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nny\PycharmProjects\pythonProject\LifespanDesign\.templates\"/>
    </mc:Choice>
  </mc:AlternateContent>
  <xr:revisionPtr revIDLastSave="0" documentId="13_ncr:1_{739ADF3E-A4A9-43E7-AA2A-27177F04C1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resholds" sheetId="1" r:id="rId1"/>
    <sheet name=".templ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Q12" i="1"/>
  <c r="N12" i="1"/>
  <c r="Y23" i="1" l="1"/>
  <c r="G24" i="1"/>
  <c r="E24" i="1"/>
  <c r="E23" i="1"/>
  <c r="Y15" i="1" l="1"/>
  <c r="V9" i="1"/>
  <c r="L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Schwindt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<sst xmlns="http://schemas.openxmlformats.org/spreadsheetml/2006/main" count="139" uniqueCount="96">
  <si>
    <t>Flow depth</t>
  </si>
  <si>
    <t>(list)</t>
  </si>
  <si>
    <t>(float)</t>
  </si>
  <si>
    <t>Flow velocity</t>
  </si>
  <si>
    <t>Critical dimensionless bed shear stress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</si>
  <si>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</si>
  <si>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</si>
  <si>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</si>
  <si>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</si>
  <si>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</si>
  <si>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</si>
  <si>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</si>
  <si>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</si>
  <si>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</si>
  <si>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</si>
  <si>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</si>
  <si>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</si>
  <si>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</si>
  <si>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</si>
  <si>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</si>
  <si>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</si>
  <si>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</si>
  <si>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</si>
  <si>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</si>
  <si>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</si>
  <si>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</si>
  <si>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</si>
  <si>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</si>
  <si>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</si>
  <si>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</si>
  <si>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</si>
  <si>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</si>
  <si>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</si>
  <si>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</si>
  <si>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</si>
  <si>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</si>
  <si>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</si>
  <si>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</si>
  <si>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</si>
  <si>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</si>
  <si>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</si>
  <si>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</si>
  <si>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</si>
  <si>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</si>
  <si>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</si>
  <si>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</si>
  <si>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</si>
  <si>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</si>
  <si>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</si>
  <si>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</si>
  <si>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</si>
  <si>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</si>
  <si>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</si>
  <si>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</si>
  <si>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</si>
  <si>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</si>
  <si>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</si>
  <si>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</si>
  <si>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</si>
  <si>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</si>
  <si>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</si>
  <si>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</si>
  <si>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</si>
  <si>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</si>
  <si>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</si>
  <si>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</si>
  <si>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</si>
  <si>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</si>
  <si>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</si>
  <si>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</si>
  <si>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</si>
  <si>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</si>
  <si>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</si>
  <si>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</si>
  <si>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</si>
  <si>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</si>
  <si>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</si>
  <si>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</si>
  <si>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nature-based eng.</t>
  </si>
  <si>
    <t>NATURE-BASED (OTHER)</t>
  </si>
  <si>
    <t>Depth to water table (min)</t>
  </si>
  <si>
    <t>Depth to water table (max)</t>
  </si>
  <si>
    <t>VEGETATION SEEDLINGS/SAPLINGS</t>
  </si>
  <si>
    <t>Generic</t>
  </si>
  <si>
    <t>ESTABLISHED VEGETATION</t>
  </si>
  <si>
    <t>Generic_est</t>
  </si>
  <si>
    <t>Box Elder Est</t>
  </si>
  <si>
    <t>Box_est</t>
  </si>
  <si>
    <t>Cottonwood_est</t>
  </si>
  <si>
    <t>cot_est</t>
  </si>
  <si>
    <t>White Alder Est</t>
  </si>
  <si>
    <t>Whi_est</t>
  </si>
  <si>
    <t>Wil_est</t>
  </si>
  <si>
    <t>Willow_est</t>
  </si>
  <si>
    <t>bed shear stress</t>
  </si>
  <si>
    <t>YOU CAN ADD ADDITIONAL THRESHOLD ATTRIBUTES AND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</si>
</sst>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8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/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3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31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15" xfId="0" applyNumberFormat="1" applyFont="1" applyFill="1" applyBorder="1" applyAlignment="1">
      <alignment horizontal="center"/>
    </xf>
    <xf numFmtId="2" fontId="6" fillId="3" borderId="21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2" fontId="6" fillId="3" borderId="23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36" xfId="0" applyNumberFormat="1" applyFont="1" applyFill="1" applyBorder="1" applyAlignment="1">
      <alignment horizontal="center"/>
    </xf>
    <xf numFmtId="2" fontId="6" fillId="2" borderId="37" xfId="0" applyNumberFormat="1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0" fontId="12" fillId="2" borderId="33" xfId="2" applyFont="1" applyFill="1" applyBorder="1" applyAlignment="1"/>
    <xf numFmtId="0" fontId="11" fillId="2" borderId="32" xfId="2" applyFont="1" applyFill="1" applyBorder="1" applyAlignment="1"/>
    <xf numFmtId="0" fontId="6" fillId="3" borderId="5" xfId="0" quotePrefix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 vertical="center"/>
    </xf>
    <xf numFmtId="0" fontId="6" fillId="3" borderId="6" xfId="0" quotePrefix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2" fontId="6" fillId="3" borderId="42" xfId="0" applyNumberFormat="1" applyFont="1" applyFill="1" applyBorder="1" applyAlignment="1">
      <alignment horizontal="center"/>
    </xf>
    <xf numFmtId="2" fontId="6" fillId="3" borderId="43" xfId="0" applyNumberFormat="1" applyFont="1" applyFill="1" applyBorder="1" applyAlignment="1">
      <alignment horizontal="center"/>
    </xf>
    <xf numFmtId="164" fontId="6" fillId="3" borderId="43" xfId="0" applyNumberFormat="1" applyFont="1" applyFill="1" applyBorder="1" applyAlignment="1">
      <alignment horizontal="center"/>
    </xf>
    <xf numFmtId="2" fontId="6" fillId="2" borderId="49" xfId="0" applyNumberFormat="1" applyFont="1" applyFill="1" applyBorder="1" applyAlignment="1">
      <alignment horizontal="center"/>
    </xf>
    <xf numFmtId="2" fontId="6" fillId="2" borderId="50" xfId="0" applyNumberFormat="1" applyFont="1" applyFill="1" applyBorder="1" applyAlignment="1">
      <alignment horizontal="center"/>
    </xf>
    <xf numFmtId="2" fontId="6" fillId="3" borderId="51" xfId="0" applyNumberFormat="1" applyFont="1" applyFill="1" applyBorder="1" applyAlignment="1">
      <alignment horizontal="center"/>
    </xf>
    <xf numFmtId="2" fontId="6" fillId="3" borderId="53" xfId="0" applyNumberFormat="1" applyFont="1" applyFill="1" applyBorder="1" applyAlignment="1">
      <alignment horizontal="center"/>
    </xf>
    <xf numFmtId="2" fontId="6" fillId="3" borderId="56" xfId="0" applyNumberFormat="1" applyFont="1" applyFill="1" applyBorder="1" applyAlignment="1">
      <alignment horizontal="center"/>
    </xf>
    <xf numFmtId="164" fontId="6" fillId="3" borderId="56" xfId="0" applyNumberFormat="1" applyFont="1" applyFill="1" applyBorder="1" applyAlignment="1">
      <alignment horizontal="center"/>
    </xf>
    <xf numFmtId="2" fontId="6" fillId="2" borderId="57" xfId="0" applyNumberFormat="1" applyFont="1" applyFill="1" applyBorder="1" applyAlignment="1">
      <alignment horizontal="center"/>
    </xf>
    <xf numFmtId="2" fontId="6" fillId="2" borderId="66" xfId="0" applyNumberFormat="1" applyFont="1" applyFill="1" applyBorder="1" applyAlignment="1">
      <alignment horizontal="center"/>
    </xf>
    <xf numFmtId="2" fontId="6" fillId="3" borderId="68" xfId="0" applyNumberFormat="1" applyFont="1" applyFill="1" applyBorder="1" applyAlignment="1">
      <alignment horizontal="center"/>
    </xf>
    <xf numFmtId="2" fontId="6" fillId="3" borderId="69" xfId="0" applyNumberFormat="1" applyFont="1" applyFill="1" applyBorder="1" applyAlignment="1">
      <alignment horizontal="center"/>
    </xf>
    <xf numFmtId="2" fontId="6" fillId="3" borderId="70" xfId="0" applyNumberFormat="1" applyFont="1" applyFill="1" applyBorder="1" applyAlignment="1">
      <alignment horizontal="center"/>
    </xf>
    <xf numFmtId="2" fontId="6" fillId="3" borderId="71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64" fontId="6" fillId="3" borderId="67" xfId="0" applyNumberFormat="1" applyFont="1" applyFill="1" applyBorder="1" applyAlignment="1">
      <alignment horizontal="center"/>
    </xf>
    <xf numFmtId="2" fontId="6" fillId="2" borderId="75" xfId="0" applyNumberFormat="1" applyFont="1" applyFill="1" applyBorder="1" applyAlignment="1">
      <alignment horizontal="center"/>
    </xf>
    <xf numFmtId="0" fontId="6" fillId="3" borderId="77" xfId="0" applyFont="1" applyFill="1" applyBorder="1" applyAlignment="1">
      <alignment horizontal="center"/>
    </xf>
    <xf numFmtId="0" fontId="6" fillId="3" borderId="78" xfId="0" quotePrefix="1" applyFont="1" applyFill="1" applyBorder="1" applyAlignment="1">
      <alignment horizontal="center"/>
    </xf>
    <xf numFmtId="0" fontId="6" fillId="2" borderId="44" xfId="0" applyFont="1" applyFill="1" applyBorder="1"/>
    <xf numFmtId="0" fontId="6" fillId="2" borderId="46" xfId="0" applyFont="1" applyFill="1" applyBorder="1"/>
    <xf numFmtId="0" fontId="6" fillId="3" borderId="44" xfId="0" applyFont="1" applyFill="1" applyBorder="1"/>
    <xf numFmtId="0" fontId="6" fillId="3" borderId="42" xfId="0" applyFont="1" applyFill="1" applyBorder="1"/>
    <xf numFmtId="0" fontId="6" fillId="2" borderId="42" xfId="0" applyFont="1" applyFill="1" applyBorder="1"/>
    <xf numFmtId="0" fontId="6" fillId="2" borderId="83" xfId="0" applyFont="1" applyFill="1" applyBorder="1"/>
    <xf numFmtId="0" fontId="6" fillId="2" borderId="46" xfId="0" applyFont="1" applyFill="1" applyBorder="1" applyAlignment="1">
      <alignment vertical="center" wrapText="1"/>
    </xf>
    <xf numFmtId="0" fontId="6" fillId="2" borderId="49" xfId="0" applyFont="1" applyFill="1" applyBorder="1"/>
    <xf numFmtId="0" fontId="6" fillId="3" borderId="83" xfId="0" applyFont="1" applyFill="1" applyBorder="1"/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applyFont="1" applyFill="1" applyBorder="1" applyAlignment="1">
      <alignment horizontal="center"/>
    </xf>
    <xf numFmtId="0" fontId="5" fillId="2" borderId="76" xfId="0" applyFont="1" applyFill="1" applyBorder="1" applyAlignment="1"/>
    <xf numFmtId="0" fontId="5" fillId="2" borderId="90" xfId="0" applyFont="1" applyFill="1" applyBorder="1" applyAlignment="1">
      <alignment horizontal="center"/>
    </xf>
    <xf numFmtId="0" fontId="5" fillId="2" borderId="78" xfId="0" applyFont="1" applyFill="1" applyBorder="1" applyAlignment="1">
      <alignment horizontal="center"/>
    </xf>
    <xf numFmtId="0" fontId="5" fillId="2" borderId="91" xfId="0" applyFont="1" applyFill="1" applyBorder="1" applyAlignment="1"/>
    <xf numFmtId="0" fontId="5" fillId="2" borderId="92" xfId="0" applyFont="1" applyFill="1" applyBorder="1" applyAlignment="1"/>
    <xf numFmtId="0" fontId="5" fillId="2" borderId="92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 wrapText="1"/>
    </xf>
    <xf numFmtId="0" fontId="13" fillId="2" borderId="95" xfId="0" applyFont="1" applyFill="1" applyBorder="1" applyAlignment="1">
      <alignment horizontal="left"/>
    </xf>
    <xf numFmtId="0" fontId="13" fillId="2" borderId="96" xfId="0" applyFont="1" applyFill="1" applyBorder="1" applyAlignment="1">
      <alignment horizontal="center"/>
    </xf>
    <xf numFmtId="0" fontId="13" fillId="2" borderId="97" xfId="0" quotePrefix="1" applyFont="1" applyFill="1" applyBorder="1" applyAlignment="1">
      <alignment horizontal="center"/>
    </xf>
    <xf numFmtId="0" fontId="5" fillId="2" borderId="40" xfId="0" applyFont="1" applyFill="1" applyBorder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4" xfId="0" quotePrefix="1" applyFont="1" applyFill="1" applyBorder="1" applyAlignment="1">
      <alignment horizontal="center" vertical="top"/>
    </xf>
    <xf numFmtId="0" fontId="5" fillId="2" borderId="40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 wrapText="1"/>
    </xf>
    <xf numFmtId="0" fontId="5" fillId="2" borderId="41" xfId="0" applyFont="1" applyFill="1" applyBorder="1" applyAlignment="1">
      <alignment horizontal="center" vertical="top" wrapText="1"/>
    </xf>
    <xf numFmtId="0" fontId="7" fillId="2" borderId="99" xfId="0" applyFont="1" applyFill="1" applyBorder="1" applyAlignment="1">
      <alignment horizontal="center" vertical="center" wrapText="1"/>
    </xf>
    <xf numFmtId="0" fontId="16" fillId="2" borderId="95" xfId="0" applyFont="1" applyFill="1" applyBorder="1" applyAlignment="1">
      <alignment horizontal="center"/>
    </xf>
    <xf numFmtId="0" fontId="16" fillId="2" borderId="96" xfId="0" applyFont="1" applyFill="1" applyBorder="1" applyAlignment="1">
      <alignment horizontal="center"/>
    </xf>
    <xf numFmtId="0" fontId="16" fillId="2" borderId="98" xfId="0" applyFont="1" applyFill="1" applyBorder="1" applyAlignment="1">
      <alignment horizontal="center"/>
    </xf>
    <xf numFmtId="164" fontId="6" fillId="2" borderId="57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/>
    </xf>
    <xf numFmtId="164" fontId="6" fillId="3" borderId="42" xfId="0" applyNumberFormat="1" applyFont="1" applyFill="1" applyBorder="1" applyAlignment="1">
      <alignment horizontal="center"/>
    </xf>
    <xf numFmtId="164" fontId="1" fillId="2" borderId="115" xfId="1" applyNumberFormat="1" applyFont="1" applyFill="1" applyBorder="1" applyAlignment="1">
      <alignment horizontal="center" vertical="center"/>
    </xf>
    <xf numFmtId="2" fontId="6" fillId="3" borderId="83" xfId="0" applyNumberFormat="1" applyFont="1" applyFill="1" applyBorder="1" applyAlignment="1">
      <alignment horizontal="center"/>
    </xf>
    <xf numFmtId="2" fontId="6" fillId="3" borderId="84" xfId="0" applyNumberFormat="1" applyFont="1" applyFill="1" applyBorder="1" applyAlignment="1">
      <alignment horizontal="center"/>
    </xf>
    <xf numFmtId="2" fontId="6" fillId="3" borderId="118" xfId="0" applyNumberFormat="1" applyFont="1" applyFill="1" applyBorder="1" applyAlignment="1">
      <alignment horizontal="center"/>
    </xf>
    <xf numFmtId="2" fontId="6" fillId="3" borderId="119" xfId="0" applyNumberFormat="1" applyFont="1" applyFill="1" applyBorder="1" applyAlignment="1">
      <alignment horizontal="center"/>
    </xf>
    <xf numFmtId="49" fontId="6" fillId="3" borderId="60" xfId="0" applyNumberFormat="1" applyFont="1" applyFill="1" applyBorder="1" applyAlignment="1">
      <alignment horizontal="center"/>
    </xf>
    <xf numFmtId="49" fontId="6" fillId="3" borderId="28" xfId="0" applyNumberFormat="1" applyFont="1" applyFill="1" applyBorder="1" applyAlignment="1">
      <alignment horizontal="center"/>
    </xf>
    <xf numFmtId="49" fontId="6" fillId="3" borderId="61" xfId="0" applyNumberFormat="1" applyFont="1" applyFill="1" applyBorder="1" applyAlignment="1">
      <alignment horizontal="center"/>
    </xf>
    <xf numFmtId="49" fontId="6" fillId="3" borderId="22" xfId="0" applyNumberFormat="1" applyFont="1" applyFill="1" applyBorder="1" applyAlignment="1">
      <alignment horizontal="center"/>
    </xf>
    <xf numFmtId="49" fontId="6" fillId="3" borderId="44" xfId="0" applyNumberFormat="1" applyFont="1" applyFill="1" applyBorder="1" applyAlignment="1">
      <alignment horizontal="center"/>
    </xf>
    <xf numFmtId="49" fontId="6" fillId="3" borderId="117" xfId="0" applyNumberFormat="1" applyFont="1" applyFill="1" applyBorder="1" applyAlignment="1">
      <alignment horizontal="center"/>
    </xf>
    <xf numFmtId="2" fontId="6" fillId="3" borderId="58" xfId="0" applyNumberFormat="1" applyFont="1" applyFill="1" applyBorder="1" applyAlignment="1">
      <alignment horizontal="center"/>
    </xf>
    <xf numFmtId="2" fontId="6" fillId="3" borderId="59" xfId="0" applyNumberFormat="1" applyFont="1" applyFill="1" applyBorder="1" applyAlignment="1">
      <alignment horizontal="center"/>
    </xf>
    <xf numFmtId="1" fontId="1" fillId="2" borderId="46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1" fillId="2" borderId="17" xfId="1" applyNumberFormat="1" applyFont="1" applyFill="1" applyBorder="1" applyAlignment="1">
      <alignment horizontal="center" vertical="center"/>
    </xf>
    <xf numFmtId="1" fontId="1" fillId="2" borderId="26" xfId="1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1" fontId="15" fillId="2" borderId="107" xfId="1" applyNumberForma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73" xfId="0" applyNumberFormat="1" applyFont="1" applyFill="1" applyBorder="1" applyAlignment="1">
      <alignment horizontal="center" vertical="center"/>
    </xf>
    <xf numFmtId="1" fontId="6" fillId="2" borderId="100" xfId="0" applyNumberFormat="1" applyFont="1" applyFill="1" applyBorder="1" applyAlignment="1">
      <alignment horizontal="center" vertical="center"/>
    </xf>
    <xf numFmtId="1" fontId="6" fillId="2" borderId="101" xfId="0" applyNumberFormat="1" applyFont="1" applyFill="1" applyBorder="1" applyAlignment="1">
      <alignment horizontal="center" vertical="center"/>
    </xf>
    <xf numFmtId="0" fontId="1" fillId="2" borderId="44" xfId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fill"/>
    </xf>
    <xf numFmtId="0" fontId="1" fillId="2" borderId="25" xfId="1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15" fillId="2" borderId="106" xfId="1" applyFill="1" applyBorder="1" applyAlignment="1">
      <alignment horizontal="fill"/>
    </xf>
    <xf numFmtId="0" fontId="6" fillId="2" borderId="12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1" fillId="2" borderId="83" xfId="1" applyFont="1" applyFill="1" applyBorder="1" applyAlignment="1">
      <alignment horizontal="fill"/>
    </xf>
    <xf numFmtId="0" fontId="1" fillId="2" borderId="30" xfId="1" applyFont="1" applyFill="1" applyBorder="1" applyAlignment="1">
      <alignment horizontal="fill"/>
    </xf>
    <xf numFmtId="0" fontId="1" fillId="2" borderId="18" xfId="1" applyFont="1" applyFill="1" applyBorder="1" applyAlignment="1">
      <alignment horizontal="center"/>
    </xf>
    <xf numFmtId="0" fontId="1" fillId="2" borderId="105" xfId="1" applyFont="1" applyFill="1" applyBorder="1" applyAlignment="1">
      <alignment horizontal="fill"/>
    </xf>
    <xf numFmtId="0" fontId="6" fillId="2" borderId="48" xfId="0" applyFont="1" applyFill="1" applyBorder="1" applyAlignment="1">
      <alignment horizontal="center"/>
    </xf>
    <xf numFmtId="0" fontId="15" fillId="2" borderId="102" xfId="1" applyFill="1" applyBorder="1" applyAlignment="1">
      <alignment horizontal="fill"/>
    </xf>
    <xf numFmtId="0" fontId="6" fillId="2" borderId="14" xfId="0" applyFont="1" applyFill="1" applyBorder="1" applyAlignment="1">
      <alignment horizontal="center"/>
    </xf>
    <xf numFmtId="0" fontId="1" fillId="2" borderId="103" xfId="1" applyFont="1" applyFill="1" applyBorder="1" applyAlignment="1">
      <alignment horizontal="fill"/>
    </xf>
    <xf numFmtId="0" fontId="1" fillId="2" borderId="104" xfId="1" applyFont="1" applyFill="1" applyBorder="1" applyAlignment="1">
      <alignment horizontal="fill"/>
    </xf>
    <xf numFmtId="0" fontId="6" fillId="2" borderId="74" xfId="0" applyFont="1" applyFill="1" applyBorder="1" applyAlignment="1">
      <alignment horizontal="center"/>
    </xf>
    <xf numFmtId="164" fontId="6" fillId="3" borderId="21" xfId="0" applyNumberFormat="1" applyFont="1" applyFill="1" applyBorder="1" applyAlignment="1">
      <alignment horizontal="center"/>
    </xf>
    <xf numFmtId="166" fontId="6" fillId="2" borderId="4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6" fontId="6" fillId="2" borderId="43" xfId="0" applyNumberFormat="1" applyFont="1" applyFill="1" applyBorder="1" applyAlignment="1">
      <alignment horizontal="center"/>
    </xf>
    <xf numFmtId="166" fontId="6" fillId="2" borderId="58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56" xfId="0" applyNumberFormat="1" applyFont="1" applyFill="1" applyBorder="1" applyAlignment="1">
      <alignment horizontal="center"/>
    </xf>
    <xf numFmtId="166" fontId="6" fillId="2" borderId="21" xfId="0" applyNumberFormat="1" applyFont="1" applyFill="1" applyBorder="1" applyAlignment="1">
      <alignment horizontal="center"/>
    </xf>
    <xf numFmtId="164" fontId="1" fillId="2" borderId="108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45" xfId="0" applyNumberFormat="1" applyFont="1" applyFill="1" applyBorder="1" applyAlignment="1">
      <alignment horizontal="center" vertical="center"/>
    </xf>
    <xf numFmtId="164" fontId="1" fillId="2" borderId="54" xfId="1" applyNumberFormat="1" applyFont="1" applyFill="1" applyBorder="1" applyAlignment="1">
      <alignment horizontal="center" vertical="center"/>
    </xf>
    <xf numFmtId="164" fontId="1" fillId="2" borderId="114" xfId="1" applyNumberFormat="1" applyFont="1" applyFill="1" applyBorder="1" applyAlignment="1">
      <alignment horizontal="center" vertical="center" wrapText="1"/>
    </xf>
    <xf numFmtId="164" fontId="6" fillId="2" borderId="72" xfId="0" applyNumberFormat="1" applyFont="1" applyFill="1" applyBorder="1" applyAlignment="1">
      <alignment horizontal="center" vertical="center"/>
    </xf>
    <xf numFmtId="164" fontId="1" fillId="2" borderId="109" xfId="1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164" fontId="6" fillId="2" borderId="47" xfId="0" applyNumberFormat="1" applyFont="1" applyFill="1" applyBorder="1" applyAlignment="1">
      <alignment horizontal="center" vertical="center"/>
    </xf>
    <xf numFmtId="164" fontId="1" fillId="2" borderId="55" xfId="1" applyNumberFormat="1" applyFont="1" applyFill="1" applyBorder="1" applyAlignment="1">
      <alignment horizontal="center" vertical="center"/>
    </xf>
    <xf numFmtId="164" fontId="6" fillId="2" borderId="73" xfId="0" applyNumberFormat="1" applyFont="1" applyFill="1" applyBorder="1" applyAlignment="1">
      <alignment horizontal="center" vertical="center"/>
    </xf>
    <xf numFmtId="164" fontId="6" fillId="3" borderId="44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25" xfId="0" applyNumberFormat="1" applyFont="1" applyFill="1" applyBorder="1" applyAlignment="1">
      <alignment horizontal="center" vertical="center"/>
    </xf>
    <xf numFmtId="164" fontId="6" fillId="3" borderId="45" xfId="0" applyNumberFormat="1" applyFont="1" applyFill="1" applyBorder="1" applyAlignment="1">
      <alignment horizontal="center" vertical="center"/>
    </xf>
    <xf numFmtId="164" fontId="6" fillId="3" borderId="54" xfId="0" applyNumberFormat="1" applyFont="1" applyFill="1" applyBorder="1" applyAlignment="1">
      <alignment horizontal="center" vertical="center"/>
    </xf>
    <xf numFmtId="164" fontId="6" fillId="3" borderId="63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46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47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6" fillId="3" borderId="64" xfId="0" applyNumberFormat="1" applyFont="1" applyFill="1" applyBorder="1" applyAlignment="1">
      <alignment horizontal="center" vertical="center"/>
    </xf>
    <xf numFmtId="164" fontId="6" fillId="3" borderId="65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111" xfId="0" applyNumberFormat="1" applyFont="1" applyFill="1" applyBorder="1" applyAlignment="1">
      <alignment horizontal="center" vertical="center"/>
    </xf>
    <xf numFmtId="164" fontId="6" fillId="3" borderId="110" xfId="0" applyNumberFormat="1" applyFont="1" applyFill="1" applyBorder="1" applyAlignment="1">
      <alignment horizontal="center" vertical="center"/>
    </xf>
    <xf numFmtId="164" fontId="6" fillId="2" borderId="44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54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46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5" fontId="1" fillId="3" borderId="80" xfId="0" applyNumberFormat="1" applyFont="1" applyFill="1" applyBorder="1" applyAlignment="1">
      <alignment horizontal="center" vertical="center"/>
    </xf>
    <xf numFmtId="165" fontId="1" fillId="3" borderId="81" xfId="1" applyNumberFormat="1" applyFont="1" applyFill="1" applyBorder="1" applyAlignment="1">
      <alignment horizontal="center" vertical="center"/>
    </xf>
    <xf numFmtId="165" fontId="1" fillId="3" borderId="113" xfId="1" applyNumberFormat="1" applyFont="1" applyFill="1" applyBorder="1" applyAlignment="1">
      <alignment horizontal="center" vertical="center"/>
    </xf>
    <xf numFmtId="165" fontId="1" fillId="3" borderId="56" xfId="0" applyNumberFormat="1" applyFont="1" applyFill="1" applyBorder="1" applyAlignment="1">
      <alignment horizontal="center" vertical="center"/>
    </xf>
    <xf numFmtId="165" fontId="1" fillId="3" borderId="79" xfId="0" applyNumberFormat="1" applyFont="1" applyFill="1" applyBorder="1" applyAlignment="1">
      <alignment horizontal="center" vertical="center"/>
    </xf>
    <xf numFmtId="165" fontId="1" fillId="3" borderId="82" xfId="0" applyNumberFormat="1" applyFont="1" applyFill="1" applyBorder="1" applyAlignment="1">
      <alignment horizontal="center" vertical="center"/>
    </xf>
    <xf numFmtId="165" fontId="1" fillId="3" borderId="112" xfId="0" applyNumberFormat="1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top"/>
    </xf>
    <xf numFmtId="0" fontId="5" fillId="2" borderId="120" xfId="0" applyFont="1" applyFill="1" applyBorder="1" applyAlignment="1">
      <alignment horizontal="center" vertical="top"/>
    </xf>
    <xf numFmtId="0" fontId="16" fillId="2" borderId="121" xfId="0" applyFont="1" applyFill="1" applyBorder="1" applyAlignment="1">
      <alignment horizontal="center"/>
    </xf>
    <xf numFmtId="0" fontId="16" fillId="2" borderId="122" xfId="0" applyFont="1" applyFill="1" applyBorder="1" applyAlignment="1">
      <alignment horizontal="center"/>
    </xf>
    <xf numFmtId="0" fontId="7" fillId="2" borderId="123" xfId="0" applyFont="1" applyFill="1" applyBorder="1" applyAlignment="1"/>
    <xf numFmtId="0" fontId="7" fillId="2" borderId="124" xfId="0" applyFont="1" applyFill="1" applyBorder="1" applyAlignment="1"/>
    <xf numFmtId="0" fontId="5" fillId="2" borderId="125" xfId="0" applyFont="1" applyFill="1" applyBorder="1" applyAlignment="1">
      <alignment horizontal="center" vertical="top"/>
    </xf>
    <xf numFmtId="0" fontId="5" fillId="2" borderId="126" xfId="0" applyFont="1" applyFill="1" applyBorder="1" applyAlignment="1">
      <alignment horizontal="center" vertical="top"/>
    </xf>
    <xf numFmtId="0" fontId="13" fillId="2" borderId="127" xfId="0" applyFont="1" applyFill="1" applyBorder="1" applyAlignment="1">
      <alignment horizontal="center"/>
    </xf>
    <xf numFmtId="0" fontId="1" fillId="2" borderId="128" xfId="0" applyFont="1" applyFill="1" applyBorder="1"/>
    <xf numFmtId="0" fontId="6" fillId="2" borderId="129" xfId="0" applyFont="1" applyFill="1" applyBorder="1" applyAlignment="1">
      <alignment horizontal="center"/>
    </xf>
    <xf numFmtId="0" fontId="6" fillId="2" borderId="130" xfId="0" applyFont="1" applyFill="1" applyBorder="1" applyAlignment="1">
      <alignment horizontal="center"/>
    </xf>
    <xf numFmtId="0" fontId="1" fillId="2" borderId="84" xfId="0" applyFont="1" applyFill="1" applyBorder="1"/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32" xfId="0" applyNumberFormat="1" applyFont="1" applyFill="1" applyBorder="1" applyAlignment="1">
      <alignment horizontal="center" vertical="center"/>
    </xf>
    <xf numFmtId="164" fontId="6" fillId="2" borderId="133" xfId="0" applyNumberFormat="1" applyFont="1" applyFill="1" applyBorder="1" applyAlignment="1">
      <alignment horizontal="center" vertical="center"/>
    </xf>
    <xf numFmtId="164" fontId="6" fillId="2" borderId="134" xfId="0" applyNumberFormat="1" applyFont="1" applyFill="1" applyBorder="1" applyAlignment="1">
      <alignment horizontal="center" vertical="center"/>
    </xf>
    <xf numFmtId="164" fontId="6" fillId="2" borderId="135" xfId="0" applyNumberFormat="1" applyFont="1" applyFill="1" applyBorder="1" applyAlignment="1">
      <alignment horizontal="center" vertical="center"/>
    </xf>
    <xf numFmtId="164" fontId="6" fillId="2" borderId="136" xfId="0" applyNumberFormat="1" applyFont="1" applyFill="1" applyBorder="1" applyAlignment="1">
      <alignment horizontal="center" vertical="center"/>
    </xf>
    <xf numFmtId="164" fontId="1" fillId="2" borderId="131" xfId="1" applyNumberFormat="1" applyFont="1" applyFill="1" applyBorder="1" applyAlignment="1">
      <alignment horizontal="center" vertical="center"/>
    </xf>
    <xf numFmtId="164" fontId="1" fillId="2" borderId="137" xfId="1" applyNumberFormat="1" applyFont="1" applyFill="1" applyBorder="1" applyAlignment="1">
      <alignment horizontal="center" vertical="center" wrapText="1"/>
    </xf>
    <xf numFmtId="164" fontId="6" fillId="2" borderId="138" xfId="0" applyNumberFormat="1" applyFont="1" applyFill="1" applyBorder="1" applyAlignment="1">
      <alignment horizontal="center" vertical="center"/>
    </xf>
    <xf numFmtId="164" fontId="1" fillId="2" borderId="139" xfId="1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6" fillId="2" borderId="140" xfId="0" applyNumberFormat="1" applyFont="1" applyFill="1" applyBorder="1" applyAlignment="1">
      <alignment horizontal="center" vertical="center"/>
    </xf>
    <xf numFmtId="164" fontId="6" fillId="2" borderId="52" xfId="0" applyNumberFormat="1" applyFont="1" applyFill="1" applyBorder="1" applyAlignment="1">
      <alignment horizontal="center" vertical="center"/>
    </xf>
    <xf numFmtId="164" fontId="6" fillId="2" borderId="53" xfId="0" applyNumberFormat="1" applyFont="1" applyFill="1" applyBorder="1" applyAlignment="1">
      <alignment horizontal="center" vertical="center"/>
    </xf>
    <xf numFmtId="164" fontId="1" fillId="2" borderId="116" xfId="1" applyNumberFormat="1" applyFont="1" applyFill="1" applyBorder="1" applyAlignment="1">
      <alignment horizontal="center" vertical="center"/>
    </xf>
    <xf numFmtId="164" fontId="1" fillId="2" borderId="141" xfId="1" applyNumberFormat="1" applyFont="1" applyFill="1" applyBorder="1" applyAlignment="1">
      <alignment horizontal="center" vertical="center"/>
    </xf>
    <xf numFmtId="164" fontId="6" fillId="2" borderId="142" xfId="0" applyNumberFormat="1" applyFont="1" applyFill="1" applyBorder="1" applyAlignment="1">
      <alignment horizontal="center" vertical="center"/>
    </xf>
    <xf numFmtId="0" fontId="1" fillId="2" borderId="44" xfId="0" applyFont="1" applyFill="1" applyBorder="1"/>
    <xf numFmtId="0" fontId="1" fillId="2" borderId="46" xfId="0" applyFont="1" applyFill="1" applyBorder="1"/>
    <xf numFmtId="0" fontId="5" fillId="2" borderId="14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 wrapText="1"/>
    </xf>
    <xf numFmtId="165" fontId="1" fillId="3" borderId="145" xfId="0" applyNumberFormat="1" applyFont="1" applyFill="1" applyBorder="1" applyAlignment="1">
      <alignment horizontal="center" vertical="center"/>
    </xf>
    <xf numFmtId="164" fontId="6" fillId="2" borderId="146" xfId="0" applyNumberFormat="1" applyFont="1" applyFill="1" applyBorder="1" applyAlignment="1">
      <alignment horizontal="center" vertical="center"/>
    </xf>
    <xf numFmtId="164" fontId="6" fillId="2" borderId="147" xfId="0" applyNumberFormat="1" applyFont="1" applyFill="1" applyBorder="1" applyAlignment="1">
      <alignment horizontal="center" vertical="center"/>
    </xf>
    <xf numFmtId="164" fontId="6" fillId="3" borderId="146" xfId="0" applyNumberFormat="1" applyFont="1" applyFill="1" applyBorder="1" applyAlignment="1">
      <alignment horizontal="center" vertical="center"/>
    </xf>
    <xf numFmtId="164" fontId="6" fillId="3" borderId="147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/>
    </xf>
    <xf numFmtId="166" fontId="6" fillId="2" borderId="148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1" fontId="6" fillId="2" borderId="147" xfId="0" applyNumberFormat="1" applyFont="1" applyFill="1" applyBorder="1" applyAlignment="1">
      <alignment horizontal="center" vertical="center"/>
    </xf>
    <xf numFmtId="2" fontId="6" fillId="2" borderId="148" xfId="0" applyNumberFormat="1" applyFont="1" applyFill="1" applyBorder="1" applyAlignment="1">
      <alignment horizontal="center"/>
    </xf>
    <xf numFmtId="49" fontId="6" fillId="3" borderId="146" xfId="0" applyNumberFormat="1" applyFont="1" applyFill="1" applyBorder="1" applyAlignment="1">
      <alignment horizontal="center"/>
    </xf>
    <xf numFmtId="2" fontId="6" fillId="3" borderId="149" xfId="0" applyNumberFormat="1" applyFont="1" applyFill="1" applyBorder="1" applyAlignment="1">
      <alignment horizontal="center"/>
    </xf>
    <xf numFmtId="2" fontId="6" fillId="3" borderId="15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164" fontId="1" fillId="2" borderId="155" xfId="1" applyNumberFormat="1" applyFont="1" applyFill="1" applyBorder="1" applyAlignment="1">
      <alignment horizontal="center" vertical="center"/>
    </xf>
    <xf numFmtId="164" fontId="1" fillId="2" borderId="156" xfId="1" applyNumberFormat="1" applyFont="1" applyFill="1" applyBorder="1" applyAlignment="1">
      <alignment horizontal="center" vertical="center"/>
    </xf>
    <xf numFmtId="164" fontId="6" fillId="3" borderId="155" xfId="0" applyNumberFormat="1" applyFont="1" applyFill="1" applyBorder="1" applyAlignment="1">
      <alignment horizontal="center" vertical="center"/>
    </xf>
    <xf numFmtId="164" fontId="6" fillId="3" borderId="156" xfId="0" applyNumberFormat="1" applyFont="1" applyFill="1" applyBorder="1" applyAlignment="1">
      <alignment horizontal="center" vertical="center"/>
    </xf>
    <xf numFmtId="2" fontId="6" fillId="3" borderId="157" xfId="0" applyNumberFormat="1" applyFont="1" applyFill="1" applyBorder="1" applyAlignment="1">
      <alignment horizontal="center"/>
    </xf>
    <xf numFmtId="166" fontId="6" fillId="2" borderId="158" xfId="0" applyNumberFormat="1" applyFont="1" applyFill="1" applyBorder="1" applyAlignment="1">
      <alignment horizontal="center"/>
    </xf>
    <xf numFmtId="164" fontId="6" fillId="3" borderId="157" xfId="0" applyNumberFormat="1" applyFont="1" applyFill="1" applyBorder="1" applyAlignment="1">
      <alignment horizontal="center"/>
    </xf>
    <xf numFmtId="0" fontId="15" fillId="2" borderId="155" xfId="1" applyFill="1" applyBorder="1" applyAlignment="1">
      <alignment horizontal="center"/>
    </xf>
    <xf numFmtId="0" fontId="15" fillId="2" borderId="159" xfId="1" applyFill="1" applyBorder="1" applyAlignment="1">
      <alignment horizontal="fill"/>
    </xf>
    <xf numFmtId="1" fontId="15" fillId="2" borderId="156" xfId="1" applyNumberFormat="1" applyFill="1" applyBorder="1" applyAlignment="1">
      <alignment horizontal="center" vertical="center"/>
    </xf>
    <xf numFmtId="2" fontId="6" fillId="2" borderId="158" xfId="0" applyNumberFormat="1" applyFont="1" applyFill="1" applyBorder="1" applyAlignment="1">
      <alignment horizontal="center"/>
    </xf>
    <xf numFmtId="49" fontId="6" fillId="3" borderId="155" xfId="0" applyNumberFormat="1" applyFont="1" applyFill="1" applyBorder="1" applyAlignment="1">
      <alignment horizontal="center"/>
    </xf>
    <xf numFmtId="2" fontId="1" fillId="3" borderId="159" xfId="1" applyNumberFormat="1" applyFont="1" applyFill="1" applyBorder="1" applyAlignment="1">
      <alignment horizontal="center"/>
    </xf>
    <xf numFmtId="2" fontId="1" fillId="3" borderId="160" xfId="1" applyNumberFormat="1" applyFont="1" applyFill="1" applyBorder="1" applyAlignment="1">
      <alignment horizontal="center"/>
    </xf>
    <xf numFmtId="164" fontId="1" fillId="2" borderId="61" xfId="1" applyNumberFormat="1" applyFont="1" applyFill="1" applyBorder="1" applyAlignment="1">
      <alignment horizontal="center" vertical="center"/>
    </xf>
    <xf numFmtId="164" fontId="1" fillId="2" borderId="65" xfId="1" applyNumberFormat="1" applyFont="1" applyFill="1" applyBorder="1" applyAlignment="1">
      <alignment horizontal="center" vertical="center"/>
    </xf>
    <xf numFmtId="166" fontId="6" fillId="2" borderId="161" xfId="0" applyNumberFormat="1" applyFont="1" applyFill="1" applyBorder="1" applyAlignment="1">
      <alignment horizontal="center"/>
    </xf>
    <xf numFmtId="164" fontId="6" fillId="3" borderId="59" xfId="0" applyNumberFormat="1" applyFont="1" applyFill="1" applyBorder="1" applyAlignment="1">
      <alignment horizontal="center"/>
    </xf>
    <xf numFmtId="164" fontId="15" fillId="2" borderId="61" xfId="1" applyNumberFormat="1" applyFill="1" applyBorder="1" applyAlignment="1">
      <alignment horizontal="center"/>
    </xf>
    <xf numFmtId="2" fontId="15" fillId="2" borderId="69" xfId="1" applyNumberFormat="1" applyFill="1" applyBorder="1" applyAlignment="1">
      <alignment horizontal="center"/>
    </xf>
    <xf numFmtId="1" fontId="15" fillId="2" borderId="65" xfId="1" applyNumberFormat="1" applyFill="1" applyBorder="1" applyAlignment="1">
      <alignment horizontal="center" vertical="center"/>
    </xf>
    <xf numFmtId="2" fontId="6" fillId="2" borderId="161" xfId="0" applyNumberFormat="1" applyFont="1" applyFill="1" applyBorder="1" applyAlignment="1">
      <alignment horizontal="center"/>
    </xf>
    <xf numFmtId="2" fontId="1" fillId="3" borderId="69" xfId="1" applyNumberFormat="1" applyFont="1" applyFill="1" applyBorder="1" applyAlignment="1">
      <alignment horizontal="center"/>
    </xf>
    <xf numFmtId="2" fontId="1" fillId="3" borderId="71" xfId="1" applyNumberFormat="1" applyFont="1" applyFill="1" applyBorder="1" applyAlignment="1">
      <alignment horizontal="center"/>
    </xf>
    <xf numFmtId="164" fontId="15" fillId="2" borderId="155" xfId="1" applyNumberFormat="1" applyFill="1" applyBorder="1" applyAlignment="1">
      <alignment horizontal="center"/>
    </xf>
    <xf numFmtId="2" fontId="15" fillId="2" borderId="159" xfId="1" applyNumberFormat="1" applyFill="1" applyBorder="1" applyAlignment="1">
      <alignment horizontal="center"/>
    </xf>
    <xf numFmtId="164" fontId="1" fillId="2" borderId="162" xfId="1" applyNumberFormat="1" applyFont="1" applyFill="1" applyBorder="1" applyAlignment="1">
      <alignment horizontal="center" vertical="center"/>
    </xf>
    <xf numFmtId="165" fontId="1" fillId="3" borderId="163" xfId="0" applyNumberFormat="1" applyFont="1" applyFill="1" applyBorder="1" applyAlignment="1">
      <alignment horizontal="center" vertical="center"/>
    </xf>
    <xf numFmtId="165" fontId="1" fillId="3" borderId="165" xfId="1" applyNumberFormat="1" applyFont="1" applyFill="1" applyBorder="1" applyAlignment="1">
      <alignment horizontal="center" vertical="center"/>
    </xf>
    <xf numFmtId="0" fontId="13" fillId="2" borderId="164" xfId="0" applyFont="1" applyFill="1" applyBorder="1" applyAlignment="1">
      <alignment horizontal="center"/>
    </xf>
    <xf numFmtId="164" fontId="1" fillId="2" borderId="166" xfId="1" applyNumberFormat="1" applyFont="1" applyFill="1" applyBorder="1" applyAlignment="1">
      <alignment horizontal="center" vertical="center"/>
    </xf>
    <xf numFmtId="165" fontId="1" fillId="3" borderId="158" xfId="1" applyNumberFormat="1" applyFont="1" applyFill="1" applyBorder="1" applyAlignment="1">
      <alignment horizontal="center" vertical="center"/>
    </xf>
    <xf numFmtId="164" fontId="1" fillId="2" borderId="167" xfId="1" applyNumberFormat="1" applyFont="1" applyFill="1" applyBorder="1" applyAlignment="1">
      <alignment horizontal="center" vertical="center"/>
    </xf>
    <xf numFmtId="164" fontId="1" fillId="2" borderId="154" xfId="1" applyNumberFormat="1" applyFont="1" applyFill="1" applyBorder="1" applyAlignment="1">
      <alignment horizontal="center" vertical="center"/>
    </xf>
    <xf numFmtId="164" fontId="6" fillId="2" borderId="143" xfId="0" applyNumberFormat="1" applyFont="1" applyFill="1" applyBorder="1" applyAlignment="1">
      <alignment horizontal="center" vertical="center"/>
    </xf>
    <xf numFmtId="164" fontId="6" fillId="2" borderId="168" xfId="0" applyNumberFormat="1" applyFont="1" applyFill="1" applyBorder="1" applyAlignment="1">
      <alignment horizontal="center" vertical="center"/>
    </xf>
    <xf numFmtId="164" fontId="1" fillId="2" borderId="170" xfId="1" applyNumberFormat="1" applyFont="1" applyFill="1" applyBorder="1" applyAlignment="1">
      <alignment horizontal="center" vertical="center"/>
    </xf>
    <xf numFmtId="164" fontId="1" fillId="2" borderId="169" xfId="1" applyNumberFormat="1" applyFont="1" applyFill="1" applyBorder="1" applyAlignment="1">
      <alignment horizontal="center" vertical="center"/>
    </xf>
    <xf numFmtId="0" fontId="7" fillId="2" borderId="143" xfId="0" applyFont="1" applyFill="1" applyBorder="1" applyAlignment="1"/>
    <xf numFmtId="0" fontId="13" fillId="2" borderId="144" xfId="0" applyFont="1" applyFill="1" applyBorder="1" applyAlignment="1">
      <alignment horizontal="center"/>
    </xf>
    <xf numFmtId="0" fontId="7" fillId="2" borderId="171" xfId="0" applyFont="1" applyFill="1" applyBorder="1" applyAlignment="1"/>
    <xf numFmtId="0" fontId="13" fillId="2" borderId="173" xfId="0" applyFont="1" applyFill="1" applyBorder="1" applyAlignment="1">
      <alignment horizontal="center"/>
    </xf>
    <xf numFmtId="0" fontId="13" fillId="2" borderId="174" xfId="0" applyFont="1" applyFill="1" applyBorder="1" applyAlignment="1">
      <alignment horizontal="center"/>
    </xf>
    <xf numFmtId="0" fontId="5" fillId="2" borderId="172" xfId="0" applyFont="1" applyFill="1" applyBorder="1" applyAlignment="1">
      <alignment horizontal="center" vertical="top" wrapText="1"/>
    </xf>
    <xf numFmtId="0" fontId="5" fillId="2" borderId="125" xfId="0" applyFont="1" applyFill="1" applyBorder="1" applyAlignment="1">
      <alignment horizontal="center" vertical="top" wrapText="1"/>
    </xf>
    <xf numFmtId="0" fontId="1" fillId="3" borderId="42" xfId="0" applyFont="1" applyFill="1" applyBorder="1"/>
    <xf numFmtId="0" fontId="16" fillId="2" borderId="17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7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76" xfId="0" applyFont="1" applyFill="1" applyBorder="1" applyAlignment="1">
      <alignment horizontal="center"/>
    </xf>
    <xf numFmtId="0" fontId="16" fillId="2" borderId="177" xfId="0" applyFont="1" applyFill="1" applyBorder="1" applyAlignment="1">
      <alignment horizontal="center"/>
    </xf>
    <xf numFmtId="0" fontId="16" fillId="2" borderId="172" xfId="0" applyFont="1" applyFill="1" applyBorder="1" applyAlignment="1">
      <alignment horizontal="center"/>
    </xf>
    <xf numFmtId="0" fontId="1" fillId="3" borderId="76" xfId="0" applyFont="1" applyFill="1" applyBorder="1"/>
    <xf numFmtId="0" fontId="16" fillId="2" borderId="178" xfId="0" applyFont="1" applyFill="1" applyBorder="1" applyAlignment="1">
      <alignment horizontal="center"/>
    </xf>
    <xf numFmtId="0" fontId="16" fillId="2" borderId="179" xfId="0" applyFont="1" applyFill="1" applyBorder="1" applyAlignment="1">
      <alignment horizontal="center"/>
    </xf>
    <xf numFmtId="0" fontId="16" fillId="2" borderId="180" xfId="0" applyFont="1" applyFill="1" applyBorder="1" applyAlignment="1">
      <alignment horizontal="center"/>
    </xf>
    <xf numFmtId="0" fontId="16" fillId="2" borderId="181" xfId="0" applyFont="1" applyFill="1" applyBorder="1" applyAlignment="1">
      <alignment horizontal="center"/>
    </xf>
    <xf numFmtId="0" fontId="13" fillId="2" borderId="182" xfId="0" applyFont="1" applyFill="1" applyBorder="1" applyAlignment="1">
      <alignment horizontal="center"/>
    </xf>
    <xf numFmtId="0" fontId="13" fillId="2" borderId="183" xfId="0" applyFont="1" applyFill="1" applyBorder="1" applyAlignment="1">
      <alignment horizontal="center"/>
    </xf>
    <xf numFmtId="0" fontId="13" fillId="2" borderId="157" xfId="0" applyFont="1" applyFill="1" applyBorder="1" applyAlignment="1">
      <alignment horizontal="center"/>
    </xf>
    <xf numFmtId="0" fontId="13" fillId="2" borderId="163" xfId="0" applyFont="1" applyFill="1" applyBorder="1" applyAlignment="1">
      <alignment horizontal="center"/>
    </xf>
    <xf numFmtId="0" fontId="13" fillId="2" borderId="184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left"/>
    </xf>
    <xf numFmtId="0" fontId="1" fillId="3" borderId="77" xfId="0" applyFont="1" applyFill="1" applyBorder="1" applyAlignment="1">
      <alignment horizontal="center"/>
    </xf>
    <xf numFmtId="0" fontId="1" fillId="12" borderId="46" xfId="0" applyFont="1" applyFill="1" applyBorder="1"/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94" xfId="0" applyFont="1" applyFill="1" applyBorder="1" applyAlignment="1">
      <alignment horizontal="center" vertical="center"/>
    </xf>
    <xf numFmtId="0" fontId="7" fillId="2" borderId="77" xfId="0" applyFont="1" applyFill="1" applyBorder="1" applyAlignment="1">
      <alignment horizontal="center" vertical="center"/>
    </xf>
    <xf numFmtId="0" fontId="14" fillId="9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9" borderId="89" xfId="0" applyFont="1" applyFill="1" applyBorder="1" applyAlignment="1">
      <alignment horizontal="center" vertical="center"/>
    </xf>
    <xf numFmtId="0" fontId="14" fillId="8" borderId="87" xfId="0" applyFont="1" applyFill="1" applyBorder="1" applyAlignment="1">
      <alignment horizontal="center" vertical="center"/>
    </xf>
    <xf numFmtId="0" fontId="14" fillId="8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0" fontId="14" fillId="10" borderId="87" xfId="0" applyFont="1" applyFill="1" applyBorder="1" applyAlignment="1">
      <alignment horizontal="center" vertical="center"/>
    </xf>
    <xf numFmtId="0" fontId="14" fillId="10" borderId="88" xfId="0" applyFont="1" applyFill="1" applyBorder="1" applyAlignment="1">
      <alignment horizontal="center" vertical="center"/>
    </xf>
    <xf numFmtId="0" fontId="14" fillId="10" borderId="89" xfId="0" applyFont="1" applyFill="1" applyBorder="1" applyAlignment="1">
      <alignment horizontal="center" vertical="center"/>
    </xf>
    <xf numFmtId="0" fontId="14" fillId="7" borderId="151" xfId="0" applyFont="1" applyFill="1" applyBorder="1" applyAlignment="1">
      <alignment horizontal="center" vertical="center" wrapText="1"/>
    </xf>
    <xf numFmtId="0" fontId="14" fillId="7" borderId="152" xfId="0" applyFont="1" applyFill="1" applyBorder="1" applyAlignment="1">
      <alignment horizontal="center" vertical="center" wrapText="1"/>
    </xf>
    <xf numFmtId="0" fontId="14" fillId="7" borderId="153" xfId="0" applyFont="1" applyFill="1" applyBorder="1" applyAlignment="1">
      <alignment horizontal="center" vertical="center" wrapText="1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5" totalsRowShown="0">
  <autoFilter ref="B3:B5" xr:uid="{00000000-0009-0000-0100-000001000000}"/>
  <tableColumns count="1">
    <tableColumn id="1" xr3:uid="{00000000-0010-0000-0000-000001000000}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D5" totalsRowShown="0" headerRowDxfId="2" dataDxfId="1">
  <autoFilter ref="D3:D5" xr:uid="{00000000-0009-0000-0100-000002000000}"/>
  <tableColumns count="1">
    <tableColumn id="1" xr3:uid="{00000000-0010-0000-0100-000001000000}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0"/>
  <sheetViews>
    <sheetView tabSelected="1" topLeftCell="A5" workbookViewId="0">
      <selection activeCell="B28" sqref="B28:F28"/>
    </sheetView>
  </sheetViews>
  <sheetFormatPr defaultColWidth="9" defaultRowHeight="13.8" x14ac:dyDescent="0.25"/>
  <cols>
    <col min="1" max="1" width="2.6640625" style="1" customWidth="1"/>
    <col min="2" max="2" width="25.44140625" style="1" customWidth="1"/>
    <col min="3" max="3" width="5.33203125" style="2" customWidth="1"/>
    <col min="4" max="4" width="5.109375" style="2" customWidth="1"/>
    <col min="5" max="5" width="10.33203125" style="2" customWidth="1"/>
    <col min="6" max="6" width="12.77734375" style="2" customWidth="1"/>
    <col min="7" max="7" width="7.88671875" style="2" customWidth="1"/>
    <col min="8" max="10" width="9.21875" style="2" customWidth="1"/>
    <col min="11" max="11" width="10.109375" style="2" customWidth="1"/>
    <col min="12" max="12" width="12.77734375" style="2" customWidth="1"/>
    <col min="13" max="13" width="11.109375" style="2" customWidth="1"/>
    <col min="14" max="14" width="7.109375" style="2" customWidth="1"/>
    <col min="15" max="15" width="10.5546875" style="2" customWidth="1"/>
    <col min="16" max="16" width="8.88671875" style="2" customWidth="1"/>
    <col min="17" max="17" width="10.77734375" style="2" customWidth="1"/>
    <col min="18" max="18" width="10.109375" style="2" customWidth="1"/>
    <col min="19" max="19" width="11" style="2" customWidth="1"/>
    <col min="20" max="20" width="9.88671875" style="2" customWidth="1"/>
    <col min="21" max="21" width="7.109375" style="2" customWidth="1"/>
    <col min="22" max="22" width="10.44140625" style="2" customWidth="1"/>
    <col min="23" max="24" width="9.109375" style="2" customWidth="1"/>
    <col min="25" max="25" width="13.88671875" style="1" customWidth="1"/>
    <col min="26" max="16384" width="9" style="1"/>
  </cols>
  <sheetData>
    <row r="1" spans="2:25" ht="6" customHeight="1" thickBot="1" x14ac:dyDescent="0.3"/>
    <row r="2" spans="2:25" ht="21" customHeight="1" thickBot="1" x14ac:dyDescent="0.3">
      <c r="E2" s="319" t="s">
        <v>67</v>
      </c>
      <c r="F2" s="320"/>
      <c r="G2" s="320"/>
      <c r="H2" s="320"/>
      <c r="I2" s="321"/>
      <c r="J2" s="328" t="s">
        <v>82</v>
      </c>
      <c r="K2" s="329"/>
      <c r="L2" s="329"/>
      <c r="M2" s="329"/>
      <c r="N2" s="330"/>
      <c r="O2" s="328" t="s">
        <v>84</v>
      </c>
      <c r="P2" s="329"/>
      <c r="Q2" s="329"/>
      <c r="R2" s="329"/>
      <c r="S2" s="330"/>
      <c r="T2" s="322" t="s">
        <v>79</v>
      </c>
      <c r="U2" s="323"/>
      <c r="V2" s="324"/>
      <c r="W2" s="325" t="s">
        <v>74</v>
      </c>
      <c r="X2" s="326"/>
      <c r="Y2" s="327"/>
    </row>
    <row r="3" spans="2:25" ht="16.5" customHeight="1" x14ac:dyDescent="0.3">
      <c r="B3" s="71"/>
      <c r="C3" s="72" t="s">
        <v>23</v>
      </c>
      <c r="D3" s="73" t="s">
        <v>24</v>
      </c>
      <c r="E3" s="74"/>
      <c r="F3" s="75"/>
      <c r="G3" s="75"/>
      <c r="H3" s="76"/>
      <c r="I3" s="77"/>
      <c r="J3" s="231"/>
      <c r="K3" s="201"/>
      <c r="L3" s="201"/>
      <c r="M3" s="201"/>
      <c r="N3" s="202"/>
      <c r="O3" s="287"/>
      <c r="P3" s="289"/>
      <c r="Q3" s="289"/>
      <c r="R3" s="289"/>
      <c r="S3" s="202"/>
      <c r="T3" s="74"/>
      <c r="U3" s="76"/>
      <c r="V3" s="78"/>
      <c r="W3" s="317" t="s">
        <v>22</v>
      </c>
      <c r="X3" s="318"/>
      <c r="Y3" s="89" t="s">
        <v>69</v>
      </c>
    </row>
    <row r="4" spans="2:25" ht="41.4" x14ac:dyDescent="0.25">
      <c r="B4" s="82" t="s">
        <v>63</v>
      </c>
      <c r="C4" s="83" t="s">
        <v>6</v>
      </c>
      <c r="D4" s="84" t="s">
        <v>15</v>
      </c>
      <c r="E4" s="85" t="s">
        <v>40</v>
      </c>
      <c r="F4" s="86" t="s">
        <v>48</v>
      </c>
      <c r="G4" s="86" t="s">
        <v>41</v>
      </c>
      <c r="H4" s="87" t="s">
        <v>70</v>
      </c>
      <c r="I4" s="88" t="s">
        <v>71</v>
      </c>
      <c r="J4" s="232" t="s">
        <v>83</v>
      </c>
      <c r="K4" s="203" t="s">
        <v>44</v>
      </c>
      <c r="L4" s="203" t="s">
        <v>45</v>
      </c>
      <c r="M4" s="203" t="s">
        <v>46</v>
      </c>
      <c r="N4" s="204" t="s">
        <v>47</v>
      </c>
      <c r="O4" s="248" t="s">
        <v>85</v>
      </c>
      <c r="P4" s="293" t="s">
        <v>86</v>
      </c>
      <c r="Q4" s="232" t="s">
        <v>88</v>
      </c>
      <c r="R4" s="292" t="s">
        <v>90</v>
      </c>
      <c r="S4" s="204" t="s">
        <v>93</v>
      </c>
      <c r="T4" s="85" t="s">
        <v>66</v>
      </c>
      <c r="U4" s="87" t="s">
        <v>72</v>
      </c>
      <c r="V4" s="88" t="s">
        <v>78</v>
      </c>
      <c r="W4" s="197" t="s">
        <v>42</v>
      </c>
      <c r="X4" s="198" t="s">
        <v>43</v>
      </c>
      <c r="Y4" s="88" t="s">
        <v>73</v>
      </c>
    </row>
    <row r="5" spans="2:25" ht="15" thickBot="1" x14ac:dyDescent="0.35">
      <c r="B5" s="79" t="s">
        <v>64</v>
      </c>
      <c r="C5" s="80" t="s">
        <v>6</v>
      </c>
      <c r="D5" s="81" t="s">
        <v>15</v>
      </c>
      <c r="E5" s="90" t="s">
        <v>49</v>
      </c>
      <c r="F5" s="91" t="s">
        <v>61</v>
      </c>
      <c r="G5" s="91" t="s">
        <v>51</v>
      </c>
      <c r="H5" s="91" t="s">
        <v>59</v>
      </c>
      <c r="I5" s="92" t="s">
        <v>60</v>
      </c>
      <c r="J5" s="199" t="s">
        <v>83</v>
      </c>
      <c r="K5" s="290" t="s">
        <v>54</v>
      </c>
      <c r="L5" s="278" t="s">
        <v>55</v>
      </c>
      <c r="M5" s="278" t="s">
        <v>56</v>
      </c>
      <c r="N5" s="205" t="s">
        <v>57</v>
      </c>
      <c r="O5" s="288" t="s">
        <v>85</v>
      </c>
      <c r="P5" s="291" t="s">
        <v>87</v>
      </c>
      <c r="Q5" s="291" t="s">
        <v>89</v>
      </c>
      <c r="R5" s="291" t="s">
        <v>91</v>
      </c>
      <c r="S5" s="205" t="s">
        <v>92</v>
      </c>
      <c r="T5" s="90" t="s">
        <v>65</v>
      </c>
      <c r="U5" s="91" t="s">
        <v>58</v>
      </c>
      <c r="V5" s="92" t="s">
        <v>62</v>
      </c>
      <c r="W5" s="199" t="s">
        <v>52</v>
      </c>
      <c r="X5" s="200" t="s">
        <v>53</v>
      </c>
      <c r="Y5" s="92" t="s">
        <v>50</v>
      </c>
    </row>
    <row r="6" spans="2:25" ht="15" thickBot="1" x14ac:dyDescent="0.35">
      <c r="B6" s="312" t="s">
        <v>94</v>
      </c>
      <c r="C6" s="313" t="s">
        <v>2</v>
      </c>
      <c r="D6" s="58" t="s">
        <v>7</v>
      </c>
      <c r="E6" s="295"/>
      <c r="F6" s="306"/>
      <c r="G6" s="306"/>
      <c r="H6" s="305"/>
      <c r="I6" s="297"/>
      <c r="J6" s="296"/>
      <c r="K6" s="308"/>
      <c r="L6" s="298"/>
      <c r="M6" s="309"/>
      <c r="N6" s="299"/>
      <c r="O6" s="298"/>
      <c r="P6" s="307"/>
      <c r="Q6" s="310"/>
      <c r="R6" s="298"/>
      <c r="S6" s="311"/>
      <c r="T6" s="295"/>
      <c r="U6" s="303"/>
      <c r="V6" s="304"/>
      <c r="W6" s="300"/>
      <c r="X6" s="301"/>
      <c r="Y6" s="304"/>
    </row>
    <row r="7" spans="2:25" ht="14.4" x14ac:dyDescent="0.3">
      <c r="B7" s="302" t="s">
        <v>4</v>
      </c>
      <c r="C7" s="57" t="s">
        <v>2</v>
      </c>
      <c r="D7" s="58" t="s">
        <v>7</v>
      </c>
      <c r="E7" s="193">
        <v>4.7E-2</v>
      </c>
      <c r="F7" s="194"/>
      <c r="G7" s="190">
        <v>4.7E-2</v>
      </c>
      <c r="H7" s="190"/>
      <c r="I7" s="195">
        <v>4.7E-2</v>
      </c>
      <c r="J7" s="233"/>
      <c r="K7" s="276">
        <v>4.7E-2</v>
      </c>
      <c r="L7" s="280"/>
      <c r="M7" s="277">
        <v>4.7E-2</v>
      </c>
      <c r="N7" s="195">
        <v>0.1</v>
      </c>
      <c r="O7" s="233"/>
      <c r="P7" s="276">
        <v>4.7E-2</v>
      </c>
      <c r="Q7" s="280"/>
      <c r="R7" s="277">
        <v>4.7E-2</v>
      </c>
      <c r="S7" s="195">
        <v>0.1</v>
      </c>
      <c r="T7" s="193"/>
      <c r="U7" s="191">
        <v>4.7E-2</v>
      </c>
      <c r="V7" s="195"/>
      <c r="W7" s="196">
        <v>4.7E-2</v>
      </c>
      <c r="X7" s="192">
        <v>4.7E-2</v>
      </c>
      <c r="Y7" s="195">
        <v>0.03</v>
      </c>
    </row>
    <row r="8" spans="2:25" ht="14.4" x14ac:dyDescent="0.3">
      <c r="B8" s="229" t="s">
        <v>80</v>
      </c>
      <c r="C8" s="3" t="s">
        <v>2</v>
      </c>
      <c r="D8" s="29" t="s">
        <v>8</v>
      </c>
      <c r="E8" s="182"/>
      <c r="F8" s="148"/>
      <c r="G8" s="148">
        <v>7</v>
      </c>
      <c r="H8" s="150"/>
      <c r="I8" s="151"/>
      <c r="J8" s="234"/>
      <c r="K8" s="279">
        <v>1</v>
      </c>
      <c r="L8" s="249">
        <v>1</v>
      </c>
      <c r="M8" s="249">
        <v>1</v>
      </c>
      <c r="N8" s="263">
        <v>1</v>
      </c>
      <c r="O8" s="234"/>
      <c r="P8" s="279">
        <v>1</v>
      </c>
      <c r="Q8" s="249">
        <v>1</v>
      </c>
      <c r="R8" s="249">
        <v>1</v>
      </c>
      <c r="S8" s="263">
        <v>1</v>
      </c>
      <c r="T8" s="183"/>
      <c r="U8" s="150"/>
      <c r="V8" s="151"/>
      <c r="W8" s="184"/>
      <c r="X8" s="185"/>
      <c r="Y8" s="151">
        <v>1</v>
      </c>
    </row>
    <row r="9" spans="2:25" ht="14.4" x14ac:dyDescent="0.3">
      <c r="B9" s="230" t="s">
        <v>81</v>
      </c>
      <c r="C9" s="4" t="s">
        <v>2</v>
      </c>
      <c r="D9" s="30" t="s">
        <v>8</v>
      </c>
      <c r="E9" s="186"/>
      <c r="F9" s="156"/>
      <c r="G9" s="156">
        <v>12</v>
      </c>
      <c r="H9" s="158"/>
      <c r="I9" s="159"/>
      <c r="J9" s="235"/>
      <c r="K9" s="250">
        <v>7</v>
      </c>
      <c r="L9" s="250">
        <v>7</v>
      </c>
      <c r="M9" s="250">
        <v>7</v>
      </c>
      <c r="N9" s="264">
        <v>7</v>
      </c>
      <c r="O9" s="235"/>
      <c r="P9" s="250">
        <v>7</v>
      </c>
      <c r="Q9" s="250">
        <v>7</v>
      </c>
      <c r="R9" s="250">
        <v>7</v>
      </c>
      <c r="S9" s="264">
        <v>7</v>
      </c>
      <c r="T9" s="187"/>
      <c r="U9" s="158"/>
      <c r="V9" s="159">
        <f>MAX(D9:G9)</f>
        <v>12</v>
      </c>
      <c r="W9" s="188"/>
      <c r="X9" s="189"/>
      <c r="Y9" s="159">
        <v>10</v>
      </c>
    </row>
    <row r="10" spans="2:25" ht="14.4" x14ac:dyDescent="0.3">
      <c r="B10" s="61" t="s">
        <v>20</v>
      </c>
      <c r="C10" s="5" t="s">
        <v>2</v>
      </c>
      <c r="D10" s="31" t="s">
        <v>8</v>
      </c>
      <c r="E10" s="162"/>
      <c r="F10" s="163">
        <v>17</v>
      </c>
      <c r="G10" s="163"/>
      <c r="H10" s="164"/>
      <c r="I10" s="165"/>
      <c r="J10" s="236"/>
      <c r="K10" s="251"/>
      <c r="L10" s="251"/>
      <c r="M10" s="251"/>
      <c r="N10" s="168"/>
      <c r="O10" s="236"/>
      <c r="P10" s="251"/>
      <c r="Q10" s="251"/>
      <c r="R10" s="251"/>
      <c r="S10" s="168"/>
      <c r="T10" s="167"/>
      <c r="U10" s="180"/>
      <c r="V10" s="168"/>
      <c r="W10" s="166"/>
      <c r="X10" s="169"/>
      <c r="Y10" s="170"/>
    </row>
    <row r="11" spans="2:25" ht="14.4" x14ac:dyDescent="0.3">
      <c r="B11" s="314" t="s">
        <v>21</v>
      </c>
      <c r="C11" s="6" t="s">
        <v>2</v>
      </c>
      <c r="D11" s="32" t="s">
        <v>8</v>
      </c>
      <c r="E11" s="171"/>
      <c r="F11" s="172">
        <v>25</v>
      </c>
      <c r="G11" s="172"/>
      <c r="H11" s="173"/>
      <c r="I11" s="174"/>
      <c r="J11" s="237"/>
      <c r="K11" s="252"/>
      <c r="L11" s="252"/>
      <c r="M11" s="252"/>
      <c r="N11" s="177"/>
      <c r="O11" s="237"/>
      <c r="P11" s="252"/>
      <c r="Q11" s="252"/>
      <c r="R11" s="252"/>
      <c r="S11" s="177"/>
      <c r="T11" s="176"/>
      <c r="U11" s="181"/>
      <c r="V11" s="177"/>
      <c r="W11" s="175"/>
      <c r="X11" s="178"/>
      <c r="Y11" s="179"/>
    </row>
    <row r="12" spans="2:25" ht="14.4" x14ac:dyDescent="0.3">
      <c r="B12" s="59" t="s">
        <v>0</v>
      </c>
      <c r="C12" s="3" t="s">
        <v>2</v>
      </c>
      <c r="D12" s="29" t="s">
        <v>8</v>
      </c>
      <c r="E12" s="147"/>
      <c r="F12" s="148"/>
      <c r="G12" s="149"/>
      <c r="H12" s="150"/>
      <c r="I12" s="151"/>
      <c r="J12" s="234"/>
      <c r="K12" s="249">
        <v>1</v>
      </c>
      <c r="L12" s="249">
        <f>1.5*0.2*7</f>
        <v>2.1000000000000005</v>
      </c>
      <c r="M12" s="249"/>
      <c r="N12" s="263">
        <f>0.2*7+0.7</f>
        <v>2.1</v>
      </c>
      <c r="O12" s="234"/>
      <c r="P12" s="249">
        <v>1</v>
      </c>
      <c r="Q12" s="249">
        <f>1.5*0.2*7</f>
        <v>2.1000000000000005</v>
      </c>
      <c r="R12" s="249"/>
      <c r="S12" s="263">
        <f>0.2*7+0.7</f>
        <v>2.1</v>
      </c>
      <c r="T12" s="147">
        <v>3.34</v>
      </c>
      <c r="U12" s="150"/>
      <c r="V12" s="151"/>
      <c r="W12" s="152"/>
      <c r="X12" s="153"/>
      <c r="Y12" s="154"/>
    </row>
    <row r="13" spans="2:25" ht="14.4" x14ac:dyDescent="0.3">
      <c r="B13" s="60" t="s">
        <v>3</v>
      </c>
      <c r="C13" s="4" t="s">
        <v>2</v>
      </c>
      <c r="D13" s="30" t="s">
        <v>9</v>
      </c>
      <c r="E13" s="155">
        <v>0.1</v>
      </c>
      <c r="F13" s="156"/>
      <c r="G13" s="157"/>
      <c r="H13" s="158"/>
      <c r="I13" s="159"/>
      <c r="J13" s="235"/>
      <c r="K13" s="250"/>
      <c r="L13" s="250">
        <v>3</v>
      </c>
      <c r="M13" s="250"/>
      <c r="N13" s="264"/>
      <c r="O13" s="235"/>
      <c r="P13" s="250"/>
      <c r="Q13" s="250">
        <v>3</v>
      </c>
      <c r="R13" s="250"/>
      <c r="S13" s="264"/>
      <c r="T13" s="155"/>
      <c r="U13" s="156"/>
      <c r="V13" s="159"/>
      <c r="W13" s="160"/>
      <c r="X13" s="96"/>
      <c r="Y13" s="161"/>
    </row>
    <row r="14" spans="2:25" ht="14.4" x14ac:dyDescent="0.3">
      <c r="B14" s="62" t="s">
        <v>5</v>
      </c>
      <c r="C14" s="15" t="s">
        <v>2</v>
      </c>
      <c r="D14" s="28" t="s">
        <v>7</v>
      </c>
      <c r="E14" s="39"/>
      <c r="F14" s="12"/>
      <c r="G14" s="13"/>
      <c r="H14" s="11"/>
      <c r="I14" s="40"/>
      <c r="J14" s="238"/>
      <c r="K14" s="253"/>
      <c r="L14" s="253"/>
      <c r="M14" s="253"/>
      <c r="N14" s="108"/>
      <c r="O14" s="238"/>
      <c r="P14" s="253"/>
      <c r="Q14" s="253"/>
      <c r="R14" s="253"/>
      <c r="S14" s="108"/>
      <c r="T14" s="39">
        <v>1</v>
      </c>
      <c r="U14" s="11"/>
      <c r="V14" s="40"/>
      <c r="W14" s="46"/>
      <c r="X14" s="14"/>
      <c r="Y14" s="54"/>
    </row>
    <row r="15" spans="2:25" ht="14.4" x14ac:dyDescent="0.3">
      <c r="B15" s="63" t="s">
        <v>10</v>
      </c>
      <c r="C15" s="16" t="s">
        <v>2</v>
      </c>
      <c r="D15" s="33" t="s">
        <v>8</v>
      </c>
      <c r="E15" s="138"/>
      <c r="F15" s="139"/>
      <c r="G15" s="140"/>
      <c r="H15" s="141"/>
      <c r="I15" s="142"/>
      <c r="J15" s="239"/>
      <c r="K15" s="254"/>
      <c r="L15" s="254"/>
      <c r="M15" s="254"/>
      <c r="N15" s="265"/>
      <c r="O15" s="239"/>
      <c r="P15" s="254"/>
      <c r="Q15" s="254"/>
      <c r="R15" s="254"/>
      <c r="S15" s="265"/>
      <c r="T15" s="143"/>
      <c r="U15" s="144"/>
      <c r="V15" s="142"/>
      <c r="W15" s="145"/>
      <c r="X15" s="146"/>
      <c r="Y15" s="142">
        <f>0.08/12</f>
        <v>6.6666666666666671E-3</v>
      </c>
    </row>
    <row r="16" spans="2:25" ht="14.4" x14ac:dyDescent="0.3">
      <c r="B16" s="294" t="s">
        <v>68</v>
      </c>
      <c r="C16" s="15" t="s">
        <v>2</v>
      </c>
      <c r="D16" s="28" t="s">
        <v>19</v>
      </c>
      <c r="E16" s="95">
        <v>5</v>
      </c>
      <c r="F16" s="10"/>
      <c r="G16" s="8"/>
      <c r="H16" s="9"/>
      <c r="I16" s="41"/>
      <c r="J16" s="240"/>
      <c r="K16" s="255"/>
      <c r="L16" s="255"/>
      <c r="M16" s="255"/>
      <c r="N16" s="266"/>
      <c r="O16" s="240"/>
      <c r="P16" s="255"/>
      <c r="Q16" s="255"/>
      <c r="R16" s="255"/>
      <c r="S16" s="266"/>
      <c r="T16" s="95">
        <v>10</v>
      </c>
      <c r="U16" s="10">
        <v>20</v>
      </c>
      <c r="V16" s="41"/>
      <c r="W16" s="47">
        <v>10</v>
      </c>
      <c r="X16" s="137">
        <v>1</v>
      </c>
      <c r="Y16" s="55"/>
    </row>
    <row r="17" spans="2:25" ht="14.4" x14ac:dyDescent="0.3">
      <c r="B17" s="59" t="s">
        <v>25</v>
      </c>
      <c r="C17" s="3" t="s">
        <v>1</v>
      </c>
      <c r="D17" s="34" t="s">
        <v>15</v>
      </c>
      <c r="E17" s="119" t="s">
        <v>29</v>
      </c>
      <c r="F17" s="120" t="s">
        <v>29</v>
      </c>
      <c r="G17" s="121" t="s">
        <v>28</v>
      </c>
      <c r="H17" s="122" t="s">
        <v>29</v>
      </c>
      <c r="I17" s="123"/>
      <c r="J17" s="241"/>
      <c r="K17" s="256"/>
      <c r="L17" s="273"/>
      <c r="M17" s="273"/>
      <c r="N17" s="267"/>
      <c r="O17" s="241"/>
      <c r="P17" s="256"/>
      <c r="Q17" s="273"/>
      <c r="R17" s="273"/>
      <c r="S17" s="267"/>
      <c r="T17" s="124"/>
      <c r="U17" s="125"/>
      <c r="V17" s="123"/>
      <c r="W17" s="93" t="s">
        <v>29</v>
      </c>
      <c r="X17" s="94" t="s">
        <v>29</v>
      </c>
      <c r="Y17" s="126"/>
    </row>
    <row r="18" spans="2:25" ht="14.4" x14ac:dyDescent="0.3">
      <c r="B18" s="64" t="s">
        <v>26</v>
      </c>
      <c r="C18" s="7" t="s">
        <v>1</v>
      </c>
      <c r="D18" s="35" t="s">
        <v>15</v>
      </c>
      <c r="E18" s="127" t="s">
        <v>39</v>
      </c>
      <c r="F18" s="128" t="s">
        <v>38</v>
      </c>
      <c r="G18" s="129" t="s">
        <v>29</v>
      </c>
      <c r="H18" s="130" t="s">
        <v>37</v>
      </c>
      <c r="I18" s="131"/>
      <c r="J18" s="242"/>
      <c r="K18" s="257"/>
      <c r="L18" s="274"/>
      <c r="M18" s="274"/>
      <c r="N18" s="268"/>
      <c r="O18" s="242"/>
      <c r="P18" s="257"/>
      <c r="Q18" s="274"/>
      <c r="R18" s="274"/>
      <c r="S18" s="268"/>
      <c r="T18" s="132"/>
      <c r="U18" s="133"/>
      <c r="V18" s="131"/>
      <c r="W18" s="134" t="s">
        <v>35</v>
      </c>
      <c r="X18" s="135" t="s">
        <v>36</v>
      </c>
      <c r="Y18" s="136"/>
    </row>
    <row r="19" spans="2:25" ht="27.6" x14ac:dyDescent="0.25">
      <c r="B19" s="65" t="s">
        <v>27</v>
      </c>
      <c r="C19" s="17" t="s">
        <v>17</v>
      </c>
      <c r="D19" s="36" t="s">
        <v>7</v>
      </c>
      <c r="E19" s="109">
        <v>1</v>
      </c>
      <c r="F19" s="110">
        <v>1</v>
      </c>
      <c r="G19" s="111">
        <v>0</v>
      </c>
      <c r="H19" s="112">
        <v>1</v>
      </c>
      <c r="I19" s="113"/>
      <c r="J19" s="243"/>
      <c r="K19" s="258"/>
      <c r="L19" s="258"/>
      <c r="M19" s="258"/>
      <c r="N19" s="269"/>
      <c r="O19" s="243"/>
      <c r="P19" s="258"/>
      <c r="Q19" s="258"/>
      <c r="R19" s="258"/>
      <c r="S19" s="269"/>
      <c r="T19" s="114"/>
      <c r="U19" s="115"/>
      <c r="V19" s="113"/>
      <c r="W19" s="117">
        <v>1</v>
      </c>
      <c r="X19" s="118">
        <v>1</v>
      </c>
      <c r="Y19" s="116"/>
    </row>
    <row r="20" spans="2:25" ht="14.4" x14ac:dyDescent="0.3">
      <c r="B20" s="62" t="s">
        <v>18</v>
      </c>
      <c r="C20" s="15" t="s">
        <v>2</v>
      </c>
      <c r="D20" s="28" t="s">
        <v>7</v>
      </c>
      <c r="E20" s="39"/>
      <c r="F20" s="12"/>
      <c r="G20" s="13"/>
      <c r="H20" s="11"/>
      <c r="I20" s="40"/>
      <c r="J20" s="238"/>
      <c r="K20" s="253"/>
      <c r="L20" s="253"/>
      <c r="M20" s="253"/>
      <c r="N20" s="108"/>
      <c r="O20" s="238"/>
      <c r="P20" s="253"/>
      <c r="Q20" s="253"/>
      <c r="R20" s="253"/>
      <c r="S20" s="108"/>
      <c r="T20" s="107"/>
      <c r="U20" s="11">
        <v>1.3</v>
      </c>
      <c r="V20" s="108"/>
      <c r="W20" s="46"/>
      <c r="X20" s="14"/>
      <c r="Y20" s="54"/>
    </row>
    <row r="21" spans="2:25" ht="14.4" x14ac:dyDescent="0.3">
      <c r="B21" s="66" t="s">
        <v>34</v>
      </c>
      <c r="C21" s="21" t="s">
        <v>2</v>
      </c>
      <c r="D21" s="33" t="s">
        <v>7</v>
      </c>
      <c r="E21" s="42"/>
      <c r="F21" s="25"/>
      <c r="G21" s="22"/>
      <c r="H21" s="24"/>
      <c r="I21" s="43"/>
      <c r="J21" s="244"/>
      <c r="K21" s="259"/>
      <c r="L21" s="259"/>
      <c r="M21" s="259"/>
      <c r="N21" s="270"/>
      <c r="O21" s="244"/>
      <c r="P21" s="259"/>
      <c r="Q21" s="259"/>
      <c r="R21" s="259"/>
      <c r="S21" s="270"/>
      <c r="T21" s="49"/>
      <c r="U21" s="24"/>
      <c r="V21" s="43">
        <v>0.2</v>
      </c>
      <c r="W21" s="48"/>
      <c r="X21" s="23"/>
      <c r="Y21" s="56"/>
    </row>
    <row r="22" spans="2:25" ht="14.4" x14ac:dyDescent="0.3">
      <c r="B22" s="61" t="s">
        <v>13</v>
      </c>
      <c r="C22" s="5" t="s">
        <v>14</v>
      </c>
      <c r="D22" s="37" t="s">
        <v>16</v>
      </c>
      <c r="E22" s="101"/>
      <c r="F22" s="102"/>
      <c r="G22" s="102" t="b">
        <v>1</v>
      </c>
      <c r="H22" s="102" t="b">
        <v>1</v>
      </c>
      <c r="I22" s="103" t="b">
        <v>1</v>
      </c>
      <c r="J22" s="245"/>
      <c r="K22" s="260"/>
      <c r="L22" s="260"/>
      <c r="M22" s="260"/>
      <c r="N22" s="103"/>
      <c r="O22" s="245"/>
      <c r="P22" s="260"/>
      <c r="Q22" s="260"/>
      <c r="R22" s="260"/>
      <c r="S22" s="103"/>
      <c r="T22" s="101"/>
      <c r="U22" s="104"/>
      <c r="V22" s="103"/>
      <c r="W22" s="105"/>
      <c r="X22" s="106"/>
      <c r="Y22" s="103"/>
    </row>
    <row r="23" spans="2:25" ht="14.4" x14ac:dyDescent="0.3">
      <c r="B23" s="67" t="s">
        <v>12</v>
      </c>
      <c r="C23" s="18" t="s">
        <v>2</v>
      </c>
      <c r="D23" s="38" t="s">
        <v>8</v>
      </c>
      <c r="E23" s="50">
        <f>0.1*3</f>
        <v>0.30000000000000004</v>
      </c>
      <c r="F23" s="20"/>
      <c r="G23" s="20"/>
      <c r="H23" s="20">
        <v>1</v>
      </c>
      <c r="I23" s="51">
        <v>1</v>
      </c>
      <c r="J23" s="246"/>
      <c r="K23" s="261"/>
      <c r="L23" s="261"/>
      <c r="M23" s="261"/>
      <c r="N23" s="271"/>
      <c r="O23" s="246"/>
      <c r="P23" s="261"/>
      <c r="Q23" s="261"/>
      <c r="R23" s="261"/>
      <c r="S23" s="271"/>
      <c r="T23" s="50"/>
      <c r="U23" s="19"/>
      <c r="V23" s="51"/>
      <c r="W23" s="97"/>
      <c r="X23" s="99"/>
      <c r="Y23" s="51">
        <f>0.8*1.4*3</f>
        <v>3.3599999999999994</v>
      </c>
    </row>
    <row r="24" spans="2:25" ht="15" thickBot="1" x14ac:dyDescent="0.35">
      <c r="B24" s="68" t="s">
        <v>11</v>
      </c>
      <c r="C24" s="69" t="s">
        <v>2</v>
      </c>
      <c r="D24" s="70" t="s">
        <v>8</v>
      </c>
      <c r="E24" s="52">
        <f>0.1*3</f>
        <v>0.30000000000000004</v>
      </c>
      <c r="F24" s="44"/>
      <c r="G24" s="44">
        <f>0.1*3</f>
        <v>0.30000000000000004</v>
      </c>
      <c r="H24" s="44"/>
      <c r="I24" s="45"/>
      <c r="J24" s="247"/>
      <c r="K24" s="262"/>
      <c r="L24" s="262"/>
      <c r="M24" s="262"/>
      <c r="N24" s="272"/>
      <c r="O24" s="247"/>
      <c r="P24" s="262"/>
      <c r="Q24" s="262"/>
      <c r="R24" s="262"/>
      <c r="S24" s="272"/>
      <c r="T24" s="52"/>
      <c r="U24" s="44">
        <v>3</v>
      </c>
      <c r="V24" s="53"/>
      <c r="W24" s="98"/>
      <c r="X24" s="100">
        <v>3</v>
      </c>
      <c r="Y24" s="45">
        <v>3</v>
      </c>
    </row>
    <row r="25" spans="2:25" ht="14.4" x14ac:dyDescent="0.3">
      <c r="B25" s="206" t="s">
        <v>75</v>
      </c>
      <c r="C25" s="207" t="s">
        <v>14</v>
      </c>
      <c r="D25" s="208" t="s">
        <v>16</v>
      </c>
      <c r="E25" s="213" t="b">
        <v>1</v>
      </c>
      <c r="F25" s="214" t="b">
        <v>0</v>
      </c>
      <c r="G25" s="215" t="b">
        <v>1</v>
      </c>
      <c r="H25" s="216" t="b">
        <v>0</v>
      </c>
      <c r="I25" s="217" t="b">
        <v>1</v>
      </c>
      <c r="J25" s="283" t="b">
        <v>1</v>
      </c>
      <c r="K25" s="275" t="b">
        <v>1</v>
      </c>
      <c r="L25" s="275" t="b">
        <v>1</v>
      </c>
      <c r="M25" s="275" t="b">
        <v>1</v>
      </c>
      <c r="N25" s="282" t="b">
        <v>1</v>
      </c>
      <c r="O25" s="283" t="b">
        <v>1</v>
      </c>
      <c r="P25" s="275" t="b">
        <v>1</v>
      </c>
      <c r="Q25" s="275" t="b">
        <v>1</v>
      </c>
      <c r="R25" s="275" t="b">
        <v>1</v>
      </c>
      <c r="S25" s="282" t="b">
        <v>1</v>
      </c>
      <c r="T25" s="213" t="b">
        <v>1</v>
      </c>
      <c r="U25" s="216" t="b">
        <v>1</v>
      </c>
      <c r="V25" s="217" t="b">
        <v>1</v>
      </c>
      <c r="W25" s="218" t="b">
        <v>1</v>
      </c>
      <c r="X25" s="219" t="b">
        <v>1</v>
      </c>
      <c r="Y25" s="220" t="b">
        <v>1</v>
      </c>
    </row>
    <row r="26" spans="2:25" ht="15" thickBot="1" x14ac:dyDescent="0.35">
      <c r="B26" s="209" t="s">
        <v>76</v>
      </c>
      <c r="C26" s="210" t="s">
        <v>14</v>
      </c>
      <c r="D26" s="211" t="s">
        <v>16</v>
      </c>
      <c r="E26" s="221" t="b">
        <v>1</v>
      </c>
      <c r="F26" s="222" t="b">
        <v>1</v>
      </c>
      <c r="G26" s="223" t="b">
        <v>0</v>
      </c>
      <c r="H26" s="224" t="b">
        <v>1</v>
      </c>
      <c r="I26" s="225" t="b">
        <v>0</v>
      </c>
      <c r="J26" s="284" t="b">
        <v>0</v>
      </c>
      <c r="K26" s="281" t="b">
        <v>0</v>
      </c>
      <c r="L26" s="281" t="b">
        <v>0</v>
      </c>
      <c r="M26" s="285" t="b">
        <v>0</v>
      </c>
      <c r="N26" s="286" t="b">
        <v>0</v>
      </c>
      <c r="O26" s="284" t="b">
        <v>0</v>
      </c>
      <c r="P26" s="281" t="b">
        <v>0</v>
      </c>
      <c r="Q26" s="281" t="b">
        <v>0</v>
      </c>
      <c r="R26" s="285" t="b">
        <v>0</v>
      </c>
      <c r="S26" s="286" t="b">
        <v>0</v>
      </c>
      <c r="T26" s="221" t="b">
        <v>1</v>
      </c>
      <c r="U26" s="222" t="b">
        <v>1</v>
      </c>
      <c r="V26" s="225" t="b">
        <v>1</v>
      </c>
      <c r="W26" s="226" t="b">
        <v>1</v>
      </c>
      <c r="X26" s="227" t="b">
        <v>1</v>
      </c>
      <c r="Y26" s="228" t="b">
        <v>1</v>
      </c>
    </row>
    <row r="27" spans="2:25" ht="6" customHeight="1" x14ac:dyDescent="0.25"/>
    <row r="28" spans="2:25" x14ac:dyDescent="0.25">
      <c r="B28" s="316" t="s">
        <v>95</v>
      </c>
      <c r="C28" s="316"/>
      <c r="D28" s="316"/>
      <c r="E28" s="316"/>
      <c r="F28" s="316"/>
    </row>
    <row r="29" spans="2:25" ht="6" customHeight="1" x14ac:dyDescent="0.25"/>
    <row r="30" spans="2:25" x14ac:dyDescent="0.25">
      <c r="B30" s="27" t="s">
        <v>30</v>
      </c>
      <c r="C30" s="26"/>
      <c r="D30" s="26"/>
      <c r="E30" s="315" t="s">
        <v>32</v>
      </c>
      <c r="F30" s="315"/>
    </row>
  </sheetData>
  <mergeCells count="8">
    <mergeCell ref="E30:F30"/>
    <mergeCell ref="B28:F28"/>
    <mergeCell ref="W3:X3"/>
    <mergeCell ref="E2:I2"/>
    <mergeCell ref="T2:V2"/>
    <mergeCell ref="W2:Y2"/>
    <mergeCell ref="J2:N2"/>
    <mergeCell ref="O2:S2"/>
  </mergeCells>
  <conditionalFormatting sqref="E7:Y26">
    <cfRule type="expression" dxfId="3" priority="2">
      <formula>NOT(ISBLANK(E7))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'.templates'!$B$4:$B$5</xm:f>
          </x14:formula1>
          <xm:sqref>E30:F30</xm:sqref>
        </x14:dataValidation>
        <x14:dataValidation type="list" allowBlank="1" showInputMessage="1" showErrorMessage="1" xr:uid="{00000000-0002-0000-0000-000001000000}">
          <x14:formula1>
            <xm:f>'.templates'!$D$4:$D$5</xm:f>
          </x14:formula1>
          <xm:sqref>E22:Y22 E25:Y26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I17" sqref="I17"/>
    </sheetView>
  </sheetViews>
  <sheetFormatPr defaultRowHeight="15.6" x14ac:dyDescent="0.3"/>
  <cols>
    <col min="2" max="2" width="14.33203125" customWidth="1"/>
  </cols>
  <sheetData>
    <row r="3" spans="2:4" x14ac:dyDescent="0.3">
      <c r="B3" t="s">
        <v>31</v>
      </c>
      <c r="D3" s="212" t="s">
        <v>77</v>
      </c>
    </row>
    <row r="4" spans="2:4" x14ac:dyDescent="0.3">
      <c r="B4" t="s">
        <v>32</v>
      </c>
      <c r="D4" s="212" t="b">
        <v>0</v>
      </c>
    </row>
    <row r="5" spans="2:4" x14ac:dyDescent="0.3">
      <c r="B5" t="s">
        <v>33</v>
      </c>
      <c r="D5" s="21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Bommasani sunny</cp:lastModifiedBy>
  <dcterms:created xsi:type="dcterms:W3CDTF">2018-04-26T22:24:33Z</dcterms:created>
  <dcterms:modified xsi:type="dcterms:W3CDTF">2021-07-27T19:10:09Z</dcterms:modified>
</cp:coreProperties>
</file>