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0687426\Box\Anabranch\Projects_AS\2018_AS_Projects\2018_14_NOAA_UpperSalmon\7.wrk_Data_2018_14_NOAA_UpperSalmon\"/>
    </mc:Choice>
  </mc:AlternateContent>
  <bookViews>
    <workbookView xWindow="0" yWindow="0" windowWidth="21810" windowHeight="12180"/>
  </bookViews>
  <sheets>
    <sheet name="GUTUpscale_Database_ReachCharac" sheetId="1" r:id="rId1"/>
  </sheets>
  <definedNames>
    <definedName name="_xlnm._FilterDatabase" localSheetId="0" hidden="1">GUTUpscale_Database_ReachCharac!$A$1:$CQ$124</definedName>
  </definedNames>
  <calcPr calcId="0"/>
</workbook>
</file>

<file path=xl/calcChain.xml><?xml version="1.0" encoding="utf-8"?>
<calcChain xmlns="http://schemas.openxmlformats.org/spreadsheetml/2006/main">
  <c r="CQ3" i="1" l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2" i="1"/>
  <c r="CO7" i="1"/>
  <c r="CO8" i="1"/>
  <c r="CO9" i="1"/>
  <c r="CO10" i="1"/>
  <c r="CO11" i="1"/>
  <c r="CO3" i="1"/>
  <c r="CO4" i="1"/>
  <c r="CO5" i="1"/>
  <c r="CO6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80" i="1"/>
  <c r="CO81" i="1"/>
  <c r="CO82" i="1"/>
  <c r="CO83" i="1"/>
  <c r="CO84" i="1"/>
  <c r="CO85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4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2" i="1"/>
  <c r="CP2" i="1"/>
  <c r="CP3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4" i="1"/>
</calcChain>
</file>

<file path=xl/sharedStrings.xml><?xml version="1.0" encoding="utf-8"?>
<sst xmlns="http://schemas.openxmlformats.org/spreadsheetml/2006/main" count="1835" uniqueCount="264">
  <si>
    <t>SiteName</t>
  </si>
  <si>
    <t>Watershed</t>
  </si>
  <si>
    <t>VisitID</t>
  </si>
  <si>
    <t>UTMEasting</t>
  </si>
  <si>
    <t>UTMNorthing</t>
  </si>
  <si>
    <t>UTMZone</t>
  </si>
  <si>
    <t>Latitude</t>
  </si>
  <si>
    <t>Longitude</t>
  </si>
  <si>
    <t>Year</t>
  </si>
  <si>
    <t>Alk</t>
  </si>
  <si>
    <t>Area_Bf</t>
  </si>
  <si>
    <t>Area_Wet</t>
  </si>
  <si>
    <t>BfBraid</t>
  </si>
  <si>
    <t>BfVol</t>
  </si>
  <si>
    <t>BfWDRat_Avg</t>
  </si>
  <si>
    <t>BfWDRat_CV</t>
  </si>
  <si>
    <t>BfWdth_Avg</t>
  </si>
  <si>
    <t>BfWdth_CV</t>
  </si>
  <si>
    <t>ChnlUnitTotal_Ct</t>
  </si>
  <si>
    <t>Cond</t>
  </si>
  <si>
    <t>DetrendElev_SD</t>
  </si>
  <si>
    <t>DpthBf_Avg</t>
  </si>
  <si>
    <t>DpthBf_Max</t>
  </si>
  <si>
    <t>DpthThlwg_Avg</t>
  </si>
  <si>
    <t>DpthThlwg_UF_CV</t>
  </si>
  <si>
    <t>DpthWet_SD</t>
  </si>
  <si>
    <t>DriftBioMass</t>
  </si>
  <si>
    <t>FishCovAqVeg</t>
  </si>
  <si>
    <t>FishCovArt</t>
  </si>
  <si>
    <t>FishCovLW</t>
  </si>
  <si>
    <t>FishCovNone</t>
  </si>
  <si>
    <t>FishCovTVeg</t>
  </si>
  <si>
    <t>FishCovTotal</t>
  </si>
  <si>
    <t>FstNT_Area</t>
  </si>
  <si>
    <t>FstNT_Freq</t>
  </si>
  <si>
    <t>FstNT_Vol</t>
  </si>
  <si>
    <t>FstTurb_Area</t>
  </si>
  <si>
    <t>FstTurb_Freq</t>
  </si>
  <si>
    <t>FstTurb_Vol</t>
  </si>
  <si>
    <t>Grad</t>
  </si>
  <si>
    <t>LWFreq_Bf</t>
  </si>
  <si>
    <t>LWFreq_Wet</t>
  </si>
  <si>
    <t>LWVol_Bf</t>
  </si>
  <si>
    <t>LWVol_BfFstNT</t>
  </si>
  <si>
    <t>Lgth_Wet</t>
  </si>
  <si>
    <t>PoolResidDpth</t>
  </si>
  <si>
    <t>Q</t>
  </si>
  <si>
    <t>RipCovBigTree</t>
  </si>
  <si>
    <t>RipCovCanNone</t>
  </si>
  <si>
    <t>RipCovConif</t>
  </si>
  <si>
    <t>RipCovGrnd</t>
  </si>
  <si>
    <t>RipCovGrndNone</t>
  </si>
  <si>
    <t>RipCovNonWood</t>
  </si>
  <si>
    <t>RipCovUstory</t>
  </si>
  <si>
    <t>RipCovUstoryNone</t>
  </si>
  <si>
    <t>RipCovWood</t>
  </si>
  <si>
    <t>SCSm_Area</t>
  </si>
  <si>
    <t>SCSm_Freq</t>
  </si>
  <si>
    <t>SC_Area_Pct</t>
  </si>
  <si>
    <t>Sin</t>
  </si>
  <si>
    <t>SlowWater_Area</t>
  </si>
  <si>
    <t>SlowWater_Freq</t>
  </si>
  <si>
    <t>SlowWater_Vol</t>
  </si>
  <si>
    <t>SolarSummr_Avg</t>
  </si>
  <si>
    <t>SubD16</t>
  </si>
  <si>
    <t>SubD50</t>
  </si>
  <si>
    <t>SubD84</t>
  </si>
  <si>
    <t>SubEmbed_Avg</t>
  </si>
  <si>
    <t>SubEmbed_SD</t>
  </si>
  <si>
    <t>SubEstBldr</t>
  </si>
  <si>
    <t>SubEstCbl</t>
  </si>
  <si>
    <t>SubEstGrvl</t>
  </si>
  <si>
    <t>SubEstSandFines</t>
  </si>
  <si>
    <t>SubLT2</t>
  </si>
  <si>
    <t>SubLT6</t>
  </si>
  <si>
    <t>UcutArea_Pct</t>
  </si>
  <si>
    <t>UcutLgth_Pct</t>
  </si>
  <si>
    <t>Ucut_Area</t>
  </si>
  <si>
    <t>WetBraid</t>
  </si>
  <si>
    <t>WetSCL_Area</t>
  </si>
  <si>
    <t>WetSC_Pct</t>
  </si>
  <si>
    <t>WetVol</t>
  </si>
  <si>
    <t>WetWDRat_Avg</t>
  </si>
  <si>
    <t>WetWDRat_CV</t>
  </si>
  <si>
    <t>WetWdth_Avg</t>
  </si>
  <si>
    <t>WetWdth_CV</t>
  </si>
  <si>
    <t>Planform</t>
  </si>
  <si>
    <t>Threads</t>
  </si>
  <si>
    <t>Bedform</t>
  </si>
  <si>
    <t>Substrate</t>
  </si>
  <si>
    <t>Confinement</t>
  </si>
  <si>
    <t>DamCount</t>
  </si>
  <si>
    <t>ENT00001-3C1</t>
  </si>
  <si>
    <t>Entiat</t>
  </si>
  <si>
    <t>10N</t>
  </si>
  <si>
    <t>NA</t>
  </si>
  <si>
    <t>Wandering</t>
  </si>
  <si>
    <t>Transitional</t>
  </si>
  <si>
    <t>Pool-Riffle</t>
  </si>
  <si>
    <t>cobble-gravel</t>
  </si>
  <si>
    <t>PCV</t>
  </si>
  <si>
    <t>CBW05583-215442</t>
  </si>
  <si>
    <t>SouthForkSalmon</t>
  </si>
  <si>
    <t>11N</t>
  </si>
  <si>
    <t>Meandering</t>
  </si>
  <si>
    <t>Single</t>
  </si>
  <si>
    <t>gravel</t>
  </si>
  <si>
    <t>CBW05583-109611</t>
  </si>
  <si>
    <t>Tucannon</t>
  </si>
  <si>
    <t>gravel-sand</t>
  </si>
  <si>
    <t>CBW05583-276351</t>
  </si>
  <si>
    <t>YFI00001-001129</t>
  </si>
  <si>
    <t>YankeeFork</t>
  </si>
  <si>
    <t>Straight</t>
  </si>
  <si>
    <t>Beaver-Dammed</t>
  </si>
  <si>
    <t>JDW00001-Lower Owens 2</t>
  </si>
  <si>
    <t>JohnDay</t>
  </si>
  <si>
    <t>Anabranching</t>
  </si>
  <si>
    <t>Multi</t>
  </si>
  <si>
    <t>sand</t>
  </si>
  <si>
    <t>JDW00001-Sunflower 2</t>
  </si>
  <si>
    <t>Stky-P5-Ex3</t>
  </si>
  <si>
    <t>UpperGrandeRonde</t>
  </si>
  <si>
    <t>ENT00001-Wilson</t>
  </si>
  <si>
    <t>JDW00001-Corral B</t>
  </si>
  <si>
    <t>JDW00001-Pats Cabin B</t>
  </si>
  <si>
    <t>CBW05583-193375</t>
  </si>
  <si>
    <t>Lemhi</t>
  </si>
  <si>
    <t>12N</t>
  </si>
  <si>
    <t>CBW05583-199103</t>
  </si>
  <si>
    <t>Upper Grande Ronde</t>
  </si>
  <si>
    <t>Sinuous</t>
  </si>
  <si>
    <t>Rapid</t>
  </si>
  <si>
    <t>CV</t>
  </si>
  <si>
    <t>OJD03458-000017</t>
  </si>
  <si>
    <t>John Day</t>
  </si>
  <si>
    <t>cobble-gravel-sand</t>
  </si>
  <si>
    <t>CBW05583-206111</t>
  </si>
  <si>
    <t>South Fork Salmon</t>
  </si>
  <si>
    <t>Cascade</t>
  </si>
  <si>
    <t>boulder-gravel-sand</t>
  </si>
  <si>
    <t>LEM00002-000004</t>
  </si>
  <si>
    <t>Plane-Bed</t>
  </si>
  <si>
    <t>CBW05583-442351</t>
  </si>
  <si>
    <t>boulder-cobble-gravel</t>
  </si>
  <si>
    <t>CBW05583-032778</t>
  </si>
  <si>
    <t>CBW05583-197071</t>
  </si>
  <si>
    <t>UCV</t>
  </si>
  <si>
    <t>CBW05583-362335</t>
  </si>
  <si>
    <t>ORW03446-077704</t>
  </si>
  <si>
    <t>CBW05583-207602</t>
  </si>
  <si>
    <t>CBW05583-030354</t>
  </si>
  <si>
    <t>CBW05583-162079</t>
  </si>
  <si>
    <t>CBW05583-410911</t>
  </si>
  <si>
    <t>CBW05583-438226</t>
  </si>
  <si>
    <t>OJD03458-000052</t>
  </si>
  <si>
    <t>OJD03458-000529</t>
  </si>
  <si>
    <t>CBW05583-487322</t>
  </si>
  <si>
    <t>CBW05583-030730</t>
  </si>
  <si>
    <t>CBW05583-232818</t>
  </si>
  <si>
    <t>CBW05583-502443</t>
  </si>
  <si>
    <t>CBW05583-026031</t>
  </si>
  <si>
    <t>CBW05583-170447</t>
  </si>
  <si>
    <t>Step-Pool</t>
  </si>
  <si>
    <t>PIB00001-2286_3769</t>
  </si>
  <si>
    <t>Region 17</t>
  </si>
  <si>
    <t>CBW05583-080335</t>
  </si>
  <si>
    <t>CBW05583-028079</t>
  </si>
  <si>
    <t>CBW05583-385561</t>
  </si>
  <si>
    <t>Methow</t>
  </si>
  <si>
    <t>CBW05583-189938</t>
  </si>
  <si>
    <t>OJD03458-000536</t>
  </si>
  <si>
    <t>CBW05583-452047</t>
  </si>
  <si>
    <t>CBW05583-339839</t>
  </si>
  <si>
    <t>CBW05583-420019</t>
  </si>
  <si>
    <t>CBW05583-036697</t>
  </si>
  <si>
    <t>CBW05583-093023</t>
  </si>
  <si>
    <t>YFI00001-000828</t>
  </si>
  <si>
    <t>Yankee Fork</t>
  </si>
  <si>
    <t>CBW05583-315823</t>
  </si>
  <si>
    <t>CBW05583-020761</t>
  </si>
  <si>
    <t>ORW03446-084462</t>
  </si>
  <si>
    <t>CBW05583-128427</t>
  </si>
  <si>
    <t>CBW05583-492715</t>
  </si>
  <si>
    <t>Wenatchee</t>
  </si>
  <si>
    <t>ENT00001-1BC7</t>
  </si>
  <si>
    <t>ENT00001-1F18</t>
  </si>
  <si>
    <t>boulder-cobble</t>
  </si>
  <si>
    <t>ENT00001-3A5</t>
  </si>
  <si>
    <t>JDW00001-Meyers Camp C</t>
  </si>
  <si>
    <t>JDW00001-Lower Owens C</t>
  </si>
  <si>
    <t>CBW05583-108010</t>
  </si>
  <si>
    <t>CBW05583-235322</t>
  </si>
  <si>
    <t>CBW05583-280042</t>
  </si>
  <si>
    <t>dsgn4-000202</t>
  </si>
  <si>
    <t>dsgn4-000245</t>
  </si>
  <si>
    <t>dsgn4-000277</t>
  </si>
  <si>
    <t>CBW05583-045010</t>
  </si>
  <si>
    <t>CBW05583-181535</t>
  </si>
  <si>
    <t>boulder-cobble-sand</t>
  </si>
  <si>
    <t>CBW05583-241618</t>
  </si>
  <si>
    <t>CBW05583-317074</t>
  </si>
  <si>
    <t>CBW05583-404767</t>
  </si>
  <si>
    <t>CBW05583-514458</t>
  </si>
  <si>
    <t>dsgn4-000213</t>
  </si>
  <si>
    <t>dsgn4-000092</t>
  </si>
  <si>
    <t>dsgn4-000161</t>
  </si>
  <si>
    <t>boulder-cobble-gravel-sand</t>
  </si>
  <si>
    <t>MNM00001-000444</t>
  </si>
  <si>
    <t>Minam</t>
  </si>
  <si>
    <t>YFI00001-000436</t>
  </si>
  <si>
    <t>CBW05583-010495</t>
  </si>
  <si>
    <t>CBW05583-248063</t>
  </si>
  <si>
    <t>CBW05583-353711</t>
  </si>
  <si>
    <t>MTC00001-000382</t>
  </si>
  <si>
    <t>WC503432-000029</t>
  </si>
  <si>
    <t>CBW05583-423282</t>
  </si>
  <si>
    <t>ENT201301-Tyee Side</t>
  </si>
  <si>
    <t>ENT00001-1BC1</t>
  </si>
  <si>
    <t>CBW05583-407211</t>
  </si>
  <si>
    <t>ENT00001-1BC15</t>
  </si>
  <si>
    <t>SFT00001-000023</t>
  </si>
  <si>
    <t>Walla Walla</t>
  </si>
  <si>
    <t>ENT00001-1G16</t>
  </si>
  <si>
    <t>CBW05583-189385</t>
  </si>
  <si>
    <t>WC503432-000016</t>
  </si>
  <si>
    <t>WENMASTER-000195</t>
  </si>
  <si>
    <t>MNM00001-000229</t>
  </si>
  <si>
    <t>CBW05583-432587</t>
  </si>
  <si>
    <t>JDW00001-Juniper Canyon 3</t>
  </si>
  <si>
    <t>JDW00001-Mazama 4</t>
  </si>
  <si>
    <t>JDW00001-Meyers Camp B</t>
  </si>
  <si>
    <t>JDW00001-Mazama A</t>
  </si>
  <si>
    <t>MNM00001-000393</t>
  </si>
  <si>
    <t>YFI00001-001078</t>
  </si>
  <si>
    <t>CBW05583-345970</t>
  </si>
  <si>
    <t>LWIN0001-000041</t>
  </si>
  <si>
    <t>CBW05583-132779</t>
  </si>
  <si>
    <t>LRB_BC3220</t>
  </si>
  <si>
    <t>LRB_66576</t>
  </si>
  <si>
    <t>CBW05583-007410</t>
  </si>
  <si>
    <t>SFT00001-000024</t>
  </si>
  <si>
    <t>CBW05583-095403</t>
  </si>
  <si>
    <t>CBW05583-038111</t>
  </si>
  <si>
    <t>CBW05583-219122</t>
  </si>
  <si>
    <t>CBW05583-019570</t>
  </si>
  <si>
    <t>JDW00001-Burrow Pit B</t>
  </si>
  <si>
    <t>JDW00001-Pats Cabin 2</t>
  </si>
  <si>
    <t>JDW00001-Upper Owens D</t>
  </si>
  <si>
    <t>CBW05583-491690</t>
  </si>
  <si>
    <t>ASW00001-NF-F2 P2</t>
  </si>
  <si>
    <t>Asotin</t>
  </si>
  <si>
    <t>CBW05583-055979</t>
  </si>
  <si>
    <t>CBW05583-141995</t>
  </si>
  <si>
    <t>CBW05583-503467</t>
  </si>
  <si>
    <t>CBW05583-014169</t>
  </si>
  <si>
    <t>WC503432-000038</t>
  </si>
  <si>
    <t>CBW05583-314219</t>
  </si>
  <si>
    <t>CBW05583-170443</t>
  </si>
  <si>
    <t>CBW05583-214911</t>
  </si>
  <si>
    <t>YFI00001-000595</t>
  </si>
  <si>
    <t>AreaRatio_WetToBF</t>
  </si>
  <si>
    <t>BeaverDamDensity</t>
  </si>
  <si>
    <t>ChnlUnit_Freq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</si>
</sst>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1"/>
      <color theme="5"/>
      <name val="Arial Narrow"/>
      <family val="2"/>
    </font>
    <font>
      <sz val="11"/>
      <color theme="7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11" fontId="18" fillId="0" borderId="0" xfId="0" applyNumberFormat="1" applyFont="1"/>
    <xf numFmtId="9" fontId="18" fillId="0" borderId="0" xfId="2" applyFont="1"/>
    <xf numFmtId="43" fontId="18" fillId="0" borderId="0" xfId="1" applyFont="1"/>
    <xf numFmtId="0" fontId="20" fillId="0" borderId="0" xfId="0" applyFont="1"/>
    <xf numFmtId="164" fontId="19" fillId="0" borderId="0" xfId="1" applyNumberFormat="1" applyFont="1"/>
    <xf numFmtId="168" fontId="18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4"/>
  <sheetViews>
    <sheetView tabSelected="1" workbookViewId="0">
      <pane xSplit="5205" ySplit="630" topLeftCell="CE1" activePane="bottomRight"/>
      <selection activeCell="AS17" sqref="AS17"/>
      <selection pane="topRight" activeCell="CQ1" sqref="CQ1:CQ1048576"/>
      <selection pane="bottomLeft" activeCell="AC18" sqref="AC18"/>
      <selection pane="bottomRight" activeCell="CQ2" sqref="CQ2"/>
    </sheetView>
  </sheetViews>
  <sheetFormatPr defaultRowHeight="16.5" x14ac:dyDescent="0.3"/>
  <cols>
    <col min="1" max="1" width="26.140625" style="1" bestFit="1" customWidth="1"/>
    <col min="2" max="2" width="19.7109375" style="1" bestFit="1" customWidth="1"/>
    <col min="3" max="8" width="9.140625" style="1" hidden="1" customWidth="1"/>
    <col min="9" max="9" width="9.140625" style="1" customWidth="1"/>
    <col min="10" max="10" width="6.140625" style="1" hidden="1" customWidth="1"/>
    <col min="11" max="11" width="11" style="1" hidden="1" customWidth="1"/>
    <col min="12" max="12" width="12.140625" style="1" hidden="1" customWidth="1"/>
    <col min="13" max="13" width="9.7109375" style="1" bestFit="1" customWidth="1"/>
    <col min="14" max="14" width="11" style="1" bestFit="1" customWidth="1"/>
    <col min="15" max="15" width="15.5703125" style="1" bestFit="1" customWidth="1"/>
    <col min="16" max="16" width="14.5703125" style="1" hidden="1" customWidth="1"/>
    <col min="17" max="17" width="14.28515625" style="1" bestFit="1" customWidth="1"/>
    <col min="18" max="18" width="13.42578125" style="1" hidden="1" customWidth="1"/>
    <col min="19" max="19" width="18.42578125" style="1" bestFit="1" customWidth="1"/>
    <col min="20" max="20" width="0" style="1" hidden="1" customWidth="1"/>
    <col min="21" max="21" width="16.42578125" style="1" hidden="1" customWidth="1"/>
    <col min="22" max="22" width="12.28515625" style="1" bestFit="1" customWidth="1"/>
    <col min="23" max="23" width="13" style="1" bestFit="1" customWidth="1"/>
    <col min="24" max="24" width="15.85546875" style="1" bestFit="1" customWidth="1"/>
    <col min="25" max="25" width="18.85546875" style="1" hidden="1" customWidth="1"/>
    <col min="26" max="26" width="13.42578125" style="1" hidden="1" customWidth="1"/>
    <col min="27" max="27" width="9.140625" style="1" hidden="1" customWidth="1"/>
    <col min="28" max="28" width="14.7109375" style="1" bestFit="1" customWidth="1"/>
    <col min="29" max="29" width="11.7109375" style="1" bestFit="1" customWidth="1"/>
    <col min="30" max="30" width="12.28515625" style="1" bestFit="1" customWidth="1"/>
    <col min="31" max="31" width="14" style="1" hidden="1" customWidth="1"/>
    <col min="32" max="32" width="14" style="1" bestFit="1" customWidth="1"/>
    <col min="33" max="33" width="13.85546875" style="1" hidden="1" customWidth="1"/>
    <col min="34" max="34" width="0" style="1" hidden="1" customWidth="1"/>
    <col min="35" max="35" width="13" style="6" bestFit="1" customWidth="1"/>
    <col min="36" max="37" width="0" style="1" hidden="1" customWidth="1"/>
    <col min="38" max="38" width="14.28515625" style="6" bestFit="1" customWidth="1"/>
    <col min="39" max="39" width="13" style="1" hidden="1" customWidth="1"/>
    <col min="40" max="40" width="9.140625" style="6"/>
    <col min="41" max="41" width="12.140625" style="1" bestFit="1" customWidth="1"/>
    <col min="42" max="42" width="13.5703125" style="6" bestFit="1" customWidth="1"/>
    <col min="43" max="43" width="10.85546875" style="1" hidden="1" customWidth="1"/>
    <col min="44" max="44" width="16" style="1" hidden="1" customWidth="1"/>
    <col min="45" max="45" width="10.7109375" style="1" bestFit="1" customWidth="1"/>
    <col min="46" max="46" width="15.140625" style="1" bestFit="1" customWidth="1"/>
    <col min="47" max="47" width="9.140625" style="1"/>
    <col min="48" max="59" width="0" style="1" hidden="1" customWidth="1"/>
    <col min="60" max="60" width="9.140625" style="2"/>
    <col min="61" max="61" width="16.42578125" style="1" hidden="1" customWidth="1"/>
    <col min="62" max="62" width="16.5703125" style="6" bestFit="1" customWidth="1"/>
    <col min="63" max="63" width="15.140625" style="1" hidden="1" customWidth="1"/>
    <col min="64" max="64" width="0" style="1" hidden="1" customWidth="1"/>
    <col min="65" max="67" width="9.140625" style="1"/>
    <col min="68" max="68" width="16" style="1" bestFit="1" customWidth="1"/>
    <col min="69" max="69" width="15.7109375" style="1" hidden="1" customWidth="1"/>
    <col min="70" max="70" width="12" style="1" bestFit="1" customWidth="1"/>
    <col min="71" max="71" width="11.5703125" style="1" bestFit="1" customWidth="1"/>
    <col min="72" max="72" width="12" style="1" bestFit="1" customWidth="1"/>
    <col min="73" max="73" width="17.5703125" style="1" bestFit="1" customWidth="1"/>
    <col min="74" max="74" width="9.7109375" style="1" bestFit="1" customWidth="1"/>
    <col min="75" max="75" width="9.7109375" style="1" hidden="1" customWidth="1"/>
    <col min="76" max="76" width="14.140625" style="1" bestFit="1" customWidth="1"/>
    <col min="77" max="77" width="14" style="1" bestFit="1" customWidth="1"/>
    <col min="78" max="78" width="11.5703125" style="1" hidden="1" customWidth="1"/>
    <col min="79" max="79" width="10.42578125" style="1" bestFit="1" customWidth="1"/>
    <col min="80" max="80" width="14.28515625" style="1" hidden="1" customWidth="1"/>
    <col min="81" max="81" width="12.28515625" style="1" bestFit="1" customWidth="1"/>
    <col min="82" max="82" width="11" style="1" hidden="1" customWidth="1"/>
    <col min="83" max="83" width="15.7109375" style="1" customWidth="1"/>
    <col min="84" max="84" width="15.140625" style="1" hidden="1" customWidth="1"/>
    <col min="85" max="85" width="14" style="1" bestFit="1" customWidth="1"/>
    <col min="86" max="86" width="15.42578125" style="1" hidden="1" customWidth="1"/>
    <col min="87" max="87" width="12" style="2" bestFit="1" customWidth="1"/>
    <col min="88" max="88" width="10.42578125" style="2" bestFit="1" customWidth="1"/>
    <col min="89" max="89" width="16" style="2" bestFit="1" customWidth="1"/>
    <col min="90" max="90" width="26.28515625" style="2" bestFit="1" customWidth="1"/>
    <col min="91" max="93" width="9.140625" style="2"/>
    <col min="94" max="94" width="17.5703125" style="1" bestFit="1" customWidth="1"/>
    <col min="95" max="95" width="14.85546875" style="1" bestFit="1" customWidth="1"/>
    <col min="96" max="16384" width="9.140625" style="1"/>
  </cols>
  <sheetData>
    <row r="1" spans="1:9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6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6" t="s">
        <v>39</v>
      </c>
      <c r="AO1" s="1" t="s">
        <v>40</v>
      </c>
      <c r="AP1" s="6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6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262</v>
      </c>
      <c r="CP1" s="1" t="s">
        <v>261</v>
      </c>
      <c r="CQ1" s="1" t="s">
        <v>263</v>
      </c>
    </row>
    <row r="2" spans="1:95" x14ac:dyDescent="0.3">
      <c r="A2" s="1" t="s">
        <v>92</v>
      </c>
      <c r="B2" s="1" t="s">
        <v>93</v>
      </c>
      <c r="C2" s="1">
        <v>4212</v>
      </c>
      <c r="D2" s="1">
        <v>691608</v>
      </c>
      <c r="E2" s="1">
        <v>5306592</v>
      </c>
      <c r="F2" s="1" t="s">
        <v>94</v>
      </c>
      <c r="G2" s="1">
        <v>47.88</v>
      </c>
      <c r="H2" s="1">
        <v>-120.43</v>
      </c>
      <c r="I2" s="1">
        <v>2016</v>
      </c>
      <c r="J2" s="1">
        <v>22</v>
      </c>
      <c r="K2" s="1">
        <v>10297.240299999999</v>
      </c>
      <c r="L2" s="1">
        <v>7755.1149999999998</v>
      </c>
      <c r="M2" s="1">
        <v>1</v>
      </c>
      <c r="N2" s="1">
        <v>13541.938200000001</v>
      </c>
      <c r="O2" s="1">
        <v>34.809100000000001</v>
      </c>
      <c r="P2" s="1">
        <v>0.48499999999999999</v>
      </c>
      <c r="Q2" s="1">
        <v>28.698</v>
      </c>
      <c r="R2" s="1">
        <v>0.24179999999999999</v>
      </c>
      <c r="S2" s="1">
        <v>12</v>
      </c>
      <c r="T2" s="1">
        <v>31.8</v>
      </c>
      <c r="U2" s="1">
        <v>1.1183000000000001</v>
      </c>
      <c r="V2" s="1">
        <v>1.1176999999999999</v>
      </c>
      <c r="W2" s="1">
        <v>3.3121</v>
      </c>
      <c r="X2" s="1">
        <v>0.83979999999999999</v>
      </c>
      <c r="Y2" s="1">
        <v>0.48149999999999998</v>
      </c>
      <c r="Z2" s="1">
        <v>0.3881</v>
      </c>
      <c r="AA2" s="1" t="s">
        <v>95</v>
      </c>
      <c r="AB2" s="1">
        <v>0.28339999999999999</v>
      </c>
      <c r="AC2" s="1">
        <v>2.9578000000000002</v>
      </c>
      <c r="AD2" s="1">
        <v>7.4640000000000004</v>
      </c>
      <c r="AE2" s="1">
        <v>80.530299999999997</v>
      </c>
      <c r="AF2" s="1">
        <v>8.7645</v>
      </c>
      <c r="AG2" s="1">
        <v>19.4697</v>
      </c>
      <c r="AH2" s="1">
        <v>894.6857</v>
      </c>
      <c r="AI2" s="6">
        <v>0.3392</v>
      </c>
      <c r="AJ2" s="1">
        <v>310.26949999999999</v>
      </c>
      <c r="AK2" s="1">
        <v>704.62620000000004</v>
      </c>
      <c r="AL2" s="6">
        <v>0.3392</v>
      </c>
      <c r="AM2" s="1">
        <v>132.43129999999999</v>
      </c>
      <c r="AN2" s="6">
        <v>0.30030000000000001</v>
      </c>
      <c r="AO2" s="1">
        <v>61.0608</v>
      </c>
      <c r="AP2" s="6">
        <v>27.816600000000001</v>
      </c>
      <c r="AQ2" s="1">
        <v>27.8459</v>
      </c>
      <c r="AR2" s="1">
        <v>9.4154999999999998</v>
      </c>
      <c r="AS2" s="1">
        <v>294.78800000000001</v>
      </c>
      <c r="AT2" s="1">
        <v>0.64529999999999998</v>
      </c>
      <c r="AU2" s="1">
        <v>4.306</v>
      </c>
      <c r="AV2" s="1">
        <v>20.5</v>
      </c>
      <c r="AW2" s="1">
        <v>58.5</v>
      </c>
      <c r="AX2" s="1">
        <v>18</v>
      </c>
      <c r="AY2" s="1">
        <v>19.5</v>
      </c>
      <c r="AZ2" s="1">
        <v>80.5</v>
      </c>
      <c r="BA2" s="1">
        <v>14.5</v>
      </c>
      <c r="BB2" s="1">
        <v>50.5</v>
      </c>
      <c r="BC2" s="1">
        <v>49.5</v>
      </c>
      <c r="BD2" s="1">
        <v>97</v>
      </c>
      <c r="BE2" s="1">
        <v>53.139099999999999</v>
      </c>
      <c r="BF2" s="1">
        <v>0.3392</v>
      </c>
      <c r="BG2" s="1">
        <v>2.0760000000000001</v>
      </c>
      <c r="BH2" s="2">
        <v>1.1143000000000001</v>
      </c>
      <c r="BI2" s="1">
        <v>6054.5983999999999</v>
      </c>
      <c r="BJ2" s="6">
        <v>3.3923000000000001</v>
      </c>
      <c r="BK2" s="1">
        <v>3509.7507999999998</v>
      </c>
      <c r="BL2" s="1">
        <v>69.595699999999994</v>
      </c>
      <c r="BM2" s="1">
        <v>5</v>
      </c>
      <c r="BN2" s="1">
        <v>52</v>
      </c>
      <c r="BO2" s="1">
        <v>144</v>
      </c>
      <c r="BP2" s="1">
        <v>4.4000000000000004</v>
      </c>
      <c r="BQ2" s="1">
        <v>7.5768000000000004</v>
      </c>
      <c r="BR2" s="1">
        <v>7.5759999999999996</v>
      </c>
      <c r="BS2" s="1">
        <v>28.446899999999999</v>
      </c>
      <c r="BT2" s="1">
        <v>29.384399999999999</v>
      </c>
      <c r="BU2" s="1">
        <v>34.592700000000001</v>
      </c>
      <c r="BV2" s="1">
        <v>23.1111</v>
      </c>
      <c r="BW2" s="1">
        <v>30.296299999999999</v>
      </c>
      <c r="BX2" s="1">
        <v>0.36</v>
      </c>
      <c r="BY2" s="1">
        <v>8.8537999999999997</v>
      </c>
      <c r="BZ2" s="1">
        <v>27.92</v>
      </c>
      <c r="CA2" s="1">
        <v>1</v>
      </c>
      <c r="CB2" s="1">
        <v>0</v>
      </c>
      <c r="CC2" s="5">
        <v>0.6895</v>
      </c>
      <c r="CD2" s="1">
        <v>3957.3915999999999</v>
      </c>
      <c r="CE2" s="1">
        <v>52.2605</v>
      </c>
      <c r="CF2" s="1">
        <v>0.52639999999999998</v>
      </c>
      <c r="CG2" s="1">
        <v>22.686900000000001</v>
      </c>
      <c r="CH2" s="1">
        <v>0.14480000000000001</v>
      </c>
      <c r="CI2" s="2" t="s">
        <v>96</v>
      </c>
      <c r="CJ2" s="2" t="s">
        <v>97</v>
      </c>
      <c r="CK2" s="2" t="s">
        <v>98</v>
      </c>
      <c r="CL2" s="2" t="s">
        <v>99</v>
      </c>
      <c r="CM2" s="2" t="s">
        <v>100</v>
      </c>
      <c r="CN2" s="2">
        <v>1</v>
      </c>
      <c r="CO2" s="7">
        <f>CN2/(AS2/1000)</f>
        <v>3.3922683419949253</v>
      </c>
      <c r="CP2" s="4">
        <f t="shared" ref="CP2:CP3" si="0">L2/K2</f>
        <v>0.75312557287800697</v>
      </c>
      <c r="CQ2" s="8">
        <f>S2/(AS2/100)</f>
        <v>4.0707220103939097</v>
      </c>
    </row>
    <row r="3" spans="1:95" x14ac:dyDescent="0.3">
      <c r="A3" s="1" t="s">
        <v>101</v>
      </c>
      <c r="B3" s="1" t="s">
        <v>102</v>
      </c>
      <c r="C3" s="1">
        <v>3169</v>
      </c>
      <c r="D3" s="1">
        <v>583159</v>
      </c>
      <c r="E3" s="1">
        <v>5018063</v>
      </c>
      <c r="F3" s="1" t="s">
        <v>103</v>
      </c>
      <c r="G3" s="1">
        <v>45.31</v>
      </c>
      <c r="H3" s="1">
        <v>-115.93</v>
      </c>
      <c r="I3" s="1">
        <v>2015</v>
      </c>
      <c r="J3" s="1">
        <v>22</v>
      </c>
      <c r="K3" s="1">
        <v>1341.1351999999999</v>
      </c>
      <c r="L3" s="1">
        <v>1249.2997</v>
      </c>
      <c r="M3" s="1">
        <v>1</v>
      </c>
      <c r="N3" s="1">
        <v>843.84190000000001</v>
      </c>
      <c r="O3" s="1">
        <v>15.489599999999999</v>
      </c>
      <c r="P3" s="1">
        <v>0.29959999999999998</v>
      </c>
      <c r="Q3" s="1">
        <v>8.4804999999999993</v>
      </c>
      <c r="R3" s="1">
        <v>0.18049999999999999</v>
      </c>
      <c r="S3" s="1">
        <v>6</v>
      </c>
      <c r="T3" s="1">
        <v>32.1</v>
      </c>
      <c r="U3" s="1">
        <v>0.48120000000000002</v>
      </c>
      <c r="V3" s="1">
        <v>0.58889999999999998</v>
      </c>
      <c r="W3" s="1">
        <v>1.1576</v>
      </c>
      <c r="X3" s="1">
        <v>0.60040000000000004</v>
      </c>
      <c r="Y3" s="1">
        <v>0.28720000000000001</v>
      </c>
      <c r="Z3" s="1">
        <v>0.19439999999999999</v>
      </c>
      <c r="AA3" s="1">
        <v>0</v>
      </c>
      <c r="AB3" s="1">
        <v>51.357199999999999</v>
      </c>
      <c r="AC3" s="1">
        <v>0</v>
      </c>
      <c r="AD3" s="1">
        <v>0.2903</v>
      </c>
      <c r="AE3" s="1">
        <v>48.131300000000003</v>
      </c>
      <c r="AF3" s="1">
        <v>0.22120000000000001</v>
      </c>
      <c r="AG3" s="1">
        <v>51.868699999999997</v>
      </c>
      <c r="AH3" s="1">
        <v>0</v>
      </c>
      <c r="AI3" s="6">
        <v>0</v>
      </c>
      <c r="AJ3" s="1">
        <v>0</v>
      </c>
      <c r="AK3" s="1">
        <v>0</v>
      </c>
      <c r="AL3" s="6">
        <v>0</v>
      </c>
      <c r="AM3" s="1">
        <v>0</v>
      </c>
      <c r="AN3" s="6">
        <v>0.29699999999999999</v>
      </c>
      <c r="AO3" s="1">
        <v>2.5775999999999999</v>
      </c>
      <c r="AP3" s="6">
        <v>2.5775999999999999</v>
      </c>
      <c r="AQ3" s="1">
        <v>0.64129999999999998</v>
      </c>
      <c r="AR3" s="1">
        <v>0</v>
      </c>
      <c r="AS3" s="1">
        <v>155.1841</v>
      </c>
      <c r="AT3" s="1">
        <v>0.39140000000000003</v>
      </c>
      <c r="AU3" s="1">
        <v>0.31519999999999998</v>
      </c>
      <c r="AV3" s="1">
        <v>0</v>
      </c>
      <c r="AW3" s="1">
        <v>100</v>
      </c>
      <c r="AX3" s="1">
        <v>0</v>
      </c>
      <c r="AY3" s="1">
        <v>37</v>
      </c>
      <c r="AZ3" s="1">
        <v>63</v>
      </c>
      <c r="BA3" s="1">
        <v>27</v>
      </c>
      <c r="BB3" s="1">
        <v>22.5</v>
      </c>
      <c r="BC3" s="1">
        <v>77.5</v>
      </c>
      <c r="BD3" s="1">
        <v>32.5</v>
      </c>
      <c r="BE3" s="1">
        <v>0</v>
      </c>
      <c r="BF3" s="1">
        <v>0</v>
      </c>
      <c r="BG3" s="1">
        <v>0</v>
      </c>
      <c r="BH3" s="2">
        <v>1.4574</v>
      </c>
      <c r="BI3" s="1">
        <v>1240.2854</v>
      </c>
      <c r="BJ3" s="6">
        <v>3.8664000000000001</v>
      </c>
      <c r="BK3" s="1">
        <v>572.62699999999995</v>
      </c>
      <c r="BL3" s="1">
        <v>86.399900000000002</v>
      </c>
      <c r="BM3" s="1" t="s">
        <v>95</v>
      </c>
      <c r="BN3" s="1" t="s">
        <v>95</v>
      </c>
      <c r="BO3" s="1" t="s">
        <v>95</v>
      </c>
      <c r="BP3" s="1" t="s">
        <v>95</v>
      </c>
      <c r="BQ3" s="1" t="s">
        <v>95</v>
      </c>
      <c r="BR3" s="1">
        <v>0</v>
      </c>
      <c r="BS3" s="1">
        <v>14.768000000000001</v>
      </c>
      <c r="BT3" s="1">
        <v>56.534500000000001</v>
      </c>
      <c r="BU3" s="1">
        <v>28.697500000000002</v>
      </c>
      <c r="BV3" s="1">
        <v>25.993200000000002</v>
      </c>
      <c r="BW3" s="1">
        <v>36.4619</v>
      </c>
      <c r="BX3" s="1">
        <v>4.6618000000000004</v>
      </c>
      <c r="BY3" s="1">
        <v>48.651899999999998</v>
      </c>
      <c r="BZ3" s="1">
        <v>58.24</v>
      </c>
      <c r="CA3" s="1">
        <v>1</v>
      </c>
      <c r="CB3" s="1">
        <v>0</v>
      </c>
      <c r="CC3" s="5">
        <v>0</v>
      </c>
      <c r="CD3" s="1">
        <v>572.62699999999995</v>
      </c>
      <c r="CE3" s="1">
        <v>19.5852</v>
      </c>
      <c r="CF3" s="1">
        <v>0.3962</v>
      </c>
      <c r="CG3" s="1">
        <v>7.9846000000000004</v>
      </c>
      <c r="CH3" s="1">
        <v>0.1779</v>
      </c>
      <c r="CI3" s="2" t="s">
        <v>104</v>
      </c>
      <c r="CJ3" s="2" t="s">
        <v>105</v>
      </c>
      <c r="CK3" s="2" t="s">
        <v>98</v>
      </c>
      <c r="CL3" s="2" t="s">
        <v>106</v>
      </c>
      <c r="CM3" s="2" t="s">
        <v>100</v>
      </c>
      <c r="CN3" s="2">
        <v>1</v>
      </c>
      <c r="CO3" s="7">
        <f t="shared" ref="CO3:CO66" si="1">CN3/(AS3/1000)</f>
        <v>6.443959142721452</v>
      </c>
      <c r="CP3" s="4">
        <f t="shared" si="0"/>
        <v>0.93152405514373204</v>
      </c>
      <c r="CQ3" s="8">
        <f t="shared" ref="CQ3:CQ66" si="2">S3/(AS3/100)</f>
        <v>3.8663754856328709</v>
      </c>
    </row>
    <row r="4" spans="1:95" x14ac:dyDescent="0.3">
      <c r="A4" s="1" t="s">
        <v>107</v>
      </c>
      <c r="B4" s="1" t="s">
        <v>108</v>
      </c>
      <c r="C4" s="1">
        <v>4144</v>
      </c>
      <c r="D4" s="1">
        <v>424594</v>
      </c>
      <c r="E4" s="1">
        <v>5151334</v>
      </c>
      <c r="F4" s="1" t="s">
        <v>103</v>
      </c>
      <c r="G4" s="1">
        <v>46.51</v>
      </c>
      <c r="H4" s="1">
        <v>-117.98</v>
      </c>
      <c r="I4" s="1">
        <v>2016</v>
      </c>
      <c r="J4" s="1">
        <v>100</v>
      </c>
      <c r="K4" s="1">
        <v>625.7319</v>
      </c>
      <c r="L4" s="1">
        <v>506.82560000000001</v>
      </c>
      <c r="M4" s="1">
        <v>1</v>
      </c>
      <c r="N4" s="1">
        <v>337.31110000000001</v>
      </c>
      <c r="O4" s="1">
        <v>9.6041000000000007</v>
      </c>
      <c r="P4" s="1">
        <v>0.96130000000000004</v>
      </c>
      <c r="Q4" s="1">
        <v>4.6778000000000004</v>
      </c>
      <c r="R4" s="1">
        <v>0.41470000000000001</v>
      </c>
      <c r="S4" s="1">
        <v>11</v>
      </c>
      <c r="T4" s="1">
        <v>186.9</v>
      </c>
      <c r="U4" s="1">
        <v>1.7199</v>
      </c>
      <c r="V4" s="1">
        <v>0.57189999999999996</v>
      </c>
      <c r="W4" s="1">
        <v>1.7103999999999999</v>
      </c>
      <c r="X4" s="1">
        <v>0.58509999999999995</v>
      </c>
      <c r="Y4" s="1">
        <v>0.4541</v>
      </c>
      <c r="Z4" s="1">
        <v>0.30520000000000003</v>
      </c>
      <c r="AA4" s="1" t="s">
        <v>95</v>
      </c>
      <c r="AB4" s="1">
        <v>11.7563</v>
      </c>
      <c r="AC4" s="1">
        <v>0.2296</v>
      </c>
      <c r="AD4" s="1">
        <v>3.5044</v>
      </c>
      <c r="AE4" s="1">
        <v>76.440200000000004</v>
      </c>
      <c r="AF4" s="1">
        <v>15.257300000000001</v>
      </c>
      <c r="AG4" s="1">
        <v>30.747699999999998</v>
      </c>
      <c r="AH4" s="1">
        <v>217.6934</v>
      </c>
      <c r="AI4" s="6">
        <v>3.7480000000000002</v>
      </c>
      <c r="AJ4" s="1">
        <v>70.556899999999999</v>
      </c>
      <c r="AK4" s="1">
        <v>0</v>
      </c>
      <c r="AL4" s="6">
        <v>0</v>
      </c>
      <c r="AM4" s="1">
        <v>0</v>
      </c>
      <c r="AN4" s="6">
        <v>0.49209999999999998</v>
      </c>
      <c r="AO4" s="1">
        <v>2.9984000000000002</v>
      </c>
      <c r="AP4" s="6">
        <v>2.2488000000000001</v>
      </c>
      <c r="AQ4" s="1">
        <v>1.044</v>
      </c>
      <c r="AR4" s="1">
        <v>0.49419999999999997</v>
      </c>
      <c r="AS4" s="1">
        <v>133.40289999999999</v>
      </c>
      <c r="AT4" s="1">
        <v>0.49559999999999998</v>
      </c>
      <c r="AU4" s="1">
        <v>0.15709999999999999</v>
      </c>
      <c r="AV4" s="1">
        <v>1.5</v>
      </c>
      <c r="AW4" s="1">
        <v>98</v>
      </c>
      <c r="AX4" s="1">
        <v>0</v>
      </c>
      <c r="AY4" s="1">
        <v>62.5</v>
      </c>
      <c r="AZ4" s="1">
        <v>37.5</v>
      </c>
      <c r="BA4" s="1">
        <v>72.5</v>
      </c>
      <c r="BB4" s="1">
        <v>19</v>
      </c>
      <c r="BC4" s="1">
        <v>81</v>
      </c>
      <c r="BD4" s="1">
        <v>11</v>
      </c>
      <c r="BE4" s="1">
        <v>0</v>
      </c>
      <c r="BF4" s="1">
        <v>0</v>
      </c>
      <c r="BG4" s="1">
        <v>0</v>
      </c>
      <c r="BH4" s="2">
        <v>1.1597</v>
      </c>
      <c r="BI4" s="1">
        <v>289.25380000000001</v>
      </c>
      <c r="BJ4" s="6">
        <v>4.4977</v>
      </c>
      <c r="BK4" s="1">
        <v>169.77340000000001</v>
      </c>
      <c r="BL4" s="1">
        <v>68.855400000000003</v>
      </c>
      <c r="BM4" s="1">
        <v>3</v>
      </c>
      <c r="BN4" s="1">
        <v>25</v>
      </c>
      <c r="BO4" s="1">
        <v>51</v>
      </c>
      <c r="BP4" s="1">
        <v>16.3125</v>
      </c>
      <c r="BQ4" s="1">
        <v>27.206800000000001</v>
      </c>
      <c r="BR4" s="1">
        <v>0.8639</v>
      </c>
      <c r="BS4" s="1">
        <v>3.2919999999999998</v>
      </c>
      <c r="BT4" s="1">
        <v>30.684100000000001</v>
      </c>
      <c r="BU4" s="1">
        <v>65.1601</v>
      </c>
      <c r="BV4" s="1">
        <v>38.551000000000002</v>
      </c>
      <c r="BW4" s="1">
        <v>41.716700000000003</v>
      </c>
      <c r="BX4" s="1">
        <v>7.4286000000000003</v>
      </c>
      <c r="BY4" s="1">
        <v>29.797000000000001</v>
      </c>
      <c r="BZ4" s="1">
        <v>37.65</v>
      </c>
      <c r="CA4" s="1">
        <v>1</v>
      </c>
      <c r="CB4" s="1">
        <v>0</v>
      </c>
      <c r="CC4" s="5">
        <v>0</v>
      </c>
      <c r="CD4" s="1">
        <v>240.33019999999999</v>
      </c>
      <c r="CE4" s="1">
        <v>11.563599999999999</v>
      </c>
      <c r="CF4" s="1">
        <v>0.9859</v>
      </c>
      <c r="CG4" s="1">
        <v>3.8283999999999998</v>
      </c>
      <c r="CH4" s="1">
        <v>0.39389999999999997</v>
      </c>
      <c r="CI4" s="2" t="s">
        <v>96</v>
      </c>
      <c r="CJ4" s="2" t="s">
        <v>97</v>
      </c>
      <c r="CK4" s="2" t="s">
        <v>98</v>
      </c>
      <c r="CL4" s="2" t="s">
        <v>109</v>
      </c>
      <c r="CM4" s="2" t="s">
        <v>100</v>
      </c>
      <c r="CN4" s="2">
        <v>1</v>
      </c>
      <c r="CO4" s="7">
        <f t="shared" si="1"/>
        <v>7.4960889156082819</v>
      </c>
      <c r="CP4" s="4">
        <f>L4/K4</f>
        <v>0.8099724498623132</v>
      </c>
      <c r="CQ4" s="8">
        <f t="shared" si="2"/>
        <v>8.24569780716911</v>
      </c>
    </row>
    <row r="5" spans="1:95" x14ac:dyDescent="0.3">
      <c r="A5" s="1" t="s">
        <v>110</v>
      </c>
      <c r="B5" s="1" t="s">
        <v>108</v>
      </c>
      <c r="C5" s="1">
        <v>4912</v>
      </c>
      <c r="D5" s="1">
        <v>447640</v>
      </c>
      <c r="E5" s="1">
        <v>5131638</v>
      </c>
      <c r="F5" s="1" t="s">
        <v>103</v>
      </c>
      <c r="G5" s="1">
        <v>46.33</v>
      </c>
      <c r="H5" s="1">
        <v>-117.67</v>
      </c>
      <c r="I5" s="1">
        <v>2017</v>
      </c>
      <c r="J5" s="1">
        <v>44</v>
      </c>
      <c r="K5" s="1">
        <v>4268.7318999999998</v>
      </c>
      <c r="L5" s="1">
        <v>2817.3559</v>
      </c>
      <c r="M5" s="1">
        <v>1</v>
      </c>
      <c r="N5" s="1">
        <v>2505.9065000000001</v>
      </c>
      <c r="O5" s="1">
        <v>28.894500000000001</v>
      </c>
      <c r="P5" s="1">
        <v>0.65259999999999996</v>
      </c>
      <c r="Q5" s="1">
        <v>15.862299999999999</v>
      </c>
      <c r="R5" s="1">
        <v>0.4209</v>
      </c>
      <c r="S5" s="1">
        <v>19</v>
      </c>
      <c r="T5" s="1">
        <v>78</v>
      </c>
      <c r="U5" s="1">
        <v>0.54649999999999999</v>
      </c>
      <c r="V5" s="1">
        <v>0.54500000000000004</v>
      </c>
      <c r="W5" s="1">
        <v>1.9019999999999999</v>
      </c>
      <c r="X5" s="1">
        <v>0.64829999999999999</v>
      </c>
      <c r="Y5" s="1">
        <v>0.4022</v>
      </c>
      <c r="Z5" s="1">
        <v>0.25369999999999998</v>
      </c>
      <c r="AA5" s="1" t="s">
        <v>95</v>
      </c>
      <c r="AB5" s="1">
        <v>5.0900000000000001E-2</v>
      </c>
      <c r="AC5" s="1">
        <v>7.3000000000000001E-3</v>
      </c>
      <c r="AD5" s="1">
        <v>7.0167000000000002</v>
      </c>
      <c r="AE5" s="1">
        <v>87.554699999999997</v>
      </c>
      <c r="AF5" s="1">
        <v>5.3703000000000003</v>
      </c>
      <c r="AG5" s="1">
        <v>12.4453</v>
      </c>
      <c r="AH5" s="1">
        <v>460.05770000000001</v>
      </c>
      <c r="AI5" s="6">
        <v>0.72009999999999996</v>
      </c>
      <c r="AJ5" s="1">
        <v>144.98150000000001</v>
      </c>
      <c r="AK5" s="1">
        <v>902.20950000000005</v>
      </c>
      <c r="AL5" s="6">
        <v>1.8003</v>
      </c>
      <c r="AM5" s="1">
        <v>225.0557</v>
      </c>
      <c r="AN5" s="6">
        <v>0.90849999999999997</v>
      </c>
      <c r="AO5" s="1">
        <v>42.845999999999997</v>
      </c>
      <c r="AP5" s="6">
        <v>19.802800000000001</v>
      </c>
      <c r="AQ5" s="1">
        <v>33.938899999999997</v>
      </c>
      <c r="AR5" s="1">
        <v>0.40210000000000001</v>
      </c>
      <c r="AS5" s="1">
        <v>277.73869999999999</v>
      </c>
      <c r="AT5" s="1">
        <v>0.50900000000000001</v>
      </c>
      <c r="AU5" s="1">
        <v>1.952</v>
      </c>
      <c r="AV5" s="1">
        <v>1.5</v>
      </c>
      <c r="AW5" s="1">
        <v>88</v>
      </c>
      <c r="AX5" s="1">
        <v>3.5</v>
      </c>
      <c r="AY5" s="1">
        <v>32</v>
      </c>
      <c r="AZ5" s="1">
        <v>68</v>
      </c>
      <c r="BA5" s="1">
        <v>24</v>
      </c>
      <c r="BB5" s="1">
        <v>37</v>
      </c>
      <c r="BC5" s="1">
        <v>63</v>
      </c>
      <c r="BD5" s="1">
        <v>57</v>
      </c>
      <c r="BE5" s="1">
        <v>0</v>
      </c>
      <c r="BF5" s="1">
        <v>0</v>
      </c>
      <c r="BG5" s="1">
        <v>0</v>
      </c>
      <c r="BH5" s="2">
        <v>1.577</v>
      </c>
      <c r="BI5" s="1">
        <v>1435.6608000000001</v>
      </c>
      <c r="BJ5" s="6">
        <v>4.3205999999999998</v>
      </c>
      <c r="BK5" s="1">
        <v>638.47320000000002</v>
      </c>
      <c r="BL5" s="1">
        <v>78.142600000000002</v>
      </c>
      <c r="BM5" s="1">
        <v>19</v>
      </c>
      <c r="BN5" s="1">
        <v>53</v>
      </c>
      <c r="BO5" s="1">
        <v>110</v>
      </c>
      <c r="BP5" s="1">
        <v>15.3239</v>
      </c>
      <c r="BQ5" s="1">
        <v>23.438500000000001</v>
      </c>
      <c r="BR5" s="1">
        <v>2.4472</v>
      </c>
      <c r="BS5" s="1">
        <v>15.087300000000001</v>
      </c>
      <c r="BT5" s="1">
        <v>57.273499999999999</v>
      </c>
      <c r="BU5" s="1">
        <v>25.1921</v>
      </c>
      <c r="BV5" s="1">
        <v>9.8000000000000007</v>
      </c>
      <c r="BW5" s="1">
        <v>17.133299999999998</v>
      </c>
      <c r="BX5" s="1">
        <v>1.6583000000000001</v>
      </c>
      <c r="BY5" s="1">
        <v>15.005100000000001</v>
      </c>
      <c r="BZ5" s="1">
        <v>46.72</v>
      </c>
      <c r="CA5" s="1">
        <v>1</v>
      </c>
      <c r="CB5" s="1">
        <v>0</v>
      </c>
      <c r="CC5" s="5">
        <v>0</v>
      </c>
      <c r="CD5" s="1">
        <v>1014.6147</v>
      </c>
      <c r="CE5" s="1">
        <v>31.9998</v>
      </c>
      <c r="CF5" s="1">
        <v>1.0644</v>
      </c>
      <c r="CG5" s="1">
        <v>10.0863</v>
      </c>
      <c r="CH5" s="1">
        <v>0.40739999999999998</v>
      </c>
      <c r="CI5" s="2" t="s">
        <v>96</v>
      </c>
      <c r="CJ5" s="2" t="s">
        <v>97</v>
      </c>
      <c r="CK5" s="2" t="s">
        <v>98</v>
      </c>
      <c r="CL5" s="2" t="s">
        <v>106</v>
      </c>
      <c r="CM5" s="2" t="s">
        <v>100</v>
      </c>
      <c r="CN5" s="2">
        <v>1</v>
      </c>
      <c r="CO5" s="7">
        <f t="shared" si="1"/>
        <v>3.6005065192571291</v>
      </c>
      <c r="CP5" s="4">
        <f t="shared" ref="CP5:CP68" si="3">L5/K5</f>
        <v>0.65999832409245474</v>
      </c>
      <c r="CQ5" s="8">
        <f t="shared" si="2"/>
        <v>6.8409623865885454</v>
      </c>
    </row>
    <row r="6" spans="1:95" x14ac:dyDescent="0.3">
      <c r="A6" s="1" t="s">
        <v>111</v>
      </c>
      <c r="B6" s="1" t="s">
        <v>112</v>
      </c>
      <c r="C6" s="1">
        <v>4883</v>
      </c>
      <c r="D6" s="1">
        <v>681554</v>
      </c>
      <c r="E6" s="1">
        <v>4912207</v>
      </c>
      <c r="F6" s="1" t="s">
        <v>103</v>
      </c>
      <c r="G6" s="1">
        <v>44.33</v>
      </c>
      <c r="H6" s="1">
        <v>-114.72</v>
      </c>
      <c r="I6" s="1">
        <v>2017</v>
      </c>
      <c r="J6" s="1">
        <v>56</v>
      </c>
      <c r="K6" s="1">
        <v>1815.769</v>
      </c>
      <c r="L6" s="1">
        <v>1020.7309</v>
      </c>
      <c r="M6" s="1">
        <v>1</v>
      </c>
      <c r="N6" s="1">
        <v>903.90700000000004</v>
      </c>
      <c r="O6" s="1">
        <v>10.6264</v>
      </c>
      <c r="P6" s="1">
        <v>0.5655</v>
      </c>
      <c r="Q6" s="1">
        <v>5.8215000000000003</v>
      </c>
      <c r="R6" s="1">
        <v>0.2646</v>
      </c>
      <c r="S6" s="1">
        <v>6</v>
      </c>
      <c r="T6" s="1">
        <v>105.4</v>
      </c>
      <c r="U6" s="1">
        <v>0.78169999999999995</v>
      </c>
      <c r="V6" s="1">
        <v>0.41099999999999998</v>
      </c>
      <c r="W6" s="1">
        <v>1.4484999999999999</v>
      </c>
      <c r="X6" s="1">
        <v>0.63970000000000005</v>
      </c>
      <c r="Y6" s="1">
        <v>0.26960000000000001</v>
      </c>
      <c r="Z6" s="1">
        <v>0.2258</v>
      </c>
      <c r="AA6" s="1" t="s">
        <v>95</v>
      </c>
      <c r="AB6" s="1">
        <v>17.716799999999999</v>
      </c>
      <c r="AC6" s="1">
        <v>0</v>
      </c>
      <c r="AD6" s="1">
        <v>9.7181999999999995</v>
      </c>
      <c r="AE6" s="1">
        <v>78.719499999999996</v>
      </c>
      <c r="AF6" s="1">
        <v>4.5679999999999996</v>
      </c>
      <c r="AG6" s="1">
        <v>32.003</v>
      </c>
      <c r="AH6" s="1">
        <v>209.3134</v>
      </c>
      <c r="AI6" s="6">
        <v>1.0063</v>
      </c>
      <c r="AJ6" s="1">
        <v>64.316500000000005</v>
      </c>
      <c r="AK6" s="1">
        <v>0</v>
      </c>
      <c r="AL6" s="6">
        <v>0</v>
      </c>
      <c r="AM6" s="1">
        <v>0</v>
      </c>
      <c r="AN6" s="6">
        <v>0.16120000000000001</v>
      </c>
      <c r="AO6" s="1">
        <v>24.654199999999999</v>
      </c>
      <c r="AP6" s="6">
        <v>19.622699999999998</v>
      </c>
      <c r="AQ6" s="1">
        <v>17.102799999999998</v>
      </c>
      <c r="AR6" s="1">
        <v>1.0227999999999999</v>
      </c>
      <c r="AS6" s="1">
        <v>198.7491</v>
      </c>
      <c r="AT6" s="1">
        <v>0.52829999999999999</v>
      </c>
      <c r="AU6" s="1">
        <v>0.1709</v>
      </c>
      <c r="AV6" s="1">
        <v>0</v>
      </c>
      <c r="AW6" s="1">
        <v>100</v>
      </c>
      <c r="AX6" s="1">
        <v>0</v>
      </c>
      <c r="AY6" s="1">
        <v>23.5</v>
      </c>
      <c r="AZ6" s="1">
        <v>76.5</v>
      </c>
      <c r="BA6" s="1">
        <v>27</v>
      </c>
      <c r="BB6" s="1">
        <v>15.5</v>
      </c>
      <c r="BC6" s="1">
        <v>84.5</v>
      </c>
      <c r="BD6" s="1">
        <v>12</v>
      </c>
      <c r="BE6" s="1">
        <v>0</v>
      </c>
      <c r="BF6" s="1">
        <v>0</v>
      </c>
      <c r="BG6" s="1">
        <v>0</v>
      </c>
      <c r="BH6" s="2">
        <v>1.0364</v>
      </c>
      <c r="BI6" s="1">
        <v>737.32309999999995</v>
      </c>
      <c r="BJ6" s="6">
        <v>2.0125999999999999</v>
      </c>
      <c r="BK6" s="1">
        <v>322.17430000000002</v>
      </c>
      <c r="BL6" s="1">
        <v>82.931100000000001</v>
      </c>
      <c r="BM6" s="1">
        <v>4.19E-2</v>
      </c>
      <c r="BN6" s="1">
        <v>1</v>
      </c>
      <c r="BO6" s="1">
        <v>53</v>
      </c>
      <c r="BP6" s="1">
        <v>23.791699999999999</v>
      </c>
      <c r="BQ6" s="1">
        <v>22.791</v>
      </c>
      <c r="BR6" s="1">
        <v>0</v>
      </c>
      <c r="BS6" s="1">
        <v>3.3035999999999999</v>
      </c>
      <c r="BT6" s="1">
        <v>5.9259000000000004</v>
      </c>
      <c r="BU6" s="1">
        <v>90.770499999999998</v>
      </c>
      <c r="BV6" s="1">
        <v>65.166700000000006</v>
      </c>
      <c r="BW6" s="1">
        <v>66.833299999999994</v>
      </c>
      <c r="BX6" s="1">
        <v>0</v>
      </c>
      <c r="BY6" s="1">
        <v>0</v>
      </c>
      <c r="BZ6" s="1" t="s">
        <v>95</v>
      </c>
      <c r="CA6" s="1">
        <v>1</v>
      </c>
      <c r="CB6" s="1">
        <v>0</v>
      </c>
      <c r="CC6" s="5">
        <v>0</v>
      </c>
      <c r="CD6" s="1">
        <v>386.49079999999998</v>
      </c>
      <c r="CE6" s="1">
        <v>10.216100000000001</v>
      </c>
      <c r="CF6" s="1">
        <v>0.28720000000000001</v>
      </c>
      <c r="CG6" s="1">
        <v>4.3239999999999998</v>
      </c>
      <c r="CH6" s="1">
        <v>0.1691</v>
      </c>
      <c r="CI6" s="2" t="s">
        <v>113</v>
      </c>
      <c r="CJ6" s="2" t="s">
        <v>105</v>
      </c>
      <c r="CK6" s="2" t="s">
        <v>114</v>
      </c>
      <c r="CL6" s="2" t="s">
        <v>109</v>
      </c>
      <c r="CM6" s="2" t="s">
        <v>100</v>
      </c>
      <c r="CN6" s="2">
        <v>1</v>
      </c>
      <c r="CO6" s="7">
        <f t="shared" si="1"/>
        <v>5.03146932489254</v>
      </c>
      <c r="CP6" s="4">
        <f t="shared" si="3"/>
        <v>0.5621479934947673</v>
      </c>
      <c r="CQ6" s="8">
        <f t="shared" si="2"/>
        <v>3.0188815949355243</v>
      </c>
    </row>
    <row r="7" spans="1:95" x14ac:dyDescent="0.3">
      <c r="A7" s="1" t="s">
        <v>115</v>
      </c>
      <c r="B7" s="1" t="s">
        <v>116</v>
      </c>
      <c r="C7" s="1">
        <v>1954</v>
      </c>
      <c r="D7" s="1">
        <v>721975</v>
      </c>
      <c r="E7" s="1">
        <v>4941450</v>
      </c>
      <c r="F7" s="1" t="s">
        <v>94</v>
      </c>
      <c r="G7" s="1">
        <v>44.59</v>
      </c>
      <c r="H7" s="1">
        <v>-120.2</v>
      </c>
      <c r="I7" s="1">
        <v>2013</v>
      </c>
      <c r="J7" s="1">
        <v>115</v>
      </c>
      <c r="K7" s="1">
        <v>3328.0203999999999</v>
      </c>
      <c r="L7" s="1">
        <v>2179.5302000000001</v>
      </c>
      <c r="M7" s="1" t="s">
        <v>95</v>
      </c>
      <c r="N7" s="1">
        <v>662.85619999999994</v>
      </c>
      <c r="O7" s="1" t="s">
        <v>95</v>
      </c>
      <c r="P7" s="1" t="s">
        <v>95</v>
      </c>
      <c r="Q7" s="1" t="s">
        <v>95</v>
      </c>
      <c r="R7" s="1" t="s">
        <v>95</v>
      </c>
      <c r="S7" s="1" t="s">
        <v>95</v>
      </c>
      <c r="T7" s="1">
        <v>284</v>
      </c>
      <c r="U7" s="1">
        <v>0.50590000000000002</v>
      </c>
      <c r="V7" s="1">
        <v>0.2387</v>
      </c>
      <c r="W7" s="1">
        <v>1.0174000000000001</v>
      </c>
      <c r="X7" s="1" t="s">
        <v>95</v>
      </c>
      <c r="Y7" s="1" t="s">
        <v>95</v>
      </c>
      <c r="Z7" s="1">
        <v>0.21970000000000001</v>
      </c>
      <c r="AA7" s="3">
        <v>2.0000000000000001E-4</v>
      </c>
      <c r="AB7" s="1" t="s">
        <v>95</v>
      </c>
      <c r="AC7" s="1" t="s">
        <v>95</v>
      </c>
      <c r="AD7" s="1" t="s">
        <v>95</v>
      </c>
      <c r="AE7" s="1" t="s">
        <v>95</v>
      </c>
      <c r="AF7" s="1" t="s">
        <v>95</v>
      </c>
      <c r="AG7" s="1" t="s">
        <v>95</v>
      </c>
      <c r="AH7" s="1" t="s">
        <v>95</v>
      </c>
      <c r="AI7" s="6" t="s">
        <v>95</v>
      </c>
      <c r="AJ7" s="1" t="s">
        <v>95</v>
      </c>
      <c r="AK7" s="1" t="s">
        <v>95</v>
      </c>
      <c r="AL7" s="6" t="s">
        <v>95</v>
      </c>
      <c r="AM7" s="1" t="s">
        <v>95</v>
      </c>
      <c r="AN7" s="6" t="s">
        <v>95</v>
      </c>
      <c r="AO7" s="1">
        <v>0</v>
      </c>
      <c r="AP7" s="6">
        <v>0</v>
      </c>
      <c r="AQ7" s="1">
        <v>0.251</v>
      </c>
      <c r="AR7" s="1">
        <v>0</v>
      </c>
      <c r="AS7" s="1">
        <v>125</v>
      </c>
      <c r="AT7" s="1" t="s">
        <v>95</v>
      </c>
      <c r="AU7" s="1">
        <v>7.6200000000000004E-2</v>
      </c>
      <c r="AV7" s="1">
        <v>0</v>
      </c>
      <c r="AW7" s="1">
        <v>96.5</v>
      </c>
      <c r="AX7" s="1">
        <v>0</v>
      </c>
      <c r="AY7" s="1">
        <v>80.5</v>
      </c>
      <c r="AZ7" s="1">
        <v>19.5</v>
      </c>
      <c r="BA7" s="1">
        <v>72.5</v>
      </c>
      <c r="BB7" s="1">
        <v>46.5</v>
      </c>
      <c r="BC7" s="1">
        <v>53.5</v>
      </c>
      <c r="BD7" s="1">
        <v>58</v>
      </c>
      <c r="BE7" s="1" t="s">
        <v>95</v>
      </c>
      <c r="BF7" s="1" t="s">
        <v>95</v>
      </c>
      <c r="BG7" s="1" t="s">
        <v>95</v>
      </c>
      <c r="BH7" s="2" t="s">
        <v>95</v>
      </c>
      <c r="BI7" s="1" t="s">
        <v>95</v>
      </c>
      <c r="BJ7" s="6" t="s">
        <v>95</v>
      </c>
      <c r="BK7" s="1" t="s">
        <v>95</v>
      </c>
      <c r="BL7" s="1">
        <v>93.309100000000001</v>
      </c>
      <c r="BM7" s="1">
        <v>0.02</v>
      </c>
      <c r="BN7" s="1">
        <v>5</v>
      </c>
      <c r="BO7" s="1">
        <v>56</v>
      </c>
      <c r="BP7" s="1">
        <v>4.8929</v>
      </c>
      <c r="BQ7" s="1">
        <v>7.0224000000000002</v>
      </c>
      <c r="BR7" s="1" t="s">
        <v>95</v>
      </c>
      <c r="BS7" s="1" t="s">
        <v>95</v>
      </c>
      <c r="BT7" s="1" t="s">
        <v>95</v>
      </c>
      <c r="BU7" s="1" t="s">
        <v>95</v>
      </c>
      <c r="BV7" s="1">
        <v>100</v>
      </c>
      <c r="BW7" s="1">
        <v>100</v>
      </c>
      <c r="BX7" s="1">
        <v>0</v>
      </c>
      <c r="BY7" s="1">
        <v>0</v>
      </c>
      <c r="BZ7" s="1" t="s">
        <v>95</v>
      </c>
      <c r="CA7" s="1" t="s">
        <v>95</v>
      </c>
      <c r="CB7" s="1" t="s">
        <v>95</v>
      </c>
      <c r="CC7" s="5" t="s">
        <v>95</v>
      </c>
      <c r="CD7" s="1">
        <v>530.73720000000003</v>
      </c>
      <c r="CE7" s="1" t="s">
        <v>95</v>
      </c>
      <c r="CF7" s="1" t="s">
        <v>95</v>
      </c>
      <c r="CG7" s="1" t="s">
        <v>95</v>
      </c>
      <c r="CH7" s="1" t="s">
        <v>95</v>
      </c>
      <c r="CI7" s="2" t="s">
        <v>117</v>
      </c>
      <c r="CJ7" s="2" t="s">
        <v>118</v>
      </c>
      <c r="CK7" s="2" t="s">
        <v>114</v>
      </c>
      <c r="CL7" s="2" t="s">
        <v>119</v>
      </c>
      <c r="CM7" s="2" t="s">
        <v>100</v>
      </c>
      <c r="CN7" s="2">
        <v>4</v>
      </c>
      <c r="CO7" s="7">
        <f t="shared" si="1"/>
        <v>32</v>
      </c>
      <c r="CP7" s="4">
        <f t="shared" si="3"/>
        <v>0.65490289662887891</v>
      </c>
      <c r="CQ7" s="8" t="e">
        <f t="shared" si="2"/>
        <v>#VALUE!</v>
      </c>
    </row>
    <row r="8" spans="1:95" x14ac:dyDescent="0.3">
      <c r="A8" s="1" t="s">
        <v>120</v>
      </c>
      <c r="B8" s="1" t="s">
        <v>116</v>
      </c>
      <c r="C8" s="1">
        <v>4454</v>
      </c>
      <c r="D8" s="1">
        <v>714440</v>
      </c>
      <c r="E8" s="1">
        <v>4953942</v>
      </c>
      <c r="F8" s="1" t="s">
        <v>94</v>
      </c>
      <c r="G8" s="1">
        <v>44.7</v>
      </c>
      <c r="H8" s="1">
        <v>-120.29</v>
      </c>
      <c r="I8" s="1">
        <v>2016</v>
      </c>
      <c r="J8" s="1">
        <v>244</v>
      </c>
      <c r="K8" s="1">
        <v>4570.6395000000002</v>
      </c>
      <c r="L8" s="1">
        <v>2738.3451</v>
      </c>
      <c r="M8" s="1">
        <v>1.5216000000000001</v>
      </c>
      <c r="N8" s="1">
        <v>2578.7193000000002</v>
      </c>
      <c r="O8" s="1">
        <v>41.995100000000001</v>
      </c>
      <c r="P8" s="1">
        <v>0.51190000000000002</v>
      </c>
      <c r="Q8" s="1">
        <v>16.560099999999998</v>
      </c>
      <c r="R8" s="1">
        <v>0.45989999999999998</v>
      </c>
      <c r="S8" s="1">
        <v>9</v>
      </c>
      <c r="T8" s="1">
        <v>448</v>
      </c>
      <c r="U8" s="1">
        <v>0.66610000000000003</v>
      </c>
      <c r="V8" s="1">
        <v>0.39079999999999998</v>
      </c>
      <c r="W8" s="1">
        <v>1.5470999999999999</v>
      </c>
      <c r="X8" s="1">
        <v>0.70409999999999995</v>
      </c>
      <c r="Y8" s="1">
        <v>0.32369999999999999</v>
      </c>
      <c r="Z8" s="1">
        <v>0.2878</v>
      </c>
      <c r="AA8" s="1" t="s">
        <v>95</v>
      </c>
      <c r="AB8" s="1">
        <v>4.0343</v>
      </c>
      <c r="AC8" s="1">
        <v>0</v>
      </c>
      <c r="AD8" s="1">
        <v>9.4303000000000008</v>
      </c>
      <c r="AE8" s="1">
        <v>65.857100000000003</v>
      </c>
      <c r="AF8" s="1">
        <v>20.6783</v>
      </c>
      <c r="AG8" s="1">
        <v>34.142899999999997</v>
      </c>
      <c r="AH8" s="1">
        <v>583.06110000000001</v>
      </c>
      <c r="AI8" s="6">
        <v>1.3413999999999999</v>
      </c>
      <c r="AJ8" s="1">
        <v>219.23560000000001</v>
      </c>
      <c r="AK8" s="1">
        <v>4.6913</v>
      </c>
      <c r="AL8" s="6">
        <v>0.4471</v>
      </c>
      <c r="AM8" s="1">
        <v>0.3952</v>
      </c>
      <c r="AN8" s="6">
        <v>0.5585</v>
      </c>
      <c r="AO8" s="1">
        <v>0</v>
      </c>
      <c r="AP8" s="6">
        <v>0</v>
      </c>
      <c r="AQ8" s="1">
        <v>0</v>
      </c>
      <c r="AR8" s="1">
        <v>0</v>
      </c>
      <c r="AS8" s="1">
        <v>223.6533</v>
      </c>
      <c r="AT8" s="1">
        <v>0.31780000000000003</v>
      </c>
      <c r="AU8" s="1">
        <v>0.41689999999999999</v>
      </c>
      <c r="AV8" s="1">
        <v>0</v>
      </c>
      <c r="AW8" s="1">
        <v>98.5</v>
      </c>
      <c r="AX8" s="1">
        <v>0</v>
      </c>
      <c r="AY8" s="1">
        <v>75.5</v>
      </c>
      <c r="AZ8" s="1">
        <v>24.5</v>
      </c>
      <c r="BA8" s="1">
        <v>87</v>
      </c>
      <c r="BB8" s="1">
        <v>25</v>
      </c>
      <c r="BC8" s="1">
        <v>75</v>
      </c>
      <c r="BD8" s="1">
        <v>15</v>
      </c>
      <c r="BE8" s="1">
        <v>380.63220000000001</v>
      </c>
      <c r="BF8" s="1">
        <v>1.3413999999999999</v>
      </c>
      <c r="BG8" s="1">
        <v>9.8955000000000002</v>
      </c>
      <c r="BH8" s="2">
        <v>1.0891</v>
      </c>
      <c r="BI8" s="1">
        <v>1760.1187</v>
      </c>
      <c r="BJ8" s="6">
        <v>2.2355999999999998</v>
      </c>
      <c r="BK8" s="1">
        <v>623.28240000000005</v>
      </c>
      <c r="BL8" s="1" t="s">
        <v>95</v>
      </c>
      <c r="BM8" s="1" t="s">
        <v>95</v>
      </c>
      <c r="BN8" s="1" t="s">
        <v>95</v>
      </c>
      <c r="BO8" s="1" t="s">
        <v>95</v>
      </c>
      <c r="BP8" s="1" t="s">
        <v>95</v>
      </c>
      <c r="BQ8" s="1" t="s">
        <v>95</v>
      </c>
      <c r="BR8" s="1">
        <v>0</v>
      </c>
      <c r="BS8" s="1">
        <v>9.1621000000000006</v>
      </c>
      <c r="BT8" s="1">
        <v>3.5931000000000002</v>
      </c>
      <c r="BU8" s="1">
        <v>87.244799999999998</v>
      </c>
      <c r="BV8" s="1" t="s">
        <v>95</v>
      </c>
      <c r="BW8" s="1" t="s">
        <v>95</v>
      </c>
      <c r="BX8" s="1">
        <v>0</v>
      </c>
      <c r="BY8" s="1">
        <v>0</v>
      </c>
      <c r="BZ8" s="1" t="s">
        <v>95</v>
      </c>
      <c r="CA8" s="1">
        <v>1.6281000000000001</v>
      </c>
      <c r="CB8" s="1">
        <v>0</v>
      </c>
      <c r="CC8" s="5">
        <v>13.950200000000001</v>
      </c>
      <c r="CD8" s="1">
        <v>886.41330000000005</v>
      </c>
      <c r="CE8" s="1">
        <v>29.253900000000002</v>
      </c>
      <c r="CF8" s="1">
        <v>0.66210000000000002</v>
      </c>
      <c r="CG8" s="1">
        <v>11.6922</v>
      </c>
      <c r="CH8" s="1">
        <v>0.55689999999999995</v>
      </c>
      <c r="CI8" s="2" t="s">
        <v>96</v>
      </c>
      <c r="CJ8" s="2" t="s">
        <v>97</v>
      </c>
      <c r="CK8" s="2" t="s">
        <v>114</v>
      </c>
      <c r="CL8" s="2" t="s">
        <v>109</v>
      </c>
      <c r="CM8" s="2" t="s">
        <v>100</v>
      </c>
      <c r="CN8" s="2">
        <v>4</v>
      </c>
      <c r="CO8" s="7">
        <f t="shared" si="1"/>
        <v>17.884824413500716</v>
      </c>
      <c r="CP8" s="4">
        <f t="shared" si="3"/>
        <v>0.59911640373300057</v>
      </c>
      <c r="CQ8" s="8">
        <f t="shared" si="2"/>
        <v>4.0240854930376608</v>
      </c>
    </row>
    <row r="9" spans="1:95" x14ac:dyDescent="0.3">
      <c r="A9" s="1" t="s">
        <v>121</v>
      </c>
      <c r="B9" s="1" t="s">
        <v>122</v>
      </c>
      <c r="C9" s="1">
        <v>4555</v>
      </c>
      <c r="D9" s="1">
        <v>374361</v>
      </c>
      <c r="E9" s="1">
        <v>5015676</v>
      </c>
      <c r="F9" s="1" t="s">
        <v>103</v>
      </c>
      <c r="G9" s="1">
        <v>45.28</v>
      </c>
      <c r="H9" s="1">
        <v>-118.6</v>
      </c>
      <c r="I9" s="1">
        <v>2017</v>
      </c>
      <c r="J9" s="1">
        <v>52</v>
      </c>
      <c r="K9" s="1">
        <v>1263.0232000000001</v>
      </c>
      <c r="L9" s="1">
        <v>1027.8009999999999</v>
      </c>
      <c r="M9" s="1">
        <v>1</v>
      </c>
      <c r="N9" s="1">
        <v>739.3972</v>
      </c>
      <c r="O9" s="1">
        <v>34.331299999999999</v>
      </c>
      <c r="P9" s="1">
        <v>0.47439999999999999</v>
      </c>
      <c r="Q9" s="1">
        <v>9.9022000000000006</v>
      </c>
      <c r="R9" s="1">
        <v>0.29330000000000001</v>
      </c>
      <c r="S9" s="1">
        <v>8</v>
      </c>
      <c r="T9" s="1">
        <v>66.400000000000006</v>
      </c>
      <c r="U9" s="1">
        <v>0.38150000000000001</v>
      </c>
      <c r="V9" s="1">
        <v>0.32740000000000002</v>
      </c>
      <c r="W9" s="1">
        <v>1.3954</v>
      </c>
      <c r="X9" s="1">
        <v>0.5454</v>
      </c>
      <c r="Y9" s="1">
        <v>0.40910000000000002</v>
      </c>
      <c r="Z9" s="1">
        <v>0.22869999999999999</v>
      </c>
      <c r="AA9" s="1" t="s">
        <v>95</v>
      </c>
      <c r="AB9" s="1">
        <v>0</v>
      </c>
      <c r="AC9" s="1">
        <v>0</v>
      </c>
      <c r="AD9" s="1">
        <v>0.82789999999999997</v>
      </c>
      <c r="AE9" s="1">
        <v>95</v>
      </c>
      <c r="AF9" s="1">
        <v>4.6234000000000002</v>
      </c>
      <c r="AG9" s="1">
        <v>5.4512999999999998</v>
      </c>
      <c r="AH9" s="1">
        <v>375.37040000000002</v>
      </c>
      <c r="AI9" s="6">
        <v>1.6435</v>
      </c>
      <c r="AJ9" s="1">
        <v>99.645799999999994</v>
      </c>
      <c r="AK9" s="1">
        <v>51.333399999999997</v>
      </c>
      <c r="AL9" s="6">
        <v>0.82179999999999997</v>
      </c>
      <c r="AM9" s="1">
        <v>4.4402999999999997</v>
      </c>
      <c r="AN9" s="6">
        <v>0.3029</v>
      </c>
      <c r="AO9" s="1">
        <v>4.9305000000000003</v>
      </c>
      <c r="AP9" s="6">
        <v>0.82179999999999997</v>
      </c>
      <c r="AQ9" s="1">
        <v>1.2758</v>
      </c>
      <c r="AR9" s="1">
        <v>0</v>
      </c>
      <c r="AS9" s="1">
        <v>121.6909</v>
      </c>
      <c r="AT9" s="1">
        <v>0.35820000000000002</v>
      </c>
      <c r="AU9" s="1">
        <v>1.7899999999999999E-2</v>
      </c>
      <c r="AV9" s="1">
        <v>0</v>
      </c>
      <c r="AW9" s="1">
        <v>98.5</v>
      </c>
      <c r="AX9" s="1">
        <v>7</v>
      </c>
      <c r="AY9" s="1">
        <v>46</v>
      </c>
      <c r="AZ9" s="1">
        <v>54</v>
      </c>
      <c r="BA9" s="1">
        <v>39.5</v>
      </c>
      <c r="BB9" s="1">
        <v>8</v>
      </c>
      <c r="BC9" s="1">
        <v>92</v>
      </c>
      <c r="BD9" s="1">
        <v>16</v>
      </c>
      <c r="BE9" s="1">
        <v>32.731000000000002</v>
      </c>
      <c r="BF9" s="1">
        <v>0.82179999999999997</v>
      </c>
      <c r="BG9" s="1">
        <v>4.843</v>
      </c>
      <c r="BH9" s="2">
        <v>1.31</v>
      </c>
      <c r="BI9" s="1">
        <v>572.98469999999998</v>
      </c>
      <c r="BJ9" s="6">
        <v>4.1087999999999996</v>
      </c>
      <c r="BK9" s="1">
        <v>204.1901</v>
      </c>
      <c r="BL9" s="1">
        <v>85.551000000000002</v>
      </c>
      <c r="BM9" s="1">
        <v>12</v>
      </c>
      <c r="BN9" s="1">
        <v>32</v>
      </c>
      <c r="BO9" s="1">
        <v>69</v>
      </c>
      <c r="BP9" s="1">
        <v>20.447399999999998</v>
      </c>
      <c r="BQ9" s="1">
        <v>18.4373</v>
      </c>
      <c r="BR9" s="1">
        <v>0</v>
      </c>
      <c r="BS9" s="1">
        <v>8.1256000000000004</v>
      </c>
      <c r="BT9" s="1">
        <v>41.224699999999999</v>
      </c>
      <c r="BU9" s="1">
        <v>50.649700000000003</v>
      </c>
      <c r="BV9" s="1">
        <v>2.6667000000000001</v>
      </c>
      <c r="BW9" s="1">
        <v>4.3333000000000004</v>
      </c>
      <c r="BX9" s="1">
        <v>0.78129999999999999</v>
      </c>
      <c r="BY9" s="1">
        <v>12.120900000000001</v>
      </c>
      <c r="BZ9" s="1">
        <v>8.0299999999999994</v>
      </c>
      <c r="CA9" s="1">
        <v>1</v>
      </c>
      <c r="CB9" s="1">
        <v>0</v>
      </c>
      <c r="CC9" s="5">
        <v>3.1703000000000001</v>
      </c>
      <c r="CD9" s="1">
        <v>316.88830000000002</v>
      </c>
      <c r="CE9" s="1">
        <v>29.6218</v>
      </c>
      <c r="CF9" s="1">
        <v>0.51080000000000003</v>
      </c>
      <c r="CG9" s="1">
        <v>8.1000999999999994</v>
      </c>
      <c r="CH9" s="1">
        <v>0.27629999999999999</v>
      </c>
      <c r="CI9" s="2" t="s">
        <v>104</v>
      </c>
      <c r="CJ9" s="2" t="s">
        <v>97</v>
      </c>
      <c r="CK9" s="2" t="s">
        <v>114</v>
      </c>
      <c r="CL9" s="2" t="s">
        <v>109</v>
      </c>
      <c r="CM9" s="2" t="s">
        <v>100</v>
      </c>
      <c r="CN9" s="2">
        <v>4</v>
      </c>
      <c r="CO9" s="7">
        <f t="shared" si="1"/>
        <v>32.870165312278893</v>
      </c>
      <c r="CP9" s="4">
        <f t="shared" si="3"/>
        <v>0.81376256588160845</v>
      </c>
      <c r="CQ9" s="8">
        <f t="shared" si="2"/>
        <v>6.5740330624557792</v>
      </c>
    </row>
    <row r="10" spans="1:95" x14ac:dyDescent="0.3">
      <c r="A10" s="1" t="s">
        <v>123</v>
      </c>
      <c r="B10" s="1" t="s">
        <v>93</v>
      </c>
      <c r="C10" s="1">
        <v>3337</v>
      </c>
      <c r="D10" s="1">
        <v>701042</v>
      </c>
      <c r="E10" s="1">
        <v>5285933</v>
      </c>
      <c r="F10" s="1" t="s">
        <v>94</v>
      </c>
      <c r="G10" s="1">
        <v>47.69</v>
      </c>
      <c r="H10" s="1">
        <v>-120.32</v>
      </c>
      <c r="I10" s="1">
        <v>2015</v>
      </c>
      <c r="J10" s="1">
        <v>34</v>
      </c>
      <c r="K10" s="1">
        <v>1948.3477</v>
      </c>
      <c r="L10" s="1">
        <v>1236.4366</v>
      </c>
      <c r="M10" s="1">
        <v>1</v>
      </c>
      <c r="N10" s="1">
        <v>801.14930000000004</v>
      </c>
      <c r="O10" s="1">
        <v>21.445799999999998</v>
      </c>
      <c r="P10" s="1">
        <v>0.68730000000000002</v>
      </c>
      <c r="Q10" s="1">
        <v>8.5375999999999994</v>
      </c>
      <c r="R10" s="1">
        <v>0.54469999999999996</v>
      </c>
      <c r="S10" s="1">
        <v>10</v>
      </c>
      <c r="T10" s="1">
        <v>57.8</v>
      </c>
      <c r="U10" s="1">
        <v>0.77070000000000005</v>
      </c>
      <c r="V10" s="1">
        <v>0.37419999999999998</v>
      </c>
      <c r="W10" s="1">
        <v>1.8640000000000001</v>
      </c>
      <c r="X10" s="1">
        <v>0.48530000000000001</v>
      </c>
      <c r="Y10" s="1">
        <v>0.69689999999999996</v>
      </c>
      <c r="Z10" s="1">
        <v>0.30430000000000001</v>
      </c>
      <c r="AA10" s="3">
        <v>8.0000000000000004E-4</v>
      </c>
      <c r="AB10" s="1">
        <v>0</v>
      </c>
      <c r="AC10" s="1">
        <v>0</v>
      </c>
      <c r="AD10" s="1">
        <v>16.325399999999998</v>
      </c>
      <c r="AE10" s="1">
        <v>71.565700000000007</v>
      </c>
      <c r="AF10" s="1">
        <v>12.1089</v>
      </c>
      <c r="AG10" s="1">
        <v>28.4343</v>
      </c>
      <c r="AH10" s="1">
        <v>50.052</v>
      </c>
      <c r="AI10" s="6">
        <v>0.48170000000000002</v>
      </c>
      <c r="AJ10" s="1">
        <v>8.7916000000000007</v>
      </c>
      <c r="AK10" s="1">
        <v>90.0137</v>
      </c>
      <c r="AL10" s="6">
        <v>1.4451000000000001</v>
      </c>
      <c r="AM10" s="1">
        <v>10.7966</v>
      </c>
      <c r="AN10" s="6">
        <v>1.3633</v>
      </c>
      <c r="AO10" s="1">
        <v>99.710499999999996</v>
      </c>
      <c r="AP10" s="6">
        <v>67.918700000000001</v>
      </c>
      <c r="AQ10" s="1">
        <v>50.999000000000002</v>
      </c>
      <c r="AR10" s="1">
        <v>0.69530000000000003</v>
      </c>
      <c r="AS10" s="1">
        <v>207.601</v>
      </c>
      <c r="AT10" s="1">
        <v>0.66059999999999997</v>
      </c>
      <c r="AU10" s="1">
        <v>4.0099999999999997E-2</v>
      </c>
      <c r="AV10" s="1">
        <v>25</v>
      </c>
      <c r="AW10" s="1">
        <v>70</v>
      </c>
      <c r="AX10" s="1">
        <v>1</v>
      </c>
      <c r="AY10" s="1">
        <v>27</v>
      </c>
      <c r="AZ10" s="1">
        <v>73</v>
      </c>
      <c r="BA10" s="1">
        <v>17</v>
      </c>
      <c r="BB10" s="1">
        <v>45</v>
      </c>
      <c r="BC10" s="1">
        <v>55</v>
      </c>
      <c r="BD10" s="1">
        <v>85</v>
      </c>
      <c r="BE10" s="1">
        <v>0</v>
      </c>
      <c r="BF10" s="1">
        <v>0</v>
      </c>
      <c r="BG10" s="1">
        <v>0</v>
      </c>
      <c r="BH10" s="2">
        <v>1.0677000000000001</v>
      </c>
      <c r="BI10" s="1">
        <v>1096.25</v>
      </c>
      <c r="BJ10" s="6">
        <v>2.8902000000000001</v>
      </c>
      <c r="BK10" s="1">
        <v>388.53590000000003</v>
      </c>
      <c r="BL10" s="1">
        <v>30.930399999999999</v>
      </c>
      <c r="BM10" s="1">
        <v>3.2199999999999999E-2</v>
      </c>
      <c r="BN10" s="1">
        <v>21</v>
      </c>
      <c r="BO10" s="1">
        <v>112</v>
      </c>
      <c r="BP10" s="1">
        <v>15.615399999999999</v>
      </c>
      <c r="BQ10" s="1">
        <v>19.598600000000001</v>
      </c>
      <c r="BR10" s="1">
        <v>0.54759999999999998</v>
      </c>
      <c r="BS10" s="1">
        <v>2.7553999999999998</v>
      </c>
      <c r="BT10" s="1">
        <v>3.0152999999999999</v>
      </c>
      <c r="BU10" s="1">
        <v>93.681700000000006</v>
      </c>
      <c r="BV10" s="1">
        <v>100</v>
      </c>
      <c r="BW10" s="1">
        <v>100</v>
      </c>
      <c r="BX10" s="1">
        <v>0</v>
      </c>
      <c r="BY10" s="1">
        <v>0</v>
      </c>
      <c r="BZ10" s="1">
        <v>0</v>
      </c>
      <c r="CA10" s="1">
        <v>1</v>
      </c>
      <c r="CB10" s="1">
        <v>0</v>
      </c>
      <c r="CC10" s="5">
        <v>0</v>
      </c>
      <c r="CD10" s="1">
        <v>408.12419999999997</v>
      </c>
      <c r="CE10" s="1">
        <v>22.3734</v>
      </c>
      <c r="CF10" s="1">
        <v>0.52170000000000005</v>
      </c>
      <c r="CG10" s="1">
        <v>5.6748000000000003</v>
      </c>
      <c r="CH10" s="1">
        <v>0.58409999999999995</v>
      </c>
      <c r="CI10" s="2" t="s">
        <v>113</v>
      </c>
      <c r="CJ10" s="2" t="s">
        <v>105</v>
      </c>
      <c r="CK10" s="2" t="s">
        <v>114</v>
      </c>
      <c r="CL10" s="2" t="s">
        <v>119</v>
      </c>
      <c r="CM10" s="2" t="s">
        <v>100</v>
      </c>
      <c r="CN10" s="2">
        <v>5</v>
      </c>
      <c r="CO10" s="7">
        <f t="shared" si="1"/>
        <v>24.084662405287066</v>
      </c>
      <c r="CP10" s="4">
        <f t="shared" si="3"/>
        <v>0.63460777560391302</v>
      </c>
      <c r="CQ10" s="8">
        <f t="shared" si="2"/>
        <v>4.816932481057413</v>
      </c>
    </row>
    <row r="11" spans="1:95" x14ac:dyDescent="0.3">
      <c r="A11" s="1" t="s">
        <v>124</v>
      </c>
      <c r="B11" s="1" t="s">
        <v>116</v>
      </c>
      <c r="C11" s="1">
        <v>3618</v>
      </c>
      <c r="D11" s="1">
        <v>715088</v>
      </c>
      <c r="E11" s="1">
        <v>4952726</v>
      </c>
      <c r="F11" s="1" t="s">
        <v>94</v>
      </c>
      <c r="G11" s="1">
        <v>44.69</v>
      </c>
      <c r="H11" s="1">
        <v>-120.28</v>
      </c>
      <c r="I11" s="1">
        <v>2015</v>
      </c>
      <c r="J11" s="1" t="s">
        <v>95</v>
      </c>
      <c r="K11" s="1" t="s">
        <v>95</v>
      </c>
      <c r="L11" s="1" t="s">
        <v>95</v>
      </c>
      <c r="M11" s="1" t="s">
        <v>95</v>
      </c>
      <c r="N11" s="1" t="s">
        <v>95</v>
      </c>
      <c r="O11" s="1" t="s">
        <v>95</v>
      </c>
      <c r="P11" s="1" t="s">
        <v>95</v>
      </c>
      <c r="Q11" s="1" t="s">
        <v>95</v>
      </c>
      <c r="R11" s="1" t="s">
        <v>95</v>
      </c>
      <c r="S11" s="1" t="s">
        <v>95</v>
      </c>
      <c r="T11" s="1" t="s">
        <v>95</v>
      </c>
      <c r="U11" s="1" t="s">
        <v>95</v>
      </c>
      <c r="V11" s="1" t="s">
        <v>95</v>
      </c>
      <c r="W11" s="1" t="s">
        <v>95</v>
      </c>
      <c r="X11" s="1" t="s">
        <v>95</v>
      </c>
      <c r="Y11" s="1" t="s">
        <v>95</v>
      </c>
      <c r="Z11" s="1" t="s">
        <v>95</v>
      </c>
      <c r="AA11" s="1" t="s">
        <v>95</v>
      </c>
      <c r="AB11" s="1" t="s">
        <v>95</v>
      </c>
      <c r="AC11" s="1" t="s">
        <v>95</v>
      </c>
      <c r="AD11" s="1" t="s">
        <v>95</v>
      </c>
      <c r="AE11" s="1" t="s">
        <v>95</v>
      </c>
      <c r="AF11" s="1" t="s">
        <v>95</v>
      </c>
      <c r="AG11" s="1" t="s">
        <v>95</v>
      </c>
      <c r="AH11" s="1" t="s">
        <v>95</v>
      </c>
      <c r="AI11" s="6" t="s">
        <v>95</v>
      </c>
      <c r="AJ11" s="1" t="s">
        <v>95</v>
      </c>
      <c r="AK11" s="1" t="s">
        <v>95</v>
      </c>
      <c r="AL11" s="6" t="s">
        <v>95</v>
      </c>
      <c r="AM11" s="1" t="s">
        <v>95</v>
      </c>
      <c r="AN11" s="6" t="s">
        <v>95</v>
      </c>
      <c r="AO11" s="1" t="s">
        <v>95</v>
      </c>
      <c r="AP11" s="6" t="s">
        <v>95</v>
      </c>
      <c r="AQ11" s="1" t="s">
        <v>95</v>
      </c>
      <c r="AR11" s="1" t="s">
        <v>95</v>
      </c>
      <c r="AS11" s="1">
        <v>125</v>
      </c>
      <c r="AT11" s="1" t="s">
        <v>95</v>
      </c>
      <c r="AU11" s="1" t="s">
        <v>95</v>
      </c>
      <c r="AV11" s="1" t="s">
        <v>95</v>
      </c>
      <c r="AW11" s="1" t="s">
        <v>95</v>
      </c>
      <c r="AX11" s="1" t="s">
        <v>95</v>
      </c>
      <c r="AY11" s="1" t="s">
        <v>95</v>
      </c>
      <c r="AZ11" s="1" t="s">
        <v>95</v>
      </c>
      <c r="BA11" s="1" t="s">
        <v>95</v>
      </c>
      <c r="BB11" s="1" t="s">
        <v>95</v>
      </c>
      <c r="BC11" s="1" t="s">
        <v>95</v>
      </c>
      <c r="BD11" s="1" t="s">
        <v>95</v>
      </c>
      <c r="BE11" s="1" t="s">
        <v>95</v>
      </c>
      <c r="BF11" s="1" t="s">
        <v>95</v>
      </c>
      <c r="BG11" s="1" t="s">
        <v>95</v>
      </c>
      <c r="BH11" s="2" t="s">
        <v>95</v>
      </c>
      <c r="BI11" s="1" t="s">
        <v>95</v>
      </c>
      <c r="BJ11" s="6" t="s">
        <v>95</v>
      </c>
      <c r="BK11" s="1" t="s">
        <v>95</v>
      </c>
      <c r="BL11" s="1" t="s">
        <v>95</v>
      </c>
      <c r="BM11" s="1" t="s">
        <v>95</v>
      </c>
      <c r="BN11" s="1" t="s">
        <v>95</v>
      </c>
      <c r="BO11" s="1" t="s">
        <v>95</v>
      </c>
      <c r="BP11" s="1" t="s">
        <v>95</v>
      </c>
      <c r="BQ11" s="1" t="s">
        <v>95</v>
      </c>
      <c r="BR11" s="1" t="s">
        <v>95</v>
      </c>
      <c r="BS11" s="1" t="s">
        <v>95</v>
      </c>
      <c r="BT11" s="1" t="s">
        <v>95</v>
      </c>
      <c r="BU11" s="1" t="s">
        <v>95</v>
      </c>
      <c r="BV11" s="1" t="s">
        <v>95</v>
      </c>
      <c r="BW11" s="1" t="s">
        <v>95</v>
      </c>
      <c r="BX11" s="1" t="s">
        <v>95</v>
      </c>
      <c r="BY11" s="1" t="s">
        <v>95</v>
      </c>
      <c r="BZ11" s="1" t="s">
        <v>95</v>
      </c>
      <c r="CA11" s="1" t="s">
        <v>95</v>
      </c>
      <c r="CB11" s="1" t="s">
        <v>95</v>
      </c>
      <c r="CC11" s="5" t="s">
        <v>95</v>
      </c>
      <c r="CD11" s="1" t="s">
        <v>95</v>
      </c>
      <c r="CE11" s="1" t="s">
        <v>95</v>
      </c>
      <c r="CF11" s="1" t="s">
        <v>95</v>
      </c>
      <c r="CG11" s="1" t="s">
        <v>95</v>
      </c>
      <c r="CH11" s="1" t="s">
        <v>95</v>
      </c>
      <c r="CI11" s="2" t="s">
        <v>117</v>
      </c>
      <c r="CJ11" s="2" t="s">
        <v>118</v>
      </c>
      <c r="CK11" s="2" t="s">
        <v>114</v>
      </c>
      <c r="CL11" s="2" t="s">
        <v>109</v>
      </c>
      <c r="CM11" s="2" t="s">
        <v>100</v>
      </c>
      <c r="CN11" s="2">
        <v>5</v>
      </c>
      <c r="CO11" s="7">
        <f t="shared" si="1"/>
        <v>40</v>
      </c>
      <c r="CP11" s="4" t="e">
        <f t="shared" si="3"/>
        <v>#VALUE!</v>
      </c>
      <c r="CQ11" s="8" t="e">
        <f t="shared" si="2"/>
        <v>#VALUE!</v>
      </c>
    </row>
    <row r="12" spans="1:95" x14ac:dyDescent="0.3">
      <c r="A12" s="1" t="s">
        <v>125</v>
      </c>
      <c r="B12" s="1" t="s">
        <v>116</v>
      </c>
      <c r="C12" s="1">
        <v>4483</v>
      </c>
      <c r="D12" s="1">
        <v>715378</v>
      </c>
      <c r="E12" s="1">
        <v>4952037</v>
      </c>
      <c r="F12" s="1" t="s">
        <v>94</v>
      </c>
      <c r="G12" s="1">
        <v>44.68</v>
      </c>
      <c r="H12" s="1">
        <v>-120.28</v>
      </c>
      <c r="I12" s="1">
        <v>2016</v>
      </c>
      <c r="J12" s="1">
        <v>218</v>
      </c>
      <c r="K12" s="1">
        <v>5051.5186999999996</v>
      </c>
      <c r="L12" s="1">
        <v>3098.3456999999999</v>
      </c>
      <c r="M12" s="1">
        <v>1</v>
      </c>
      <c r="N12" s="1">
        <v>1699.4684</v>
      </c>
      <c r="O12" s="1">
        <v>88.784000000000006</v>
      </c>
      <c r="P12" s="1">
        <v>0.67779999999999996</v>
      </c>
      <c r="Q12" s="1">
        <v>22.8355</v>
      </c>
      <c r="R12" s="1">
        <v>0.48159999999999997</v>
      </c>
      <c r="S12" s="1">
        <v>15</v>
      </c>
      <c r="T12" s="1">
        <v>518</v>
      </c>
      <c r="U12" s="1">
        <v>0.98870000000000002</v>
      </c>
      <c r="V12" s="1">
        <v>0.31290000000000001</v>
      </c>
      <c r="W12" s="1">
        <v>1.4921</v>
      </c>
      <c r="X12" s="1">
        <v>0.59119999999999995</v>
      </c>
      <c r="Y12" s="1">
        <v>0.40110000000000001</v>
      </c>
      <c r="Z12" s="1">
        <v>0.2253</v>
      </c>
      <c r="AA12" s="1" t="s">
        <v>95</v>
      </c>
      <c r="AB12" s="1">
        <v>1.7154</v>
      </c>
      <c r="AC12" s="1">
        <v>0</v>
      </c>
      <c r="AD12" s="1">
        <v>5.0667999999999997</v>
      </c>
      <c r="AE12" s="1">
        <v>79.018600000000006</v>
      </c>
      <c r="AF12" s="1">
        <v>14.265599999999999</v>
      </c>
      <c r="AG12" s="1">
        <v>21.047799999999999</v>
      </c>
      <c r="AH12" s="1">
        <v>141.84280000000001</v>
      </c>
      <c r="AI12" s="6">
        <v>0.8468</v>
      </c>
      <c r="AJ12" s="1">
        <v>15.540100000000001</v>
      </c>
      <c r="AK12" s="1">
        <v>0</v>
      </c>
      <c r="AL12" s="6">
        <v>0</v>
      </c>
      <c r="AM12" s="1">
        <v>0</v>
      </c>
      <c r="AN12" s="6">
        <v>0.91279999999999994</v>
      </c>
      <c r="AO12" s="1">
        <v>0</v>
      </c>
      <c r="AP12" s="6">
        <v>0</v>
      </c>
      <c r="AQ12" s="1">
        <v>0</v>
      </c>
      <c r="AR12" s="1">
        <v>0</v>
      </c>
      <c r="AS12" s="1">
        <v>236.18350000000001</v>
      </c>
      <c r="AT12" s="1">
        <v>0.50849999999999995</v>
      </c>
      <c r="AU12" s="1">
        <v>0.26469999999999999</v>
      </c>
      <c r="AV12" s="1">
        <v>0</v>
      </c>
      <c r="AW12" s="1">
        <v>100</v>
      </c>
      <c r="AX12" s="1">
        <v>0.5</v>
      </c>
      <c r="AY12" s="1">
        <v>69.5</v>
      </c>
      <c r="AZ12" s="1">
        <v>30.5</v>
      </c>
      <c r="BA12" s="1">
        <v>70.5</v>
      </c>
      <c r="BB12" s="1">
        <v>27</v>
      </c>
      <c r="BC12" s="1">
        <v>73</v>
      </c>
      <c r="BD12" s="1">
        <v>26</v>
      </c>
      <c r="BE12" s="1">
        <v>0</v>
      </c>
      <c r="BF12" s="1">
        <v>0</v>
      </c>
      <c r="BG12" s="1">
        <v>0</v>
      </c>
      <c r="BH12" s="2">
        <v>1.2737000000000001</v>
      </c>
      <c r="BI12" s="1">
        <v>2720.7719000000002</v>
      </c>
      <c r="BJ12" s="6">
        <v>5.5042</v>
      </c>
      <c r="BK12" s="1">
        <v>747.87620000000004</v>
      </c>
      <c r="BL12" s="1">
        <v>90.858400000000003</v>
      </c>
      <c r="BM12" s="1" t="s">
        <v>95</v>
      </c>
      <c r="BN12" s="1" t="s">
        <v>95</v>
      </c>
      <c r="BO12" s="1" t="s">
        <v>95</v>
      </c>
      <c r="BP12" s="1" t="s">
        <v>95</v>
      </c>
      <c r="BQ12" s="1" t="s">
        <v>95</v>
      </c>
      <c r="BR12" s="1">
        <v>0.21440000000000001</v>
      </c>
      <c r="BS12" s="1">
        <v>2.8624000000000001</v>
      </c>
      <c r="BT12" s="1">
        <v>6.4934000000000003</v>
      </c>
      <c r="BU12" s="1">
        <v>90.4298</v>
      </c>
      <c r="BV12" s="1" t="s">
        <v>95</v>
      </c>
      <c r="BW12" s="1" t="s">
        <v>95</v>
      </c>
      <c r="BX12" s="1">
        <v>0</v>
      </c>
      <c r="BY12" s="1">
        <v>0</v>
      </c>
      <c r="BZ12" s="1" t="s">
        <v>95</v>
      </c>
      <c r="CA12" s="1">
        <v>1</v>
      </c>
      <c r="CB12" s="1">
        <v>0</v>
      </c>
      <c r="CC12" s="5">
        <v>0</v>
      </c>
      <c r="CD12" s="1">
        <v>786.24879999999996</v>
      </c>
      <c r="CE12" s="1">
        <v>57.155900000000003</v>
      </c>
      <c r="CF12" s="1">
        <v>0.82330000000000003</v>
      </c>
      <c r="CG12" s="1">
        <v>12.6708</v>
      </c>
      <c r="CH12" s="1">
        <v>0.54710000000000003</v>
      </c>
      <c r="CI12" s="2" t="s">
        <v>117</v>
      </c>
      <c r="CJ12" s="2" t="s">
        <v>118</v>
      </c>
      <c r="CK12" s="2" t="s">
        <v>114</v>
      </c>
      <c r="CL12" s="2" t="s">
        <v>109</v>
      </c>
      <c r="CM12" s="2" t="s">
        <v>100</v>
      </c>
      <c r="CN12" s="2">
        <v>11</v>
      </c>
      <c r="CO12" s="7">
        <f t="shared" si="1"/>
        <v>46.57395626705506</v>
      </c>
      <c r="CP12" s="4">
        <f t="shared" si="3"/>
        <v>0.61334934779118999</v>
      </c>
      <c r="CQ12" s="8">
        <f t="shared" si="2"/>
        <v>6.3509940364165995</v>
      </c>
    </row>
    <row r="13" spans="1:95" x14ac:dyDescent="0.3">
      <c r="A13" s="1" t="s">
        <v>126</v>
      </c>
      <c r="B13" s="1" t="s">
        <v>127</v>
      </c>
      <c r="C13" s="1">
        <v>22</v>
      </c>
      <c r="D13" s="1">
        <v>297782</v>
      </c>
      <c r="E13" s="1">
        <v>4985682</v>
      </c>
      <c r="F13" s="1" t="s">
        <v>128</v>
      </c>
      <c r="G13" s="1">
        <v>44.99</v>
      </c>
      <c r="H13" s="1">
        <v>-113.56</v>
      </c>
      <c r="I13" s="1">
        <v>2011</v>
      </c>
      <c r="J13" s="1">
        <v>32</v>
      </c>
      <c r="K13" s="1">
        <v>548.06349999999998</v>
      </c>
      <c r="L13" s="1">
        <v>461.45089999999999</v>
      </c>
      <c r="M13" s="1">
        <v>1.1427</v>
      </c>
      <c r="N13" s="1">
        <v>153.0179</v>
      </c>
      <c r="O13" s="1">
        <v>16.068000000000001</v>
      </c>
      <c r="P13" s="1">
        <v>0.31440000000000001</v>
      </c>
      <c r="Q13" s="1">
        <v>3.8565</v>
      </c>
      <c r="R13" s="1">
        <v>0.22989999999999999</v>
      </c>
      <c r="S13" s="1">
        <v>14</v>
      </c>
      <c r="T13" s="1">
        <v>67.400000000000006</v>
      </c>
      <c r="U13" s="1">
        <v>0.4788</v>
      </c>
      <c r="V13" s="1">
        <v>0.25209999999999999</v>
      </c>
      <c r="W13" s="1">
        <v>0.90669999999999995</v>
      </c>
      <c r="X13" s="1">
        <v>0.2389</v>
      </c>
      <c r="Y13" s="1">
        <v>0.33</v>
      </c>
      <c r="Z13" s="1">
        <v>8.7400000000000005E-2</v>
      </c>
      <c r="AA13" s="3">
        <v>5.0000000000000001E-4</v>
      </c>
      <c r="AB13" s="1" t="s">
        <v>95</v>
      </c>
      <c r="AC13" s="1">
        <v>0</v>
      </c>
      <c r="AD13" s="1">
        <v>5.4645000000000001</v>
      </c>
      <c r="AE13" s="1">
        <v>45.610199999999999</v>
      </c>
      <c r="AF13" s="1">
        <v>46.964199999999998</v>
      </c>
      <c r="AG13" s="1">
        <v>54.389800000000001</v>
      </c>
      <c r="AH13" s="1">
        <v>84.471000000000004</v>
      </c>
      <c r="AI13" s="6">
        <v>1.5697000000000001</v>
      </c>
      <c r="AJ13" s="1">
        <v>13.6259</v>
      </c>
      <c r="AK13" s="1">
        <v>290.81580000000002</v>
      </c>
      <c r="AL13" s="6">
        <v>6.2789000000000001</v>
      </c>
      <c r="AM13" s="1">
        <v>42.7913</v>
      </c>
      <c r="AN13" s="6">
        <v>2.4041999999999999</v>
      </c>
      <c r="AO13" s="1">
        <v>9.4184000000000001</v>
      </c>
      <c r="AP13" s="6">
        <v>7.8487</v>
      </c>
      <c r="AQ13" s="1">
        <v>0.40329999999999999</v>
      </c>
      <c r="AR13" s="1">
        <v>0</v>
      </c>
      <c r="AS13" s="1">
        <v>127.41</v>
      </c>
      <c r="AT13" s="1">
        <v>0.1883</v>
      </c>
      <c r="AU13" s="1">
        <v>0.249</v>
      </c>
      <c r="AV13" s="1">
        <v>7.5</v>
      </c>
      <c r="AW13" s="1">
        <v>79</v>
      </c>
      <c r="AX13" s="1">
        <v>0</v>
      </c>
      <c r="AY13" s="1">
        <v>97.5</v>
      </c>
      <c r="AZ13" s="1">
        <v>2.5</v>
      </c>
      <c r="BA13" s="1">
        <v>59.4</v>
      </c>
      <c r="BB13" s="1">
        <v>66.400000000000006</v>
      </c>
      <c r="BC13" s="1">
        <v>33.6</v>
      </c>
      <c r="BD13" s="1">
        <v>125.5</v>
      </c>
      <c r="BE13" s="1">
        <v>0</v>
      </c>
      <c r="BF13" s="1">
        <v>0</v>
      </c>
      <c r="BG13" s="1">
        <v>0</v>
      </c>
      <c r="BH13" s="2">
        <v>1.2532000000000001</v>
      </c>
      <c r="BI13" s="1">
        <v>75.893199999999993</v>
      </c>
      <c r="BJ13" s="6">
        <v>3.1395</v>
      </c>
      <c r="BK13" s="1">
        <v>15.817</v>
      </c>
      <c r="BL13" s="1">
        <v>42.186799999999998</v>
      </c>
      <c r="BM13" s="1">
        <v>11</v>
      </c>
      <c r="BN13" s="1">
        <v>30</v>
      </c>
      <c r="BO13" s="1">
        <v>56</v>
      </c>
      <c r="BP13" s="1" t="s">
        <v>95</v>
      </c>
      <c r="BQ13" s="1" t="s">
        <v>95</v>
      </c>
      <c r="BR13" s="1">
        <v>0</v>
      </c>
      <c r="BS13" s="1">
        <v>10.1983</v>
      </c>
      <c r="BT13" s="1">
        <v>69.373199999999997</v>
      </c>
      <c r="BU13" s="1">
        <v>20.4284</v>
      </c>
      <c r="BV13" s="1">
        <v>9.6773000000000007</v>
      </c>
      <c r="BW13" s="1">
        <v>20.187899999999999</v>
      </c>
      <c r="BX13" s="1">
        <v>0</v>
      </c>
      <c r="BY13" s="1">
        <v>0</v>
      </c>
      <c r="BZ13" s="1" t="s">
        <v>95</v>
      </c>
      <c r="CA13" s="1">
        <v>1.2334000000000001</v>
      </c>
      <c r="CB13" s="1">
        <v>53.112699999999997</v>
      </c>
      <c r="CC13" s="5">
        <v>11.772</v>
      </c>
      <c r="CD13" s="1">
        <v>72.369900000000001</v>
      </c>
      <c r="CE13" s="1">
        <v>20.9315</v>
      </c>
      <c r="CF13" s="1">
        <v>0.42320000000000002</v>
      </c>
      <c r="CG13" s="1">
        <v>3.1924999999999999</v>
      </c>
      <c r="CH13" s="1">
        <v>0.27260000000000001</v>
      </c>
      <c r="CI13" s="2" t="s">
        <v>96</v>
      </c>
      <c r="CJ13" s="2" t="s">
        <v>97</v>
      </c>
      <c r="CK13" s="2" t="s">
        <v>98</v>
      </c>
      <c r="CL13" s="2" t="s">
        <v>109</v>
      </c>
      <c r="CM13" s="2" t="s">
        <v>100</v>
      </c>
      <c r="CN13" s="2">
        <v>0</v>
      </c>
      <c r="CO13" s="7">
        <f t="shared" si="1"/>
        <v>0</v>
      </c>
      <c r="CP13" s="4">
        <f t="shared" si="3"/>
        <v>0.84196612253872039</v>
      </c>
      <c r="CQ13" s="8">
        <f t="shared" si="2"/>
        <v>10.988148496978258</v>
      </c>
    </row>
    <row r="14" spans="1:95" x14ac:dyDescent="0.3">
      <c r="A14" s="1" t="s">
        <v>129</v>
      </c>
      <c r="B14" s="1" t="s">
        <v>130</v>
      </c>
      <c r="C14" s="1">
        <v>85</v>
      </c>
      <c r="D14" s="1">
        <v>420223</v>
      </c>
      <c r="E14" s="1">
        <v>5055877</v>
      </c>
      <c r="F14" s="1" t="s">
        <v>103</v>
      </c>
      <c r="G14" s="1">
        <v>45.65</v>
      </c>
      <c r="H14" s="1">
        <v>-118.02</v>
      </c>
      <c r="I14" s="1">
        <v>2011</v>
      </c>
      <c r="J14" s="1">
        <v>16</v>
      </c>
      <c r="K14" s="1">
        <v>382.64409999999998</v>
      </c>
      <c r="L14" s="1">
        <v>292.05919999999998</v>
      </c>
      <c r="M14" s="1">
        <v>1</v>
      </c>
      <c r="N14" s="1">
        <v>90.262500000000003</v>
      </c>
      <c r="O14" s="1">
        <v>17.525500000000001</v>
      </c>
      <c r="P14" s="1">
        <v>0.30170000000000002</v>
      </c>
      <c r="Q14" s="1">
        <v>3.6187</v>
      </c>
      <c r="R14" s="1">
        <v>0.18340000000000001</v>
      </c>
      <c r="S14" s="1">
        <v>15</v>
      </c>
      <c r="T14" s="1">
        <v>27.2</v>
      </c>
      <c r="U14" s="1">
        <v>0.84509999999999996</v>
      </c>
      <c r="V14" s="1">
        <v>0.2288</v>
      </c>
      <c r="W14" s="1">
        <v>1.0133000000000001</v>
      </c>
      <c r="X14" s="1">
        <v>0.15529999999999999</v>
      </c>
      <c r="Y14" s="1">
        <v>0.70399999999999996</v>
      </c>
      <c r="Z14" s="1">
        <v>8.5699999999999998E-2</v>
      </c>
      <c r="AA14" s="3">
        <v>4.0000000000000002E-4</v>
      </c>
      <c r="AB14" s="1" t="s">
        <v>95</v>
      </c>
      <c r="AC14" s="1">
        <v>0</v>
      </c>
      <c r="AD14" s="1">
        <v>2.1419000000000001</v>
      </c>
      <c r="AE14" s="1">
        <v>68.331199999999995</v>
      </c>
      <c r="AF14" s="1">
        <v>27.5063</v>
      </c>
      <c r="AG14" s="1">
        <v>31.668800000000001</v>
      </c>
      <c r="AH14" s="1">
        <v>0</v>
      </c>
      <c r="AI14" s="6">
        <v>0</v>
      </c>
      <c r="AJ14" s="1">
        <v>0</v>
      </c>
      <c r="AK14" s="1">
        <v>240.31270000000001</v>
      </c>
      <c r="AL14" s="6">
        <v>12.256600000000001</v>
      </c>
      <c r="AM14" s="1">
        <v>21.915700000000001</v>
      </c>
      <c r="AN14" s="6">
        <v>3.6859999999999999</v>
      </c>
      <c r="AO14" s="1">
        <v>6.5997000000000003</v>
      </c>
      <c r="AP14" s="6">
        <v>3.7713000000000001</v>
      </c>
      <c r="AQ14" s="1">
        <v>0.92930000000000001</v>
      </c>
      <c r="AR14" s="1">
        <v>0</v>
      </c>
      <c r="AS14" s="1">
        <v>106.0652</v>
      </c>
      <c r="AT14" s="1">
        <v>0.38190000000000002</v>
      </c>
      <c r="AU14" s="1">
        <v>7.1300000000000002E-2</v>
      </c>
      <c r="AV14" s="1">
        <v>23.5</v>
      </c>
      <c r="AW14" s="1">
        <v>69</v>
      </c>
      <c r="AX14" s="1">
        <v>40.75</v>
      </c>
      <c r="AY14" s="1">
        <v>62.5</v>
      </c>
      <c r="AZ14" s="1">
        <v>37.5</v>
      </c>
      <c r="BA14" s="1">
        <v>36</v>
      </c>
      <c r="BB14" s="1">
        <v>42.5</v>
      </c>
      <c r="BC14" s="1">
        <v>57.5</v>
      </c>
      <c r="BD14" s="1">
        <v>100</v>
      </c>
      <c r="BE14" s="1">
        <v>0</v>
      </c>
      <c r="BF14" s="1">
        <v>0</v>
      </c>
      <c r="BG14" s="1">
        <v>0</v>
      </c>
      <c r="BH14" s="2">
        <v>1.0516000000000001</v>
      </c>
      <c r="BI14" s="1">
        <v>24.529800000000002</v>
      </c>
      <c r="BJ14" s="6">
        <v>1.8855999999999999</v>
      </c>
      <c r="BK14" s="1">
        <v>4.2039999999999997</v>
      </c>
      <c r="BL14" s="1">
        <v>17.257999999999999</v>
      </c>
      <c r="BM14" s="1">
        <v>8</v>
      </c>
      <c r="BN14" s="1">
        <v>55</v>
      </c>
      <c r="BO14" s="1">
        <v>140</v>
      </c>
      <c r="BP14" s="1" t="s">
        <v>95</v>
      </c>
      <c r="BQ14" s="1" t="s">
        <v>95</v>
      </c>
      <c r="BR14" s="1">
        <v>3.8487</v>
      </c>
      <c r="BS14" s="1">
        <v>45.598300000000002</v>
      </c>
      <c r="BT14" s="1">
        <v>43.8613</v>
      </c>
      <c r="BU14" s="1">
        <v>6.8186999999999998</v>
      </c>
      <c r="BV14" s="1">
        <v>7.6</v>
      </c>
      <c r="BW14" s="1">
        <v>10.4</v>
      </c>
      <c r="BX14" s="1">
        <v>0</v>
      </c>
      <c r="BY14" s="1">
        <v>0</v>
      </c>
      <c r="BZ14" s="1" t="s">
        <v>95</v>
      </c>
      <c r="CA14" s="1">
        <v>1</v>
      </c>
      <c r="CB14" s="1">
        <v>0</v>
      </c>
      <c r="CC14" s="5">
        <v>0</v>
      </c>
      <c r="CD14" s="1">
        <v>27.454799999999999</v>
      </c>
      <c r="CE14" s="1">
        <v>27.686</v>
      </c>
      <c r="CF14" s="1">
        <v>0.64900000000000002</v>
      </c>
      <c r="CG14" s="1">
        <v>2.7334000000000001</v>
      </c>
      <c r="CH14" s="1">
        <v>0.21909999999999999</v>
      </c>
      <c r="CI14" s="2" t="s">
        <v>131</v>
      </c>
      <c r="CJ14" s="2" t="s">
        <v>105</v>
      </c>
      <c r="CK14" s="2" t="s">
        <v>132</v>
      </c>
      <c r="CL14" s="2" t="s">
        <v>99</v>
      </c>
      <c r="CM14" s="2" t="s">
        <v>133</v>
      </c>
      <c r="CN14" s="2">
        <v>0</v>
      </c>
      <c r="CO14" s="7">
        <f t="shared" si="1"/>
        <v>0</v>
      </c>
      <c r="CP14" s="4">
        <f t="shared" si="3"/>
        <v>0.76326591733676274</v>
      </c>
      <c r="CQ14" s="8">
        <f t="shared" si="2"/>
        <v>14.14224458163469</v>
      </c>
    </row>
    <row r="15" spans="1:95" x14ac:dyDescent="0.3">
      <c r="A15" s="1" t="s">
        <v>134</v>
      </c>
      <c r="B15" s="1" t="s">
        <v>135</v>
      </c>
      <c r="C15" s="1">
        <v>157</v>
      </c>
      <c r="D15" s="1">
        <v>358013</v>
      </c>
      <c r="E15" s="1">
        <v>4940751</v>
      </c>
      <c r="F15" s="1" t="s">
        <v>103</v>
      </c>
      <c r="G15" s="1">
        <v>44.6</v>
      </c>
      <c r="H15" s="1">
        <v>-118.78</v>
      </c>
      <c r="I15" s="1">
        <v>2011</v>
      </c>
      <c r="J15" s="1">
        <v>120</v>
      </c>
      <c r="K15" s="1">
        <v>467.63319999999999</v>
      </c>
      <c r="L15" s="1">
        <v>226.36089999999999</v>
      </c>
      <c r="M15" s="1">
        <v>1</v>
      </c>
      <c r="N15" s="1">
        <v>115.7664</v>
      </c>
      <c r="O15" s="1">
        <v>14.7193</v>
      </c>
      <c r="P15" s="1">
        <v>0.42809999999999998</v>
      </c>
      <c r="Q15" s="1">
        <v>4.2953000000000001</v>
      </c>
      <c r="R15" s="1">
        <v>0.2802</v>
      </c>
      <c r="S15" s="1">
        <v>12</v>
      </c>
      <c r="T15" s="1">
        <v>187.8</v>
      </c>
      <c r="U15" s="1">
        <v>0.29310000000000003</v>
      </c>
      <c r="V15" s="1">
        <v>0.28360000000000002</v>
      </c>
      <c r="W15" s="1">
        <v>0.70399999999999996</v>
      </c>
      <c r="X15" s="1">
        <v>0.14030000000000001</v>
      </c>
      <c r="Y15" s="1">
        <v>0.4108</v>
      </c>
      <c r="Z15" s="1">
        <v>5.6300000000000003E-2</v>
      </c>
      <c r="AA15" s="3">
        <v>1E-4</v>
      </c>
      <c r="AB15" s="1" t="s">
        <v>95</v>
      </c>
      <c r="AC15" s="1">
        <v>0</v>
      </c>
      <c r="AD15" s="1">
        <v>5.4501999999999997</v>
      </c>
      <c r="AE15" s="1">
        <v>73.155799999999999</v>
      </c>
      <c r="AF15" s="1">
        <v>19.189499999999999</v>
      </c>
      <c r="AG15" s="1">
        <v>27.7194</v>
      </c>
      <c r="AH15" s="1">
        <v>20.068899999999999</v>
      </c>
      <c r="AI15" s="6">
        <v>1.7831999999999999</v>
      </c>
      <c r="AJ15" s="1">
        <v>2.5059999999999998</v>
      </c>
      <c r="AK15" s="1">
        <v>150.04259999999999</v>
      </c>
      <c r="AL15" s="6">
        <v>5.3497000000000003</v>
      </c>
      <c r="AM15" s="1">
        <v>13.921799999999999</v>
      </c>
      <c r="AN15" s="6">
        <v>4.5141</v>
      </c>
      <c r="AO15" s="1">
        <v>10.699299999999999</v>
      </c>
      <c r="AP15" s="6">
        <v>7.1329000000000002</v>
      </c>
      <c r="AQ15" s="1">
        <v>3.9820000000000002</v>
      </c>
      <c r="AR15" s="1">
        <v>2.0400000000000001E-2</v>
      </c>
      <c r="AS15" s="1">
        <v>112.1567</v>
      </c>
      <c r="AT15" s="1">
        <v>0.1479</v>
      </c>
      <c r="AU15" s="1">
        <v>3.4000000000000002E-2</v>
      </c>
      <c r="AV15" s="1">
        <v>10</v>
      </c>
      <c r="AW15" s="1">
        <v>72.900000000000006</v>
      </c>
      <c r="AX15" s="1">
        <v>43.85</v>
      </c>
      <c r="AY15" s="1">
        <v>50.5</v>
      </c>
      <c r="AZ15" s="1">
        <v>49.5</v>
      </c>
      <c r="BA15" s="1">
        <v>29.8</v>
      </c>
      <c r="BB15" s="1">
        <v>47.2</v>
      </c>
      <c r="BC15" s="1">
        <v>52.8</v>
      </c>
      <c r="BD15" s="1">
        <v>95</v>
      </c>
      <c r="BE15" s="1">
        <v>0</v>
      </c>
      <c r="BF15" s="1">
        <v>0</v>
      </c>
      <c r="BG15" s="1">
        <v>0</v>
      </c>
      <c r="BH15" s="2">
        <v>1.1212</v>
      </c>
      <c r="BI15" s="1">
        <v>45.771000000000001</v>
      </c>
      <c r="BJ15" s="6">
        <v>3.5663999999999998</v>
      </c>
      <c r="BK15" s="1">
        <v>5.7576999999999998</v>
      </c>
      <c r="BL15" s="1">
        <v>8.0473999999999997</v>
      </c>
      <c r="BM15" s="1">
        <v>2</v>
      </c>
      <c r="BN15" s="1">
        <v>44</v>
      </c>
      <c r="BO15" s="1">
        <v>105</v>
      </c>
      <c r="BP15" s="1" t="s">
        <v>95</v>
      </c>
      <c r="BQ15" s="1" t="s">
        <v>95</v>
      </c>
      <c r="BR15" s="1">
        <v>7.8606999999999996</v>
      </c>
      <c r="BS15" s="1">
        <v>30.734300000000001</v>
      </c>
      <c r="BT15" s="1">
        <v>37.858400000000003</v>
      </c>
      <c r="BU15" s="1">
        <v>23.546600000000002</v>
      </c>
      <c r="BV15" s="1">
        <v>30.3765</v>
      </c>
      <c r="BW15" s="1">
        <v>47.470599999999997</v>
      </c>
      <c r="BX15" s="1">
        <v>0</v>
      </c>
      <c r="BY15" s="1">
        <v>0</v>
      </c>
      <c r="BZ15" s="1" t="s">
        <v>95</v>
      </c>
      <c r="CA15" s="1">
        <v>1</v>
      </c>
      <c r="CB15" s="1">
        <v>0</v>
      </c>
      <c r="CC15" s="5">
        <v>0</v>
      </c>
      <c r="CD15" s="1">
        <v>22.307500000000001</v>
      </c>
      <c r="CE15" s="1">
        <v>22.2865</v>
      </c>
      <c r="CF15" s="1">
        <v>0.92669999999999997</v>
      </c>
      <c r="CG15" s="1">
        <v>2.0103</v>
      </c>
      <c r="CH15" s="1">
        <v>0.29980000000000001</v>
      </c>
      <c r="CI15" s="2" t="s">
        <v>131</v>
      </c>
      <c r="CJ15" s="2" t="s">
        <v>105</v>
      </c>
      <c r="CK15" s="2" t="s">
        <v>132</v>
      </c>
      <c r="CL15" s="2" t="s">
        <v>136</v>
      </c>
      <c r="CM15" s="2" t="s">
        <v>133</v>
      </c>
      <c r="CN15" s="2">
        <v>0</v>
      </c>
      <c r="CO15" s="7">
        <f t="shared" si="1"/>
        <v>0</v>
      </c>
      <c r="CP15" s="4">
        <f t="shared" si="3"/>
        <v>0.48405652122218867</v>
      </c>
      <c r="CQ15" s="8">
        <f t="shared" si="2"/>
        <v>10.699316224532284</v>
      </c>
    </row>
    <row r="16" spans="1:95" x14ac:dyDescent="0.3">
      <c r="A16" s="1" t="s">
        <v>137</v>
      </c>
      <c r="B16" s="1" t="s">
        <v>138</v>
      </c>
      <c r="C16" s="1">
        <v>197</v>
      </c>
      <c r="D16" s="1">
        <v>600107</v>
      </c>
      <c r="E16" s="1">
        <v>4992642</v>
      </c>
      <c r="F16" s="1" t="s">
        <v>103</v>
      </c>
      <c r="G16" s="1">
        <v>45.08</v>
      </c>
      <c r="H16" s="1">
        <v>-115.72</v>
      </c>
      <c r="I16" s="1">
        <v>2011</v>
      </c>
      <c r="J16" s="1">
        <v>24</v>
      </c>
      <c r="K16" s="1">
        <v>989.87429999999995</v>
      </c>
      <c r="L16" s="1">
        <v>781.27020000000005</v>
      </c>
      <c r="M16" s="1">
        <v>1.2403</v>
      </c>
      <c r="N16" s="1">
        <v>548.8347</v>
      </c>
      <c r="O16" s="1">
        <v>11.664400000000001</v>
      </c>
      <c r="P16" s="1">
        <v>0.37359999999999999</v>
      </c>
      <c r="Q16" s="1">
        <v>6.6219000000000001</v>
      </c>
      <c r="R16" s="1">
        <v>0.2954</v>
      </c>
      <c r="S16" s="1">
        <v>13</v>
      </c>
      <c r="T16" s="1">
        <v>20.8</v>
      </c>
      <c r="U16" s="1">
        <v>1.2092000000000001</v>
      </c>
      <c r="V16" s="1">
        <v>0.55669999999999997</v>
      </c>
      <c r="W16" s="1">
        <v>1.6026</v>
      </c>
      <c r="X16" s="1">
        <v>0.31709999999999999</v>
      </c>
      <c r="Y16" s="1">
        <v>0.59150000000000003</v>
      </c>
      <c r="Z16" s="1">
        <v>0.17380000000000001</v>
      </c>
      <c r="AA16" s="3">
        <v>2.9999999999999997E-4</v>
      </c>
      <c r="AB16" s="1" t="s">
        <v>95</v>
      </c>
      <c r="AC16" s="1">
        <v>0</v>
      </c>
      <c r="AD16" s="1">
        <v>19.7059</v>
      </c>
      <c r="AE16" s="1">
        <v>58.893000000000001</v>
      </c>
      <c r="AF16" s="1">
        <v>24.895</v>
      </c>
      <c r="AG16" s="1">
        <v>51.5383</v>
      </c>
      <c r="AH16" s="1">
        <v>0</v>
      </c>
      <c r="AI16" s="6">
        <v>0</v>
      </c>
      <c r="AJ16" s="1">
        <v>0</v>
      </c>
      <c r="AK16" s="1">
        <v>670.15459999999996</v>
      </c>
      <c r="AL16" s="6">
        <v>6.8148999999999997</v>
      </c>
      <c r="AM16" s="1">
        <v>123.8175</v>
      </c>
      <c r="AN16" s="6">
        <v>8.7020999999999997</v>
      </c>
      <c r="AO16" s="1">
        <v>206.7191</v>
      </c>
      <c r="AP16" s="6">
        <v>119.6396</v>
      </c>
      <c r="AQ16" s="1">
        <v>56.212699999999998</v>
      </c>
      <c r="AR16" s="1">
        <v>0</v>
      </c>
      <c r="AS16" s="1">
        <v>132.0633</v>
      </c>
      <c r="AT16" s="1">
        <v>0.51090000000000002</v>
      </c>
      <c r="AU16" s="1">
        <v>0.20119999999999999</v>
      </c>
      <c r="AV16" s="1">
        <v>40.1</v>
      </c>
      <c r="AW16" s="1">
        <v>31.4</v>
      </c>
      <c r="AX16" s="1">
        <v>88.6</v>
      </c>
      <c r="AY16" s="1">
        <v>42.5</v>
      </c>
      <c r="AZ16" s="1">
        <v>57.5</v>
      </c>
      <c r="BA16" s="1">
        <v>28.8</v>
      </c>
      <c r="BB16" s="1">
        <v>41.8</v>
      </c>
      <c r="BC16" s="1">
        <v>58.2</v>
      </c>
      <c r="BD16" s="1">
        <v>124.1</v>
      </c>
      <c r="BE16" s="1">
        <v>0</v>
      </c>
      <c r="BF16" s="1">
        <v>0</v>
      </c>
      <c r="BG16" s="1">
        <v>0</v>
      </c>
      <c r="BH16" s="2">
        <v>1.1627000000000001</v>
      </c>
      <c r="BI16" s="1">
        <v>116.681</v>
      </c>
      <c r="BJ16" s="6">
        <v>3.0289000000000001</v>
      </c>
      <c r="BK16" s="1">
        <v>43.314999999999998</v>
      </c>
      <c r="BL16" s="1">
        <v>20.535900000000002</v>
      </c>
      <c r="BM16" s="1">
        <v>3</v>
      </c>
      <c r="BN16" s="1">
        <v>82</v>
      </c>
      <c r="BO16" s="1">
        <v>450</v>
      </c>
      <c r="BP16" s="1" t="s">
        <v>95</v>
      </c>
      <c r="BQ16" s="1" t="s">
        <v>95</v>
      </c>
      <c r="BR16" s="1">
        <v>31.265599999999999</v>
      </c>
      <c r="BS16" s="1">
        <v>20.3992</v>
      </c>
      <c r="BT16" s="1">
        <v>28.779399999999999</v>
      </c>
      <c r="BU16" s="1">
        <v>14.2607</v>
      </c>
      <c r="BV16" s="1">
        <v>12.2037</v>
      </c>
      <c r="BW16" s="1">
        <v>15.0556</v>
      </c>
      <c r="BX16" s="1">
        <v>0</v>
      </c>
      <c r="BY16" s="1">
        <v>0</v>
      </c>
      <c r="BZ16" s="1" t="s">
        <v>95</v>
      </c>
      <c r="CA16" s="1">
        <v>1.1923999999999999</v>
      </c>
      <c r="CB16" s="1">
        <v>21.542999999999999</v>
      </c>
      <c r="CC16" s="5">
        <v>2.7378999999999998</v>
      </c>
      <c r="CD16" s="1">
        <v>167.13390000000001</v>
      </c>
      <c r="CE16" s="1">
        <v>27.882200000000001</v>
      </c>
      <c r="CF16" s="1">
        <v>1.2471000000000001</v>
      </c>
      <c r="CG16" s="1">
        <v>5.5734000000000004</v>
      </c>
      <c r="CH16" s="1">
        <v>0.309</v>
      </c>
      <c r="CI16" s="2" t="s">
        <v>131</v>
      </c>
      <c r="CJ16" s="2" t="s">
        <v>97</v>
      </c>
      <c r="CK16" s="2" t="s">
        <v>139</v>
      </c>
      <c r="CL16" s="2" t="s">
        <v>140</v>
      </c>
      <c r="CM16" s="2" t="s">
        <v>133</v>
      </c>
      <c r="CN16" s="2">
        <v>0</v>
      </c>
      <c r="CO16" s="7">
        <f t="shared" si="1"/>
        <v>0</v>
      </c>
      <c r="CP16" s="4">
        <f t="shared" si="3"/>
        <v>0.78926203054266597</v>
      </c>
      <c r="CQ16" s="8">
        <f t="shared" si="2"/>
        <v>9.8437643160514696</v>
      </c>
    </row>
    <row r="17" spans="1:95" x14ac:dyDescent="0.3">
      <c r="A17" s="1" t="s">
        <v>141</v>
      </c>
      <c r="B17" s="1" t="s">
        <v>127</v>
      </c>
      <c r="C17" s="1">
        <v>294</v>
      </c>
      <c r="D17" s="1">
        <v>285056</v>
      </c>
      <c r="E17" s="1">
        <v>4998214</v>
      </c>
      <c r="F17" s="1" t="s">
        <v>128</v>
      </c>
      <c r="G17" s="1">
        <v>45.11</v>
      </c>
      <c r="H17" s="1">
        <v>-113.74</v>
      </c>
      <c r="I17" s="1">
        <v>2011</v>
      </c>
      <c r="J17" s="1">
        <v>196</v>
      </c>
      <c r="K17" s="1">
        <v>9359.2350999999999</v>
      </c>
      <c r="L17" s="1">
        <v>8763.3880000000008</v>
      </c>
      <c r="M17" s="1">
        <v>1</v>
      </c>
      <c r="N17" s="1">
        <v>5053.0733</v>
      </c>
      <c r="O17" s="1">
        <v>40.899099999999997</v>
      </c>
      <c r="P17" s="1">
        <v>0.29199999999999998</v>
      </c>
      <c r="Q17" s="1">
        <v>21.067599999999999</v>
      </c>
      <c r="R17" s="1">
        <v>0.21160000000000001</v>
      </c>
      <c r="S17" s="1">
        <v>5</v>
      </c>
      <c r="T17" s="1">
        <v>440</v>
      </c>
      <c r="U17" s="1">
        <v>0.30320000000000003</v>
      </c>
      <c r="V17" s="1">
        <v>0.53649999999999998</v>
      </c>
      <c r="W17" s="1">
        <v>1.2002999999999999</v>
      </c>
      <c r="X17" s="1">
        <v>0.51119999999999999</v>
      </c>
      <c r="Y17" s="1">
        <v>0.28339999999999999</v>
      </c>
      <c r="Z17" s="1">
        <v>0.14649999999999999</v>
      </c>
      <c r="AA17" s="1" t="s">
        <v>95</v>
      </c>
      <c r="AB17" s="1" t="s">
        <v>95</v>
      </c>
      <c r="AC17" s="1">
        <v>0</v>
      </c>
      <c r="AD17" s="1">
        <v>5.42</v>
      </c>
      <c r="AE17" s="1">
        <v>84.58</v>
      </c>
      <c r="AF17" s="1">
        <v>5</v>
      </c>
      <c r="AG17" s="1">
        <v>15.42</v>
      </c>
      <c r="AH17" s="1">
        <v>4573.7821000000004</v>
      </c>
      <c r="AI17" s="6">
        <v>0.45150000000000001</v>
      </c>
      <c r="AJ17" s="1">
        <v>1661.4896000000001</v>
      </c>
      <c r="AK17" s="1">
        <v>3450.8575000000001</v>
      </c>
      <c r="AL17" s="6">
        <v>0.45150000000000001</v>
      </c>
      <c r="AM17" s="1">
        <v>920.93370000000004</v>
      </c>
      <c r="AN17" s="6">
        <v>0.60740000000000005</v>
      </c>
      <c r="AO17" s="1">
        <v>11.5139</v>
      </c>
      <c r="AP17" s="6">
        <v>7.4501999999999997</v>
      </c>
      <c r="AQ17" s="1">
        <v>12.187099999999999</v>
      </c>
      <c r="AR17" s="1">
        <v>3.4474</v>
      </c>
      <c r="AS17" s="1">
        <v>442.94369999999998</v>
      </c>
      <c r="AT17" s="1">
        <v>0.48249999999999998</v>
      </c>
      <c r="AU17" s="1">
        <v>5.8719999999999999</v>
      </c>
      <c r="AV17" s="1">
        <v>10.6</v>
      </c>
      <c r="AW17" s="1">
        <v>81.400000000000006</v>
      </c>
      <c r="AX17" s="1">
        <v>0</v>
      </c>
      <c r="AY17" s="1">
        <v>92</v>
      </c>
      <c r="AZ17" s="1">
        <v>8</v>
      </c>
      <c r="BA17" s="1">
        <v>81.7</v>
      </c>
      <c r="BB17" s="1">
        <v>25</v>
      </c>
      <c r="BC17" s="1">
        <v>75</v>
      </c>
      <c r="BD17" s="1">
        <v>53.9</v>
      </c>
      <c r="BE17" s="1">
        <v>0</v>
      </c>
      <c r="BF17" s="1">
        <v>0</v>
      </c>
      <c r="BG17" s="1">
        <v>0</v>
      </c>
      <c r="BH17" s="2">
        <v>1.0504</v>
      </c>
      <c r="BI17" s="1">
        <v>735.82860000000005</v>
      </c>
      <c r="BJ17" s="6">
        <v>0.2258</v>
      </c>
      <c r="BK17" s="1">
        <v>292.47710000000001</v>
      </c>
      <c r="BL17" s="1">
        <v>72.298199999999994</v>
      </c>
      <c r="BM17" s="1">
        <v>20</v>
      </c>
      <c r="BN17" s="1">
        <v>78</v>
      </c>
      <c r="BO17" s="1">
        <v>150</v>
      </c>
      <c r="BP17" s="1" t="s">
        <v>95</v>
      </c>
      <c r="BQ17" s="1" t="s">
        <v>95</v>
      </c>
      <c r="BR17" s="1">
        <v>1.6166</v>
      </c>
      <c r="BS17" s="1">
        <v>40.741900000000001</v>
      </c>
      <c r="BT17" s="1">
        <v>59.258099999999999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 t="s">
        <v>95</v>
      </c>
      <c r="CA17" s="1">
        <v>1</v>
      </c>
      <c r="CB17" s="1">
        <v>0</v>
      </c>
      <c r="CC17" s="5">
        <v>0</v>
      </c>
      <c r="CD17" s="1">
        <v>2874.9</v>
      </c>
      <c r="CE17" s="1">
        <v>74.595699999999994</v>
      </c>
      <c r="CF17" s="1">
        <v>0.45450000000000002</v>
      </c>
      <c r="CG17" s="1">
        <v>19.7638</v>
      </c>
      <c r="CH17" s="1">
        <v>0.21690000000000001</v>
      </c>
      <c r="CI17" s="2" t="s">
        <v>113</v>
      </c>
      <c r="CJ17" s="2" t="s">
        <v>105</v>
      </c>
      <c r="CK17" s="2" t="s">
        <v>142</v>
      </c>
      <c r="CL17" s="2" t="s">
        <v>99</v>
      </c>
      <c r="CM17" s="2" t="s">
        <v>100</v>
      </c>
      <c r="CN17" s="2">
        <v>0</v>
      </c>
      <c r="CO17" s="7">
        <f t="shared" si="1"/>
        <v>0</v>
      </c>
      <c r="CP17" s="4">
        <f t="shared" si="3"/>
        <v>0.93633591916074432</v>
      </c>
      <c r="CQ17" s="8">
        <f t="shared" si="2"/>
        <v>1.1288116300107667</v>
      </c>
    </row>
    <row r="18" spans="1:95" x14ac:dyDescent="0.3">
      <c r="A18" s="1" t="s">
        <v>143</v>
      </c>
      <c r="B18" s="1" t="s">
        <v>138</v>
      </c>
      <c r="C18" s="1">
        <v>323</v>
      </c>
      <c r="D18" s="1">
        <v>619780</v>
      </c>
      <c r="E18" s="1">
        <v>4973498</v>
      </c>
      <c r="F18" s="1" t="s">
        <v>103</v>
      </c>
      <c r="G18" s="1">
        <v>44.9</v>
      </c>
      <c r="H18" s="1">
        <v>-115.48</v>
      </c>
      <c r="I18" s="1">
        <v>2011</v>
      </c>
      <c r="J18" s="1">
        <v>9</v>
      </c>
      <c r="K18" s="1">
        <v>1580.402</v>
      </c>
      <c r="L18" s="1">
        <v>1156.0935999999999</v>
      </c>
      <c r="M18" s="1">
        <v>1</v>
      </c>
      <c r="N18" s="1">
        <v>736.94889999999998</v>
      </c>
      <c r="O18" s="1">
        <v>13.8353</v>
      </c>
      <c r="P18" s="1">
        <v>0.249</v>
      </c>
      <c r="Q18" s="1">
        <v>9.6945999999999994</v>
      </c>
      <c r="R18" s="1">
        <v>0.18129999999999999</v>
      </c>
      <c r="S18" s="1">
        <v>2</v>
      </c>
      <c r="T18" s="1">
        <v>53</v>
      </c>
      <c r="U18" s="1">
        <v>0.78369999999999995</v>
      </c>
      <c r="V18" s="1">
        <v>0.52800000000000002</v>
      </c>
      <c r="W18" s="1">
        <v>1.2467999999999999</v>
      </c>
      <c r="X18" s="1">
        <v>0.45889999999999997</v>
      </c>
      <c r="Y18" s="1">
        <v>0.23130000000000001</v>
      </c>
      <c r="Z18" s="1">
        <v>0.14599999999999999</v>
      </c>
      <c r="AA18" s="1" t="s">
        <v>95</v>
      </c>
      <c r="AB18" s="1" t="s">
        <v>95</v>
      </c>
      <c r="AC18" s="1">
        <v>2.5390999999999999</v>
      </c>
      <c r="AD18" s="1">
        <v>0.49220000000000003</v>
      </c>
      <c r="AE18" s="1">
        <v>91.968699999999998</v>
      </c>
      <c r="AF18" s="1">
        <v>5</v>
      </c>
      <c r="AG18" s="1">
        <v>8.0312999999999999</v>
      </c>
      <c r="AH18" s="1">
        <v>0</v>
      </c>
      <c r="AI18" s="6">
        <v>0</v>
      </c>
      <c r="AJ18" s="1">
        <v>0</v>
      </c>
      <c r="AK18" s="1">
        <v>1158.8099</v>
      </c>
      <c r="AL18" s="6">
        <v>1.2244999999999999</v>
      </c>
      <c r="AM18" s="1">
        <v>341.83179999999999</v>
      </c>
      <c r="AN18" s="6">
        <v>5.617</v>
      </c>
      <c r="AO18" s="1">
        <v>5.5101000000000004</v>
      </c>
      <c r="AP18" s="6">
        <v>2.4489000000000001</v>
      </c>
      <c r="AQ18" s="1">
        <v>4.1510999999999996</v>
      </c>
      <c r="AR18" s="1">
        <v>0</v>
      </c>
      <c r="AS18" s="1">
        <v>163.3357</v>
      </c>
      <c r="AT18" s="1" t="s">
        <v>95</v>
      </c>
      <c r="AU18" s="1">
        <v>1.4034</v>
      </c>
      <c r="AV18" s="1">
        <v>7.5</v>
      </c>
      <c r="AW18" s="1">
        <v>79.400000000000006</v>
      </c>
      <c r="AX18" s="1">
        <v>27.35</v>
      </c>
      <c r="AY18" s="1">
        <v>27.6</v>
      </c>
      <c r="AZ18" s="1">
        <v>72.400000000000006</v>
      </c>
      <c r="BA18" s="1">
        <v>12.1</v>
      </c>
      <c r="BB18" s="1">
        <v>25.7</v>
      </c>
      <c r="BC18" s="1">
        <v>74.3</v>
      </c>
      <c r="BD18" s="1">
        <v>61.8</v>
      </c>
      <c r="BE18" s="1">
        <v>0</v>
      </c>
      <c r="BF18" s="1">
        <v>0</v>
      </c>
      <c r="BG18" s="1">
        <v>0</v>
      </c>
      <c r="BH18" s="2">
        <v>1.0306999999999999</v>
      </c>
      <c r="BI18" s="1">
        <v>0</v>
      </c>
      <c r="BJ18" s="6">
        <v>0</v>
      </c>
      <c r="BK18" s="1">
        <v>0</v>
      </c>
      <c r="BL18" s="1">
        <v>51.192599999999999</v>
      </c>
      <c r="BM18" s="1">
        <v>25</v>
      </c>
      <c r="BN18" s="1">
        <v>150</v>
      </c>
      <c r="BO18" s="1">
        <v>300</v>
      </c>
      <c r="BP18" s="1" t="s">
        <v>95</v>
      </c>
      <c r="BQ18" s="1" t="s">
        <v>95</v>
      </c>
      <c r="BR18" s="1">
        <v>29.843599999999999</v>
      </c>
      <c r="BS18" s="1">
        <v>40.156399999999998</v>
      </c>
      <c r="BT18" s="1">
        <v>25</v>
      </c>
      <c r="BU18" s="1">
        <v>5</v>
      </c>
      <c r="BV18" s="1" t="s">
        <v>95</v>
      </c>
      <c r="BW18" s="1" t="s">
        <v>95</v>
      </c>
      <c r="BX18" s="1">
        <v>0</v>
      </c>
      <c r="BY18" s="1">
        <v>0</v>
      </c>
      <c r="BZ18" s="1" t="s">
        <v>95</v>
      </c>
      <c r="CA18" s="1">
        <v>1</v>
      </c>
      <c r="CB18" s="1">
        <v>0</v>
      </c>
      <c r="CC18" s="5">
        <v>0</v>
      </c>
      <c r="CD18" s="1">
        <v>341.83179999999999</v>
      </c>
      <c r="CE18" s="1">
        <v>22.0885</v>
      </c>
      <c r="CF18" s="1">
        <v>0.28649999999999998</v>
      </c>
      <c r="CG18" s="1">
        <v>7.0670999999999999</v>
      </c>
      <c r="CH18" s="1">
        <v>0.20230000000000001</v>
      </c>
      <c r="CI18" s="2" t="s">
        <v>113</v>
      </c>
      <c r="CJ18" s="2" t="s">
        <v>105</v>
      </c>
      <c r="CK18" s="2" t="s">
        <v>132</v>
      </c>
      <c r="CL18" s="2" t="s">
        <v>144</v>
      </c>
      <c r="CM18" s="2" t="s">
        <v>133</v>
      </c>
      <c r="CN18" s="2">
        <v>0</v>
      </c>
      <c r="CO18" s="7">
        <f t="shared" si="1"/>
        <v>0</v>
      </c>
      <c r="CP18" s="4">
        <f t="shared" si="3"/>
        <v>0.73151868954860844</v>
      </c>
      <c r="CQ18" s="8">
        <f t="shared" si="2"/>
        <v>1.2244720535682034</v>
      </c>
    </row>
    <row r="19" spans="1:95" x14ac:dyDescent="0.3">
      <c r="A19" s="1" t="s">
        <v>145</v>
      </c>
      <c r="B19" s="1" t="s">
        <v>135</v>
      </c>
      <c r="C19" s="1">
        <v>372</v>
      </c>
      <c r="D19" s="1">
        <v>341041</v>
      </c>
      <c r="E19" s="1">
        <v>4930770</v>
      </c>
      <c r="F19" s="1" t="s">
        <v>103</v>
      </c>
      <c r="G19" s="1">
        <v>44.51</v>
      </c>
      <c r="H19" s="1">
        <v>-118.99</v>
      </c>
      <c r="I19" s="1">
        <v>2011</v>
      </c>
      <c r="J19" s="1">
        <v>158</v>
      </c>
      <c r="K19" s="1">
        <v>1241.4475</v>
      </c>
      <c r="L19" s="1">
        <v>579.46180000000004</v>
      </c>
      <c r="M19" s="1">
        <v>1.2596000000000001</v>
      </c>
      <c r="N19" s="1">
        <v>259.65949999999998</v>
      </c>
      <c r="O19" s="1">
        <v>28.43</v>
      </c>
      <c r="P19" s="1">
        <v>0.28339999999999999</v>
      </c>
      <c r="Q19" s="1">
        <v>6.2218</v>
      </c>
      <c r="R19" s="1">
        <v>0.27010000000000001</v>
      </c>
      <c r="S19" s="1">
        <v>19</v>
      </c>
      <c r="T19" s="1">
        <v>181</v>
      </c>
      <c r="U19" s="1">
        <v>0.377</v>
      </c>
      <c r="V19" s="1">
        <v>0.21210000000000001</v>
      </c>
      <c r="W19" s="1">
        <v>0.71089999999999998</v>
      </c>
      <c r="X19" s="1">
        <v>0.1164</v>
      </c>
      <c r="Y19" s="1">
        <v>0.67559999999999998</v>
      </c>
      <c r="Z19" s="1">
        <v>6.8400000000000002E-2</v>
      </c>
      <c r="AA19" s="1">
        <v>0</v>
      </c>
      <c r="AB19" s="1" t="s">
        <v>95</v>
      </c>
      <c r="AC19" s="1">
        <v>0.54620000000000002</v>
      </c>
      <c r="AD19" s="1">
        <v>0.15260000000000001</v>
      </c>
      <c r="AE19" s="1">
        <v>83.032700000000006</v>
      </c>
      <c r="AF19" s="1">
        <v>12.6999</v>
      </c>
      <c r="AG19" s="1">
        <v>16.9907</v>
      </c>
      <c r="AH19" s="1">
        <v>106.32210000000001</v>
      </c>
      <c r="AI19" s="6">
        <v>2.3883999999999999</v>
      </c>
      <c r="AJ19" s="1">
        <v>7.0841000000000003</v>
      </c>
      <c r="AK19" s="1">
        <v>383.90699999999998</v>
      </c>
      <c r="AL19" s="6">
        <v>6.5679999999999996</v>
      </c>
      <c r="AM19" s="1">
        <v>19.279699999999998</v>
      </c>
      <c r="AN19" s="6">
        <v>1.4218</v>
      </c>
      <c r="AO19" s="1">
        <v>1.1941999999999999</v>
      </c>
      <c r="AP19" s="6">
        <v>1.1941999999999999</v>
      </c>
      <c r="AQ19" s="1">
        <v>4.07E-2</v>
      </c>
      <c r="AR19" s="1">
        <v>2.0400000000000001E-2</v>
      </c>
      <c r="AS19" s="1">
        <v>167.4796</v>
      </c>
      <c r="AT19" s="1">
        <v>0.17399999999999999</v>
      </c>
      <c r="AU19" s="1">
        <v>2.2599999999999999E-2</v>
      </c>
      <c r="AV19" s="1">
        <v>7.1</v>
      </c>
      <c r="AW19" s="1">
        <v>89.2</v>
      </c>
      <c r="AX19" s="1">
        <v>14.5</v>
      </c>
      <c r="AY19" s="1">
        <v>66</v>
      </c>
      <c r="AZ19" s="1">
        <v>32.5</v>
      </c>
      <c r="BA19" s="1">
        <v>41.5</v>
      </c>
      <c r="BB19" s="1">
        <v>23.5</v>
      </c>
      <c r="BC19" s="1">
        <v>76.5</v>
      </c>
      <c r="BD19" s="1">
        <v>58.8</v>
      </c>
      <c r="BE19" s="1">
        <v>0</v>
      </c>
      <c r="BF19" s="1">
        <v>0</v>
      </c>
      <c r="BG19" s="1">
        <v>0</v>
      </c>
      <c r="BH19" s="2">
        <v>1.1141000000000001</v>
      </c>
      <c r="BI19" s="1">
        <v>107.56870000000001</v>
      </c>
      <c r="BJ19" s="6">
        <v>2.3883999999999999</v>
      </c>
      <c r="BK19" s="1">
        <v>11.8666</v>
      </c>
      <c r="BL19" s="1" t="s">
        <v>95</v>
      </c>
      <c r="BM19" s="1">
        <v>10</v>
      </c>
      <c r="BN19" s="1">
        <v>48</v>
      </c>
      <c r="BO19" s="1">
        <v>105</v>
      </c>
      <c r="BP19" s="1" t="s">
        <v>95</v>
      </c>
      <c r="BQ19" s="1" t="s">
        <v>95</v>
      </c>
      <c r="BR19" s="1">
        <v>8.0431000000000008</v>
      </c>
      <c r="BS19" s="1">
        <v>32.807699999999997</v>
      </c>
      <c r="BT19" s="1">
        <v>44.618600000000001</v>
      </c>
      <c r="BU19" s="1">
        <v>14.509499999999999</v>
      </c>
      <c r="BV19" s="1">
        <v>91.812100000000001</v>
      </c>
      <c r="BW19" s="1">
        <v>98.5</v>
      </c>
      <c r="BX19" s="1">
        <v>0</v>
      </c>
      <c r="BY19" s="1">
        <v>0</v>
      </c>
      <c r="BZ19" s="1" t="s">
        <v>95</v>
      </c>
      <c r="CA19" s="1">
        <v>1.2924</v>
      </c>
      <c r="CB19" s="1">
        <v>87.578599999999994</v>
      </c>
      <c r="CC19" s="5">
        <v>14.6502</v>
      </c>
      <c r="CD19" s="1">
        <v>40.600499999999997</v>
      </c>
      <c r="CE19" s="1">
        <v>40.011699999999998</v>
      </c>
      <c r="CF19" s="1">
        <v>0.56530000000000002</v>
      </c>
      <c r="CG19" s="1">
        <v>2.8498999999999999</v>
      </c>
      <c r="CH19" s="1">
        <v>0.42020000000000002</v>
      </c>
      <c r="CI19" s="2" t="s">
        <v>96</v>
      </c>
      <c r="CJ19" s="2" t="s">
        <v>97</v>
      </c>
      <c r="CK19" s="2" t="s">
        <v>98</v>
      </c>
      <c r="CL19" s="2" t="s">
        <v>99</v>
      </c>
      <c r="CM19" s="2" t="s">
        <v>100</v>
      </c>
      <c r="CN19" s="2">
        <v>0</v>
      </c>
      <c r="CO19" s="7">
        <f t="shared" si="1"/>
        <v>0</v>
      </c>
      <c r="CP19" s="4">
        <f t="shared" si="3"/>
        <v>0.4667630326695249</v>
      </c>
      <c r="CQ19" s="8">
        <f t="shared" si="2"/>
        <v>11.344665260724291</v>
      </c>
    </row>
    <row r="20" spans="1:95" x14ac:dyDescent="0.3">
      <c r="A20" s="1" t="s">
        <v>146</v>
      </c>
      <c r="B20" s="1" t="s">
        <v>127</v>
      </c>
      <c r="C20" s="1">
        <v>547</v>
      </c>
      <c r="D20" s="1">
        <v>321162</v>
      </c>
      <c r="E20" s="1">
        <v>4958637</v>
      </c>
      <c r="F20" s="1" t="s">
        <v>128</v>
      </c>
      <c r="G20" s="1">
        <v>44.75</v>
      </c>
      <c r="H20" s="1">
        <v>-113.25</v>
      </c>
      <c r="I20" s="1">
        <v>2012</v>
      </c>
      <c r="J20" s="1">
        <v>140</v>
      </c>
      <c r="K20" s="1">
        <v>405.43599999999998</v>
      </c>
      <c r="L20" s="1">
        <v>370.61880000000002</v>
      </c>
      <c r="M20" s="1">
        <v>1.0871</v>
      </c>
      <c r="N20" s="1">
        <v>96.228899999999996</v>
      </c>
      <c r="O20" s="1">
        <v>11.9474</v>
      </c>
      <c r="P20" s="1">
        <v>0.5323</v>
      </c>
      <c r="Q20" s="1">
        <v>2.7315999999999998</v>
      </c>
      <c r="R20" s="1">
        <v>0.36409999999999998</v>
      </c>
      <c r="S20" s="1">
        <v>16</v>
      </c>
      <c r="T20" s="1">
        <v>265</v>
      </c>
      <c r="U20" s="1">
        <v>0.30509999999999998</v>
      </c>
      <c r="V20" s="1">
        <v>0.23880000000000001</v>
      </c>
      <c r="W20" s="1">
        <v>0.61350000000000005</v>
      </c>
      <c r="X20" s="1">
        <v>0.2069</v>
      </c>
      <c r="Y20" s="1">
        <v>0.48580000000000001</v>
      </c>
      <c r="Z20" s="1">
        <v>0.1036</v>
      </c>
      <c r="AA20" s="3">
        <v>4.0000000000000002E-4</v>
      </c>
      <c r="AB20" s="1">
        <v>0.67889999999999995</v>
      </c>
      <c r="AC20" s="1">
        <v>0</v>
      </c>
      <c r="AD20" s="1">
        <v>2.4943</v>
      </c>
      <c r="AE20" s="1">
        <v>88.281300000000002</v>
      </c>
      <c r="AF20" s="1">
        <v>8.5455000000000005</v>
      </c>
      <c r="AG20" s="1">
        <v>11.7187</v>
      </c>
      <c r="AH20" s="1">
        <v>109.899</v>
      </c>
      <c r="AI20" s="6">
        <v>2.1364000000000001</v>
      </c>
      <c r="AJ20" s="1">
        <v>13.308299999999999</v>
      </c>
      <c r="AK20" s="1">
        <v>108.8387</v>
      </c>
      <c r="AL20" s="6">
        <v>4.2727000000000004</v>
      </c>
      <c r="AM20" s="1">
        <v>8.4497</v>
      </c>
      <c r="AN20" s="6">
        <v>0.86499999999999999</v>
      </c>
      <c r="AO20" s="1">
        <v>0</v>
      </c>
      <c r="AP20" s="6">
        <v>0</v>
      </c>
      <c r="AQ20" s="1">
        <v>0</v>
      </c>
      <c r="AR20" s="1">
        <v>0</v>
      </c>
      <c r="AS20" s="1">
        <v>140.42599999999999</v>
      </c>
      <c r="AT20" s="1">
        <v>0.2155</v>
      </c>
      <c r="AU20" s="1">
        <v>6.59E-2</v>
      </c>
      <c r="AV20" s="1">
        <v>0</v>
      </c>
      <c r="AW20" s="1">
        <v>100</v>
      </c>
      <c r="AX20" s="1">
        <v>0</v>
      </c>
      <c r="AY20" s="1">
        <v>69.099999999999994</v>
      </c>
      <c r="AZ20" s="1">
        <v>30.9</v>
      </c>
      <c r="BA20" s="1">
        <v>60</v>
      </c>
      <c r="BB20" s="1">
        <v>11</v>
      </c>
      <c r="BC20" s="1">
        <v>89</v>
      </c>
      <c r="BD20" s="1">
        <v>20.100000000000001</v>
      </c>
      <c r="BE20" s="1">
        <v>0</v>
      </c>
      <c r="BF20" s="1">
        <v>0</v>
      </c>
      <c r="BG20" s="1">
        <v>0</v>
      </c>
      <c r="BH20" s="2">
        <v>1.8463000000000001</v>
      </c>
      <c r="BI20" s="1">
        <v>147.5821</v>
      </c>
      <c r="BJ20" s="6">
        <v>4.9847999999999999</v>
      </c>
      <c r="BK20" s="1">
        <v>31.415800000000001</v>
      </c>
      <c r="BL20" s="1">
        <v>86.138300000000001</v>
      </c>
      <c r="BM20" s="1">
        <v>0.42749999999999999</v>
      </c>
      <c r="BN20" s="1">
        <v>16</v>
      </c>
      <c r="BO20" s="1">
        <v>38</v>
      </c>
      <c r="BP20" s="1">
        <v>7.2750000000000004</v>
      </c>
      <c r="BQ20" s="1">
        <v>12.481299999999999</v>
      </c>
      <c r="BR20" s="1">
        <v>1.9709000000000001</v>
      </c>
      <c r="BS20" s="1">
        <v>9.5393000000000008</v>
      </c>
      <c r="BT20" s="1">
        <v>46.752899999999997</v>
      </c>
      <c r="BU20" s="1">
        <v>41.736899999999999</v>
      </c>
      <c r="BV20" s="1">
        <v>25</v>
      </c>
      <c r="BW20" s="1">
        <v>33.799999999999997</v>
      </c>
      <c r="BX20" s="1">
        <v>4.3792</v>
      </c>
      <c r="BY20" s="1">
        <v>24.621500000000001</v>
      </c>
      <c r="BZ20" s="1">
        <v>16.23</v>
      </c>
      <c r="CA20" s="1">
        <v>1.0874999999999999</v>
      </c>
      <c r="CB20" s="1">
        <v>14.7315</v>
      </c>
      <c r="CC20" s="5">
        <v>4.0214999999999996</v>
      </c>
      <c r="CD20" s="1">
        <v>53.196399999999997</v>
      </c>
      <c r="CE20" s="1">
        <v>12.341200000000001</v>
      </c>
      <c r="CF20" s="1">
        <v>0.46850000000000003</v>
      </c>
      <c r="CG20" s="1">
        <v>2.4893999999999998</v>
      </c>
      <c r="CH20" s="1">
        <v>0.3468</v>
      </c>
      <c r="CI20" s="2" t="s">
        <v>104</v>
      </c>
      <c r="CJ20" s="2" t="s">
        <v>97</v>
      </c>
      <c r="CK20" s="2" t="s">
        <v>142</v>
      </c>
      <c r="CL20" s="2" t="s">
        <v>109</v>
      </c>
      <c r="CM20" s="2" t="s">
        <v>147</v>
      </c>
      <c r="CN20" s="2">
        <v>0</v>
      </c>
      <c r="CO20" s="7">
        <f t="shared" si="1"/>
        <v>0</v>
      </c>
      <c r="CP20" s="4">
        <f t="shared" si="3"/>
        <v>0.91412405410471698</v>
      </c>
      <c r="CQ20" s="8">
        <f t="shared" si="2"/>
        <v>11.393901414268015</v>
      </c>
    </row>
    <row r="21" spans="1:95" x14ac:dyDescent="0.3">
      <c r="A21" s="1" t="s">
        <v>148</v>
      </c>
      <c r="B21" s="1" t="s">
        <v>127</v>
      </c>
      <c r="C21" s="1">
        <v>548</v>
      </c>
      <c r="D21" s="1" t="s">
        <v>95</v>
      </c>
      <c r="E21" s="1" t="s">
        <v>95</v>
      </c>
      <c r="F21" s="1" t="s">
        <v>128</v>
      </c>
      <c r="G21" s="1">
        <v>45.05</v>
      </c>
      <c r="H21" s="1">
        <v>-113.59</v>
      </c>
      <c r="I21" s="1">
        <v>2012</v>
      </c>
      <c r="J21" s="1">
        <v>34</v>
      </c>
      <c r="K21" s="1">
        <v>693.46730000000002</v>
      </c>
      <c r="L21" s="1">
        <v>548.13840000000005</v>
      </c>
      <c r="M21" s="1">
        <v>1</v>
      </c>
      <c r="N21" s="1">
        <v>174.3212</v>
      </c>
      <c r="O21" s="1">
        <v>17.116700000000002</v>
      </c>
      <c r="P21" s="1">
        <v>0.48170000000000002</v>
      </c>
      <c r="Q21" s="1">
        <v>4.5917000000000003</v>
      </c>
      <c r="R21" s="1">
        <v>0.33829999999999999</v>
      </c>
      <c r="S21" s="1">
        <v>17</v>
      </c>
      <c r="T21" s="1">
        <v>55.5</v>
      </c>
      <c r="U21" s="1">
        <v>2.4392</v>
      </c>
      <c r="V21" s="1">
        <v>0.26069999999999999</v>
      </c>
      <c r="W21" s="1">
        <v>0.90890000000000004</v>
      </c>
      <c r="X21" s="1">
        <v>0.25600000000000001</v>
      </c>
      <c r="Y21" s="1">
        <v>0.45079999999999998</v>
      </c>
      <c r="Z21" s="1">
        <v>0.1089</v>
      </c>
      <c r="AA21" s="1">
        <v>1.1999999999999999E-3</v>
      </c>
      <c r="AB21" s="1">
        <v>0</v>
      </c>
      <c r="AC21" s="1">
        <v>0</v>
      </c>
      <c r="AD21" s="1">
        <v>9.9580000000000002</v>
      </c>
      <c r="AE21" s="1">
        <v>57.217300000000002</v>
      </c>
      <c r="AF21" s="1">
        <v>35.2423</v>
      </c>
      <c r="AG21" s="1">
        <v>45.200299999999999</v>
      </c>
      <c r="AH21" s="1">
        <v>30.206199999999999</v>
      </c>
      <c r="AI21" s="6">
        <v>0.65810000000000002</v>
      </c>
      <c r="AJ21" s="1">
        <v>5.4025999999999996</v>
      </c>
      <c r="AK21" s="1">
        <v>279.76870000000002</v>
      </c>
      <c r="AL21" s="6">
        <v>3.9485999999999999</v>
      </c>
      <c r="AM21" s="1">
        <v>30.289899999999999</v>
      </c>
      <c r="AN21" s="6">
        <v>2.976</v>
      </c>
      <c r="AO21" s="1">
        <v>37.511699999999998</v>
      </c>
      <c r="AP21" s="6">
        <v>26.982099999999999</v>
      </c>
      <c r="AQ21" s="1">
        <v>5.8205</v>
      </c>
      <c r="AR21" s="1">
        <v>0.21190000000000001</v>
      </c>
      <c r="AS21" s="1">
        <v>151.95259999999999</v>
      </c>
      <c r="AT21" s="1">
        <v>0.27500000000000002</v>
      </c>
      <c r="AU21" s="1">
        <v>0.1265</v>
      </c>
      <c r="AV21" s="1">
        <v>1.5</v>
      </c>
      <c r="AW21" s="1">
        <v>91.5</v>
      </c>
      <c r="AX21" s="1">
        <v>2.5</v>
      </c>
      <c r="AY21" s="1">
        <v>48.8</v>
      </c>
      <c r="AZ21" s="1">
        <v>51.2</v>
      </c>
      <c r="BA21" s="1">
        <v>11.5</v>
      </c>
      <c r="BB21" s="1">
        <v>51.1</v>
      </c>
      <c r="BC21" s="1">
        <v>48.9</v>
      </c>
      <c r="BD21" s="1">
        <v>96.9</v>
      </c>
      <c r="BE21" s="1">
        <v>0</v>
      </c>
      <c r="BF21" s="1">
        <v>0</v>
      </c>
      <c r="BG21" s="1">
        <v>0</v>
      </c>
      <c r="BH21" s="2">
        <v>1.4424999999999999</v>
      </c>
      <c r="BI21" s="1">
        <v>238.13290000000001</v>
      </c>
      <c r="BJ21" s="6">
        <v>6.5810000000000004</v>
      </c>
      <c r="BK21" s="1">
        <v>46.2851</v>
      </c>
      <c r="BL21" s="1">
        <v>53.279200000000003</v>
      </c>
      <c r="BM21" s="1">
        <v>14</v>
      </c>
      <c r="BN21" s="1">
        <v>43</v>
      </c>
      <c r="BO21" s="1">
        <v>98</v>
      </c>
      <c r="BP21" s="1">
        <v>1.1311</v>
      </c>
      <c r="BQ21" s="1">
        <v>2.5198</v>
      </c>
      <c r="BR21" s="1">
        <v>8.1182999999999996</v>
      </c>
      <c r="BS21" s="1">
        <v>29.529800000000002</v>
      </c>
      <c r="BT21" s="1">
        <v>46.8</v>
      </c>
      <c r="BU21" s="1">
        <v>10.4717</v>
      </c>
      <c r="BV21" s="1">
        <v>2.2866</v>
      </c>
      <c r="BW21" s="1">
        <v>7.0869999999999997</v>
      </c>
      <c r="BX21" s="1">
        <v>2.5649999999999999</v>
      </c>
      <c r="BY21" s="1">
        <v>10.5296</v>
      </c>
      <c r="BZ21" s="1">
        <v>14.06</v>
      </c>
      <c r="CA21" s="1">
        <v>1</v>
      </c>
      <c r="CB21" s="1">
        <v>0</v>
      </c>
      <c r="CC21" s="5">
        <v>0</v>
      </c>
      <c r="CD21" s="1">
        <v>81.977599999999995</v>
      </c>
      <c r="CE21" s="1">
        <v>23.1859</v>
      </c>
      <c r="CF21" s="1">
        <v>0.70469999999999999</v>
      </c>
      <c r="CG21" s="1">
        <v>3.5790000000000002</v>
      </c>
      <c r="CH21" s="1">
        <v>0.35289999999999999</v>
      </c>
      <c r="CI21" s="2" t="s">
        <v>131</v>
      </c>
      <c r="CJ21" s="2" t="s">
        <v>105</v>
      </c>
      <c r="CK21" s="2" t="s">
        <v>98</v>
      </c>
      <c r="CL21" s="2" t="s">
        <v>99</v>
      </c>
      <c r="CM21" s="2" t="s">
        <v>133</v>
      </c>
      <c r="CN21" s="2">
        <v>0</v>
      </c>
      <c r="CO21" s="7">
        <f t="shared" si="1"/>
        <v>0</v>
      </c>
      <c r="CP21" s="4">
        <f t="shared" si="3"/>
        <v>0.79043150268224616</v>
      </c>
      <c r="CQ21" s="8">
        <f t="shared" si="2"/>
        <v>11.187699322025422</v>
      </c>
    </row>
    <row r="22" spans="1:95" x14ac:dyDescent="0.3">
      <c r="A22" s="1" t="s">
        <v>149</v>
      </c>
      <c r="B22" s="1" t="s">
        <v>130</v>
      </c>
      <c r="C22" s="1">
        <v>664</v>
      </c>
      <c r="D22" s="1">
        <v>384049</v>
      </c>
      <c r="E22" s="1">
        <v>5008477</v>
      </c>
      <c r="F22" s="1" t="s">
        <v>103</v>
      </c>
      <c r="G22" s="1">
        <v>45.22</v>
      </c>
      <c r="H22" s="1">
        <v>-118.47</v>
      </c>
      <c r="I22" s="1">
        <v>2012</v>
      </c>
      <c r="J22" s="1">
        <v>98</v>
      </c>
      <c r="K22" s="1">
        <v>540.4135</v>
      </c>
      <c r="L22" s="1">
        <v>349.88659999999999</v>
      </c>
      <c r="M22" s="1">
        <v>1.2003999999999999</v>
      </c>
      <c r="N22" s="1">
        <v>138.57919999999999</v>
      </c>
      <c r="O22" s="1">
        <v>19.159800000000001</v>
      </c>
      <c r="P22" s="1">
        <v>0.36499999999999999</v>
      </c>
      <c r="Q22" s="1">
        <v>3.8347000000000002</v>
      </c>
      <c r="R22" s="1">
        <v>0.23250000000000001</v>
      </c>
      <c r="S22" s="1">
        <v>15</v>
      </c>
      <c r="T22" s="1">
        <v>128</v>
      </c>
      <c r="U22" s="1">
        <v>0.71519999999999995</v>
      </c>
      <c r="V22" s="1">
        <v>0.22320000000000001</v>
      </c>
      <c r="W22" s="1">
        <v>0.58860000000000001</v>
      </c>
      <c r="X22" s="1">
        <v>0.1163</v>
      </c>
      <c r="Y22" s="1">
        <v>0.56000000000000005</v>
      </c>
      <c r="Z22" s="1">
        <v>5.7700000000000001E-2</v>
      </c>
      <c r="AA22" s="1">
        <v>0</v>
      </c>
      <c r="AB22" s="1">
        <v>0.35199999999999998</v>
      </c>
      <c r="AC22" s="1">
        <v>6.2300000000000001E-2</v>
      </c>
      <c r="AD22" s="1">
        <v>9.3507999999999996</v>
      </c>
      <c r="AE22" s="1">
        <v>80.876099999999994</v>
      </c>
      <c r="AF22" s="1">
        <v>9.3588000000000005</v>
      </c>
      <c r="AG22" s="1">
        <v>19.123899999999999</v>
      </c>
      <c r="AH22" s="1">
        <v>29.7683</v>
      </c>
      <c r="AI22" s="6">
        <v>1.6549</v>
      </c>
      <c r="AJ22" s="1">
        <v>1.4657</v>
      </c>
      <c r="AK22" s="1">
        <v>188.16659999999999</v>
      </c>
      <c r="AL22" s="6">
        <v>4.9646999999999997</v>
      </c>
      <c r="AM22" s="1">
        <v>10.407999999999999</v>
      </c>
      <c r="AN22" s="6">
        <v>3.0695999999999999</v>
      </c>
      <c r="AO22" s="1">
        <v>116.6713</v>
      </c>
      <c r="AP22" s="6">
        <v>50.474800000000002</v>
      </c>
      <c r="AQ22" s="1">
        <v>3.6457999999999999</v>
      </c>
      <c r="AR22" s="1">
        <v>6.1100000000000002E-2</v>
      </c>
      <c r="AS22" s="1">
        <v>120.8523</v>
      </c>
      <c r="AT22" s="1">
        <v>0.13300000000000001</v>
      </c>
      <c r="AU22" s="1">
        <v>1.1599999999999999E-2</v>
      </c>
      <c r="AV22" s="1">
        <v>10.7</v>
      </c>
      <c r="AW22" s="1">
        <v>73</v>
      </c>
      <c r="AX22" s="1">
        <v>16.3</v>
      </c>
      <c r="AY22" s="1">
        <v>83.5</v>
      </c>
      <c r="AZ22" s="1">
        <v>16.5</v>
      </c>
      <c r="BA22" s="1">
        <v>46.3</v>
      </c>
      <c r="BB22" s="1">
        <v>30.5</v>
      </c>
      <c r="BC22" s="1">
        <v>69.5</v>
      </c>
      <c r="BD22" s="1">
        <v>94.7</v>
      </c>
      <c r="BE22" s="1">
        <v>0</v>
      </c>
      <c r="BF22" s="1">
        <v>0</v>
      </c>
      <c r="BG22" s="1">
        <v>0</v>
      </c>
      <c r="BH22" s="2">
        <v>1.1927000000000001</v>
      </c>
      <c r="BI22" s="1">
        <v>129.86449999999999</v>
      </c>
      <c r="BJ22" s="6">
        <v>5.7922000000000002</v>
      </c>
      <c r="BK22" s="1">
        <v>9.2833000000000006</v>
      </c>
      <c r="BL22" s="1">
        <v>32.613</v>
      </c>
      <c r="BM22" s="1">
        <v>16</v>
      </c>
      <c r="BN22" s="1">
        <v>29</v>
      </c>
      <c r="BO22" s="1">
        <v>58</v>
      </c>
      <c r="BP22" s="1">
        <v>8.2173999999999996</v>
      </c>
      <c r="BQ22" s="1">
        <v>8.8726000000000003</v>
      </c>
      <c r="BR22" s="1">
        <v>6.5217999999999998</v>
      </c>
      <c r="BS22" s="1">
        <v>56.413200000000003</v>
      </c>
      <c r="BT22" s="1">
        <v>25.207599999999999</v>
      </c>
      <c r="BU22" s="1">
        <v>11.8573</v>
      </c>
      <c r="BV22" s="1">
        <v>4.6957000000000004</v>
      </c>
      <c r="BW22" s="1">
        <v>7.9130000000000003</v>
      </c>
      <c r="BX22" s="1">
        <v>0.66879999999999995</v>
      </c>
      <c r="BY22" s="1">
        <v>2.8961000000000001</v>
      </c>
      <c r="BZ22" s="1">
        <v>2.34</v>
      </c>
      <c r="CA22" s="1">
        <v>1.0707</v>
      </c>
      <c r="CB22" s="1">
        <v>30.675599999999999</v>
      </c>
      <c r="CC22" s="5">
        <v>8.8199000000000005</v>
      </c>
      <c r="CD22" s="1">
        <v>21.157</v>
      </c>
      <c r="CE22" s="1">
        <v>31.216799999999999</v>
      </c>
      <c r="CF22" s="1">
        <v>0.45450000000000002</v>
      </c>
      <c r="CG22" s="1">
        <v>2.5491000000000001</v>
      </c>
      <c r="CH22" s="1">
        <v>0.29949999999999999</v>
      </c>
      <c r="CI22" s="2" t="s">
        <v>96</v>
      </c>
      <c r="CJ22" s="2" t="s">
        <v>97</v>
      </c>
      <c r="CK22" s="2" t="s">
        <v>132</v>
      </c>
      <c r="CL22" s="2" t="s">
        <v>99</v>
      </c>
      <c r="CM22" s="2" t="s">
        <v>133</v>
      </c>
      <c r="CN22" s="2">
        <v>0</v>
      </c>
      <c r="CO22" s="7">
        <f t="shared" si="1"/>
        <v>0</v>
      </c>
      <c r="CP22" s="4">
        <f t="shared" si="3"/>
        <v>0.64744237514421821</v>
      </c>
      <c r="CQ22" s="8">
        <f t="shared" si="2"/>
        <v>12.411844871798055</v>
      </c>
    </row>
    <row r="23" spans="1:95" x14ac:dyDescent="0.3">
      <c r="A23" s="1" t="s">
        <v>150</v>
      </c>
      <c r="B23" s="1" t="s">
        <v>135</v>
      </c>
      <c r="C23" s="1">
        <v>665</v>
      </c>
      <c r="D23" s="1">
        <v>379777</v>
      </c>
      <c r="E23" s="1">
        <v>4938976</v>
      </c>
      <c r="F23" s="1" t="s">
        <v>103</v>
      </c>
      <c r="G23" s="1">
        <v>44.59</v>
      </c>
      <c r="H23" s="1">
        <v>-118.51</v>
      </c>
      <c r="I23" s="1">
        <v>2012</v>
      </c>
      <c r="J23" s="1">
        <v>65</v>
      </c>
      <c r="K23" s="1">
        <v>950.64499999999998</v>
      </c>
      <c r="L23" s="1">
        <v>816.35640000000001</v>
      </c>
      <c r="M23" s="1">
        <v>1</v>
      </c>
      <c r="N23" s="1">
        <v>279.80619999999999</v>
      </c>
      <c r="O23" s="1">
        <v>18.694900000000001</v>
      </c>
      <c r="P23" s="1">
        <v>0.38579999999999998</v>
      </c>
      <c r="Q23" s="1">
        <v>5.8587999999999996</v>
      </c>
      <c r="R23" s="1">
        <v>0.15579999999999999</v>
      </c>
      <c r="S23" s="1">
        <v>7</v>
      </c>
      <c r="T23" s="1">
        <v>49</v>
      </c>
      <c r="U23" s="1">
        <v>0.79530000000000001</v>
      </c>
      <c r="V23" s="1">
        <v>0.3049</v>
      </c>
      <c r="W23" s="1">
        <v>0.66239999999999999</v>
      </c>
      <c r="X23" s="1">
        <v>0.31169999999999998</v>
      </c>
      <c r="Y23" s="1">
        <v>0.31019999999999998</v>
      </c>
      <c r="Z23" s="1">
        <v>0.1074</v>
      </c>
      <c r="AA23" s="3">
        <v>2.9999999999999997E-4</v>
      </c>
      <c r="AB23" s="1">
        <v>1.6382000000000001</v>
      </c>
      <c r="AC23" s="1">
        <v>0.24560000000000001</v>
      </c>
      <c r="AD23" s="1">
        <v>0.76800000000000002</v>
      </c>
      <c r="AE23" s="1">
        <v>92.028400000000005</v>
      </c>
      <c r="AF23" s="1">
        <v>5.3197999999999999</v>
      </c>
      <c r="AG23" s="1">
        <v>7.9715999999999996</v>
      </c>
      <c r="AH23" s="1">
        <v>656.92920000000004</v>
      </c>
      <c r="AI23" s="6">
        <v>1.8504</v>
      </c>
      <c r="AJ23" s="1">
        <v>138.80279999999999</v>
      </c>
      <c r="AK23" s="1">
        <v>75.13</v>
      </c>
      <c r="AL23" s="6">
        <v>0.61680000000000001</v>
      </c>
      <c r="AM23" s="1">
        <v>12.1717</v>
      </c>
      <c r="AN23" s="6">
        <v>0.7228</v>
      </c>
      <c r="AO23" s="1">
        <v>0</v>
      </c>
      <c r="AP23" s="6">
        <v>0</v>
      </c>
      <c r="AQ23" s="1">
        <v>0</v>
      </c>
      <c r="AR23" s="1">
        <v>0</v>
      </c>
      <c r="AS23" s="1">
        <v>162.13140000000001</v>
      </c>
      <c r="AT23" s="1">
        <v>4.1599999999999998E-2</v>
      </c>
      <c r="AU23" s="1">
        <v>0.3115</v>
      </c>
      <c r="AV23" s="1">
        <v>0</v>
      </c>
      <c r="AW23" s="1">
        <v>99</v>
      </c>
      <c r="AX23" s="1">
        <v>2.5</v>
      </c>
      <c r="AY23" s="1">
        <v>33.1</v>
      </c>
      <c r="AZ23" s="1">
        <v>66.900000000000006</v>
      </c>
      <c r="BA23" s="1">
        <v>35.6</v>
      </c>
      <c r="BB23" s="1">
        <v>10.7</v>
      </c>
      <c r="BC23" s="1">
        <v>89.3</v>
      </c>
      <c r="BD23" s="1">
        <v>9.1999999999999993</v>
      </c>
      <c r="BE23" s="1">
        <v>0</v>
      </c>
      <c r="BF23" s="1">
        <v>0</v>
      </c>
      <c r="BG23" s="1">
        <v>0</v>
      </c>
      <c r="BH23" s="2">
        <v>1.0104</v>
      </c>
      <c r="BI23" s="1">
        <v>84.297200000000004</v>
      </c>
      <c r="BJ23" s="6">
        <v>1.8504</v>
      </c>
      <c r="BK23" s="1">
        <v>22.578199999999999</v>
      </c>
      <c r="BL23" s="1">
        <v>97.952600000000004</v>
      </c>
      <c r="BM23" s="1">
        <v>0.71399999999999997</v>
      </c>
      <c r="BN23" s="1">
        <v>28</v>
      </c>
      <c r="BO23" s="1">
        <v>123</v>
      </c>
      <c r="BP23" s="1">
        <v>7.7614999999999998</v>
      </c>
      <c r="BQ23" s="1">
        <v>12.131399999999999</v>
      </c>
      <c r="BR23" s="1">
        <v>12.110200000000001</v>
      </c>
      <c r="BS23" s="1">
        <v>41.47</v>
      </c>
      <c r="BT23" s="1">
        <v>33.4893</v>
      </c>
      <c r="BU23" s="1">
        <v>12.930400000000001</v>
      </c>
      <c r="BV23" s="1">
        <v>0.44440000000000002</v>
      </c>
      <c r="BW23" s="1">
        <v>14.222200000000001</v>
      </c>
      <c r="BX23" s="1">
        <v>0</v>
      </c>
      <c r="BY23" s="1">
        <v>0</v>
      </c>
      <c r="BZ23" s="1" t="s">
        <v>95</v>
      </c>
      <c r="CA23" s="1">
        <v>1</v>
      </c>
      <c r="CB23" s="1">
        <v>0</v>
      </c>
      <c r="CC23" s="5">
        <v>0</v>
      </c>
      <c r="CD23" s="1">
        <v>173.55269999999999</v>
      </c>
      <c r="CE23" s="1">
        <v>22.018000000000001</v>
      </c>
      <c r="CF23" s="1">
        <v>0.50360000000000005</v>
      </c>
      <c r="CG23" s="1">
        <v>5.0262000000000002</v>
      </c>
      <c r="CH23" s="1">
        <v>0.1489</v>
      </c>
      <c r="CI23" s="2" t="s">
        <v>113</v>
      </c>
      <c r="CJ23" s="2" t="s">
        <v>105</v>
      </c>
      <c r="CK23" s="2" t="s">
        <v>142</v>
      </c>
      <c r="CL23" s="2" t="s">
        <v>99</v>
      </c>
      <c r="CM23" s="2" t="s">
        <v>100</v>
      </c>
      <c r="CN23" s="2">
        <v>0</v>
      </c>
      <c r="CO23" s="7">
        <f t="shared" si="1"/>
        <v>0</v>
      </c>
      <c r="CP23" s="4">
        <f t="shared" si="3"/>
        <v>0.85873948740065953</v>
      </c>
      <c r="CQ23" s="8">
        <f t="shared" si="2"/>
        <v>4.3174856937027615</v>
      </c>
    </row>
    <row r="24" spans="1:95" x14ac:dyDescent="0.3">
      <c r="A24" s="1" t="s">
        <v>151</v>
      </c>
      <c r="B24" s="1" t="s">
        <v>138</v>
      </c>
      <c r="C24" s="1">
        <v>681</v>
      </c>
      <c r="D24" s="1">
        <v>585656</v>
      </c>
      <c r="E24" s="1">
        <v>5010605</v>
      </c>
      <c r="F24" s="1" t="s">
        <v>103</v>
      </c>
      <c r="G24" s="1">
        <v>45.24</v>
      </c>
      <c r="H24" s="1">
        <v>-115.9</v>
      </c>
      <c r="I24" s="1">
        <v>2012</v>
      </c>
      <c r="J24" s="1">
        <v>18</v>
      </c>
      <c r="K24" s="1">
        <v>2673.9308999999998</v>
      </c>
      <c r="L24" s="1">
        <v>2447.4202</v>
      </c>
      <c r="M24" s="1">
        <v>1</v>
      </c>
      <c r="N24" s="1">
        <v>1594.8371999999999</v>
      </c>
      <c r="O24" s="1">
        <v>18.675599999999999</v>
      </c>
      <c r="P24" s="1">
        <v>0.32190000000000002</v>
      </c>
      <c r="Q24" s="1">
        <v>10.208399999999999</v>
      </c>
      <c r="R24" s="1">
        <v>0.21859999999999999</v>
      </c>
      <c r="S24" s="1">
        <v>12</v>
      </c>
      <c r="T24" s="1">
        <v>14.5</v>
      </c>
      <c r="U24" s="1">
        <v>0.80479999999999996</v>
      </c>
      <c r="V24" s="1">
        <v>0.57609999999999995</v>
      </c>
      <c r="W24" s="1">
        <v>1.5053000000000001</v>
      </c>
      <c r="X24" s="1">
        <v>0.69479999999999997</v>
      </c>
      <c r="Y24" s="1">
        <v>0.30220000000000002</v>
      </c>
      <c r="Z24" s="1">
        <v>0.24410000000000001</v>
      </c>
      <c r="AA24" s="3">
        <v>1E-4</v>
      </c>
      <c r="AB24" s="1">
        <v>37.005099999999999</v>
      </c>
      <c r="AC24" s="1">
        <v>0</v>
      </c>
      <c r="AD24" s="1">
        <v>2.4216000000000002</v>
      </c>
      <c r="AE24" s="1">
        <v>78.534499999999994</v>
      </c>
      <c r="AF24" s="1">
        <v>6.2527999999999997</v>
      </c>
      <c r="AG24" s="1">
        <v>45.679499999999997</v>
      </c>
      <c r="AH24" s="1">
        <v>789.30039999999997</v>
      </c>
      <c r="AI24" s="6">
        <v>1.1717</v>
      </c>
      <c r="AJ24" s="1">
        <v>313.14859999999999</v>
      </c>
      <c r="AK24" s="1">
        <v>138.41050000000001</v>
      </c>
      <c r="AL24" s="6">
        <v>0.3906</v>
      </c>
      <c r="AM24" s="1">
        <v>46.220599999999997</v>
      </c>
      <c r="AN24" s="6">
        <v>0.20069999999999999</v>
      </c>
      <c r="AO24" s="1">
        <v>20.699400000000001</v>
      </c>
      <c r="AP24" s="6">
        <v>17.1844</v>
      </c>
      <c r="AQ24" s="1">
        <v>8.9382999999999999</v>
      </c>
      <c r="AR24" s="1">
        <v>1.9152</v>
      </c>
      <c r="AS24" s="1">
        <v>256.04579999999999</v>
      </c>
      <c r="AT24" s="1">
        <v>0.45200000000000001</v>
      </c>
      <c r="AU24" s="1">
        <v>1.9079999999999999</v>
      </c>
      <c r="AV24" s="1">
        <v>1.7</v>
      </c>
      <c r="AW24" s="1">
        <v>93.8</v>
      </c>
      <c r="AX24" s="1">
        <v>10.8</v>
      </c>
      <c r="AY24" s="1">
        <v>60.9</v>
      </c>
      <c r="AZ24" s="1">
        <v>39.1</v>
      </c>
      <c r="BA24" s="1">
        <v>28.7</v>
      </c>
      <c r="BB24" s="1">
        <v>46.2</v>
      </c>
      <c r="BC24" s="1">
        <v>53.8</v>
      </c>
      <c r="BD24" s="1">
        <v>84.6</v>
      </c>
      <c r="BE24" s="1">
        <v>0</v>
      </c>
      <c r="BF24" s="1">
        <v>0</v>
      </c>
      <c r="BG24" s="1">
        <v>0</v>
      </c>
      <c r="BH24" s="2">
        <v>2.0316000000000001</v>
      </c>
      <c r="BI24" s="1">
        <v>1519.6405999999999</v>
      </c>
      <c r="BJ24" s="6">
        <v>3.1244000000000001</v>
      </c>
      <c r="BK24" s="1">
        <v>820.43520000000001</v>
      </c>
      <c r="BL24" s="1">
        <v>76.549400000000006</v>
      </c>
      <c r="BM24" s="1">
        <v>7</v>
      </c>
      <c r="BN24" s="1">
        <v>19</v>
      </c>
      <c r="BO24" s="1">
        <v>44</v>
      </c>
      <c r="BP24" s="1">
        <v>6.6818</v>
      </c>
      <c r="BQ24" s="1">
        <v>13.535600000000001</v>
      </c>
      <c r="BR24" s="1">
        <v>2.9426999999999999</v>
      </c>
      <c r="BS24" s="1">
        <v>10.8538</v>
      </c>
      <c r="BT24" s="1">
        <v>60.601999999999997</v>
      </c>
      <c r="BU24" s="1">
        <v>25.601500000000001</v>
      </c>
      <c r="BV24" s="1">
        <v>17.5763</v>
      </c>
      <c r="BW24" s="1">
        <v>39.856699999999996</v>
      </c>
      <c r="BX24" s="1">
        <v>4.4013999999999998</v>
      </c>
      <c r="BY24" s="1">
        <v>59.462000000000003</v>
      </c>
      <c r="BZ24" s="1">
        <v>107.72</v>
      </c>
      <c r="CA24" s="1">
        <v>1</v>
      </c>
      <c r="CB24" s="1">
        <v>0</v>
      </c>
      <c r="CC24" s="5">
        <v>0</v>
      </c>
      <c r="CD24" s="1">
        <v>1179.8045</v>
      </c>
      <c r="CE24" s="1">
        <v>21.180800000000001</v>
      </c>
      <c r="CF24" s="1">
        <v>0.36209999999999998</v>
      </c>
      <c r="CG24" s="1">
        <v>9.3905999999999992</v>
      </c>
      <c r="CH24" s="1">
        <v>0.2147</v>
      </c>
      <c r="CI24" s="2" t="s">
        <v>104</v>
      </c>
      <c r="CJ24" s="2" t="s">
        <v>105</v>
      </c>
      <c r="CK24" s="2" t="s">
        <v>98</v>
      </c>
      <c r="CL24" s="2" t="s">
        <v>109</v>
      </c>
      <c r="CM24" s="2" t="s">
        <v>147</v>
      </c>
      <c r="CN24" s="2">
        <v>0</v>
      </c>
      <c r="CO24" s="7">
        <f t="shared" si="1"/>
        <v>0</v>
      </c>
      <c r="CP24" s="4">
        <f t="shared" si="3"/>
        <v>0.91528924700335379</v>
      </c>
      <c r="CQ24" s="8">
        <f t="shared" si="2"/>
        <v>4.6866615269611929</v>
      </c>
    </row>
    <row r="25" spans="1:95" x14ac:dyDescent="0.3">
      <c r="A25" s="1" t="s">
        <v>152</v>
      </c>
      <c r="B25" s="1" t="s">
        <v>138</v>
      </c>
      <c r="C25" s="1">
        <v>685</v>
      </c>
      <c r="D25" s="1">
        <v>593334</v>
      </c>
      <c r="E25" s="1">
        <v>5009518</v>
      </c>
      <c r="F25" s="1" t="s">
        <v>103</v>
      </c>
      <c r="G25" s="1">
        <v>45.23</v>
      </c>
      <c r="H25" s="1">
        <v>-115.81</v>
      </c>
      <c r="I25" s="1">
        <v>2012</v>
      </c>
      <c r="J25" s="1">
        <v>24</v>
      </c>
      <c r="K25" s="1">
        <v>7810.7727000000004</v>
      </c>
      <c r="L25" s="1">
        <v>6472.9639999999999</v>
      </c>
      <c r="M25" s="1">
        <v>1</v>
      </c>
      <c r="N25" s="1">
        <v>4729.7569999999996</v>
      </c>
      <c r="O25" s="1">
        <v>30.772600000000001</v>
      </c>
      <c r="P25" s="1">
        <v>0.29599999999999999</v>
      </c>
      <c r="Q25" s="1">
        <v>19.7729</v>
      </c>
      <c r="R25" s="1">
        <v>0.1673</v>
      </c>
      <c r="S25" s="1">
        <v>8</v>
      </c>
      <c r="T25" s="1">
        <v>22.9</v>
      </c>
      <c r="U25" s="1">
        <v>0.73670000000000002</v>
      </c>
      <c r="V25" s="1">
        <v>0.61990000000000001</v>
      </c>
      <c r="W25" s="1">
        <v>1.5567</v>
      </c>
      <c r="X25" s="1">
        <v>0.46829999999999999</v>
      </c>
      <c r="Y25" s="1">
        <v>0.34410000000000002</v>
      </c>
      <c r="Z25" s="1">
        <v>0.16159999999999999</v>
      </c>
      <c r="AA25" s="3">
        <v>1E-4</v>
      </c>
      <c r="AB25" s="1">
        <v>0.2757</v>
      </c>
      <c r="AC25" s="1">
        <v>0</v>
      </c>
      <c r="AD25" s="1">
        <v>1.7030000000000001</v>
      </c>
      <c r="AE25" s="1">
        <v>98.021299999999997</v>
      </c>
      <c r="AF25" s="1">
        <v>0</v>
      </c>
      <c r="AG25" s="1">
        <v>1.9786999999999999</v>
      </c>
      <c r="AH25" s="1">
        <v>3845.8688999999999</v>
      </c>
      <c r="AI25" s="6">
        <v>0.76329999999999998</v>
      </c>
      <c r="AJ25" s="1">
        <v>1167.4431999999999</v>
      </c>
      <c r="AK25" s="1">
        <v>1555.8387</v>
      </c>
      <c r="AL25" s="6">
        <v>0.50890000000000002</v>
      </c>
      <c r="AM25" s="1">
        <v>342.85610000000003</v>
      </c>
      <c r="AN25" s="6">
        <v>0.26250000000000001</v>
      </c>
      <c r="AO25" s="1">
        <v>6.1063999999999998</v>
      </c>
      <c r="AP25" s="6">
        <v>6.1063999999999998</v>
      </c>
      <c r="AQ25" s="1">
        <v>10.5024</v>
      </c>
      <c r="AR25" s="1">
        <v>10.1516</v>
      </c>
      <c r="AS25" s="1">
        <v>393.02719999999999</v>
      </c>
      <c r="AT25" s="1">
        <v>0.30120000000000002</v>
      </c>
      <c r="AU25" s="1">
        <v>1.5454000000000001</v>
      </c>
      <c r="AV25" s="1">
        <v>4</v>
      </c>
      <c r="AW25" s="1">
        <v>91.5</v>
      </c>
      <c r="AX25" s="1">
        <v>13</v>
      </c>
      <c r="AY25" s="1">
        <v>78</v>
      </c>
      <c r="AZ25" s="1">
        <v>22</v>
      </c>
      <c r="BA25" s="1">
        <v>54.3</v>
      </c>
      <c r="BB25" s="1">
        <v>21.8</v>
      </c>
      <c r="BC25" s="1">
        <v>78.2</v>
      </c>
      <c r="BD25" s="1">
        <v>54</v>
      </c>
      <c r="BE25" s="1">
        <v>0</v>
      </c>
      <c r="BF25" s="1">
        <v>0</v>
      </c>
      <c r="BG25" s="1">
        <v>0</v>
      </c>
      <c r="BH25" s="2">
        <v>1.0831999999999999</v>
      </c>
      <c r="BI25" s="1">
        <v>1071.2564</v>
      </c>
      <c r="BJ25" s="6">
        <v>0.76329999999999998</v>
      </c>
      <c r="BK25" s="1">
        <v>455.43060000000003</v>
      </c>
      <c r="BL25" s="1">
        <v>78.234300000000005</v>
      </c>
      <c r="BM25" s="1">
        <v>19</v>
      </c>
      <c r="BN25" s="1">
        <v>43</v>
      </c>
      <c r="BO25" s="1">
        <v>78</v>
      </c>
      <c r="BP25" s="1">
        <v>5.3868</v>
      </c>
      <c r="BQ25" s="1">
        <v>10.3127</v>
      </c>
      <c r="BR25" s="1">
        <v>1.6412</v>
      </c>
      <c r="BS25" s="1">
        <v>25.989699999999999</v>
      </c>
      <c r="BT25" s="1">
        <v>63.59</v>
      </c>
      <c r="BU25" s="1">
        <v>8.6872000000000007</v>
      </c>
      <c r="BV25" s="1">
        <v>2.6667000000000001</v>
      </c>
      <c r="BW25" s="1">
        <v>12.4</v>
      </c>
      <c r="BX25" s="1">
        <v>0.4839</v>
      </c>
      <c r="BY25" s="1">
        <v>11.7676</v>
      </c>
      <c r="BZ25" s="1">
        <v>31.32</v>
      </c>
      <c r="CA25" s="1">
        <v>1</v>
      </c>
      <c r="CB25" s="1">
        <v>0</v>
      </c>
      <c r="CC25" s="5">
        <v>0</v>
      </c>
      <c r="CD25" s="1">
        <v>1965.7297000000001</v>
      </c>
      <c r="CE25" s="1">
        <v>59.713700000000003</v>
      </c>
      <c r="CF25" s="1">
        <v>0.44769999999999999</v>
      </c>
      <c r="CG25" s="1">
        <v>16.062999999999999</v>
      </c>
      <c r="CH25" s="1">
        <v>0.1711</v>
      </c>
      <c r="CI25" s="2" t="s">
        <v>131</v>
      </c>
      <c r="CJ25" s="2" t="s">
        <v>105</v>
      </c>
      <c r="CK25" s="2" t="s">
        <v>98</v>
      </c>
      <c r="CL25" s="2" t="s">
        <v>136</v>
      </c>
      <c r="CM25" s="2" t="s">
        <v>100</v>
      </c>
      <c r="CN25" s="2">
        <v>0</v>
      </c>
      <c r="CO25" s="7">
        <f t="shared" si="1"/>
        <v>0</v>
      </c>
      <c r="CP25" s="4">
        <f t="shared" si="3"/>
        <v>0.82872261792997759</v>
      </c>
      <c r="CQ25" s="8">
        <f t="shared" si="2"/>
        <v>2.0354825314889147</v>
      </c>
    </row>
    <row r="26" spans="1:95" x14ac:dyDescent="0.3">
      <c r="A26" s="1" t="s">
        <v>101</v>
      </c>
      <c r="B26" s="1" t="s">
        <v>138</v>
      </c>
      <c r="C26" s="1">
        <v>686</v>
      </c>
      <c r="D26" s="1">
        <v>583154</v>
      </c>
      <c r="E26" s="1">
        <v>5018021</v>
      </c>
      <c r="F26" s="1" t="s">
        <v>103</v>
      </c>
      <c r="G26" s="1">
        <v>45.31</v>
      </c>
      <c r="H26" s="1">
        <v>-115.93</v>
      </c>
      <c r="I26" s="1">
        <v>2012</v>
      </c>
      <c r="J26" s="1" t="s">
        <v>95</v>
      </c>
      <c r="K26" s="1">
        <v>1318.7648999999999</v>
      </c>
      <c r="L26" s="1">
        <v>1231.2677000000001</v>
      </c>
      <c r="M26" s="1">
        <v>1</v>
      </c>
      <c r="N26" s="1">
        <v>840.35260000000005</v>
      </c>
      <c r="O26" s="1">
        <v>16.305299999999999</v>
      </c>
      <c r="P26" s="1">
        <v>0.31979999999999997</v>
      </c>
      <c r="Q26" s="1">
        <v>8.1461000000000006</v>
      </c>
      <c r="R26" s="1">
        <v>0.19159999999999999</v>
      </c>
      <c r="S26" s="1">
        <v>8</v>
      </c>
      <c r="T26" s="1" t="s">
        <v>95</v>
      </c>
      <c r="U26" s="1">
        <v>0.44779999999999998</v>
      </c>
      <c r="V26" s="1">
        <v>0.56589999999999996</v>
      </c>
      <c r="W26" s="1">
        <v>1.2696000000000001</v>
      </c>
      <c r="X26" s="1">
        <v>0.64380000000000004</v>
      </c>
      <c r="Y26" s="1">
        <v>0.23019999999999999</v>
      </c>
      <c r="Z26" s="1">
        <v>0.19439999999999999</v>
      </c>
      <c r="AA26" s="3">
        <v>2.0000000000000001E-4</v>
      </c>
      <c r="AB26" s="1">
        <v>43.230899999999998</v>
      </c>
      <c r="AC26" s="1">
        <v>0</v>
      </c>
      <c r="AD26" s="1">
        <v>0</v>
      </c>
      <c r="AE26" s="1">
        <v>52.388199999999998</v>
      </c>
      <c r="AF26" s="1">
        <v>4.3808999999999996</v>
      </c>
      <c r="AG26" s="1">
        <v>47.611800000000002</v>
      </c>
      <c r="AH26" s="1">
        <v>645.83069999999998</v>
      </c>
      <c r="AI26" s="6">
        <v>1.92</v>
      </c>
      <c r="AJ26" s="1">
        <v>294.43610000000001</v>
      </c>
      <c r="AK26" s="1">
        <v>0</v>
      </c>
      <c r="AL26" s="6">
        <v>0</v>
      </c>
      <c r="AM26" s="1">
        <v>0</v>
      </c>
      <c r="AN26" s="6">
        <v>0.26450000000000001</v>
      </c>
      <c r="AO26" s="1">
        <v>0.64</v>
      </c>
      <c r="AP26" s="6">
        <v>0.64</v>
      </c>
      <c r="AQ26" s="1">
        <v>5.9799999999999999E-2</v>
      </c>
      <c r="AR26" s="1">
        <v>0</v>
      </c>
      <c r="AS26" s="1">
        <v>156.24619999999999</v>
      </c>
      <c r="AT26" s="1">
        <v>0.35780000000000001</v>
      </c>
      <c r="AU26" s="1">
        <v>1.8137000000000001</v>
      </c>
      <c r="AV26" s="1">
        <v>0</v>
      </c>
      <c r="AW26" s="1">
        <v>99.8</v>
      </c>
      <c r="AX26" s="1">
        <v>0.8</v>
      </c>
      <c r="AY26" s="1">
        <v>96</v>
      </c>
      <c r="AZ26" s="1">
        <v>4</v>
      </c>
      <c r="BA26" s="1">
        <v>63.8</v>
      </c>
      <c r="BB26" s="1">
        <v>42.9</v>
      </c>
      <c r="BC26" s="1">
        <v>57.1</v>
      </c>
      <c r="BD26" s="1">
        <v>75.3</v>
      </c>
      <c r="BE26" s="1">
        <v>0</v>
      </c>
      <c r="BF26" s="1">
        <v>0</v>
      </c>
      <c r="BG26" s="1">
        <v>0</v>
      </c>
      <c r="BH26" s="2">
        <v>1.3769</v>
      </c>
      <c r="BI26" s="1">
        <v>585.32079999999996</v>
      </c>
      <c r="BJ26" s="6">
        <v>3.2000999999999999</v>
      </c>
      <c r="BK26" s="1">
        <v>346.72280000000001</v>
      </c>
      <c r="BL26" s="1">
        <v>86.639399999999995</v>
      </c>
      <c r="BM26" s="1">
        <v>4</v>
      </c>
      <c r="BN26" s="1">
        <v>32</v>
      </c>
      <c r="BO26" s="1">
        <v>60</v>
      </c>
      <c r="BP26" s="1">
        <v>2.4615</v>
      </c>
      <c r="BQ26" s="1">
        <v>6.1022999999999996</v>
      </c>
      <c r="BR26" s="1">
        <v>2.6690999999999998</v>
      </c>
      <c r="BS26" s="1">
        <v>6.6638000000000002</v>
      </c>
      <c r="BT26" s="1">
        <v>83.159499999999994</v>
      </c>
      <c r="BU26" s="1">
        <v>7.5076000000000001</v>
      </c>
      <c r="BV26" s="1">
        <v>2.3738000000000001</v>
      </c>
      <c r="BW26" s="1">
        <v>10.003299999999999</v>
      </c>
      <c r="BX26" s="1">
        <v>4.4993999999999996</v>
      </c>
      <c r="BY26" s="1">
        <v>63.6815</v>
      </c>
      <c r="BZ26" s="1">
        <v>55.4</v>
      </c>
      <c r="CA26" s="1">
        <v>1</v>
      </c>
      <c r="CB26" s="1">
        <v>0</v>
      </c>
      <c r="CC26" s="5">
        <v>0</v>
      </c>
      <c r="CD26" s="1">
        <v>641.16020000000003</v>
      </c>
      <c r="CE26" s="1">
        <v>23.569600000000001</v>
      </c>
      <c r="CF26" s="1">
        <v>0.52780000000000005</v>
      </c>
      <c r="CG26" s="1">
        <v>7.7133000000000003</v>
      </c>
      <c r="CH26" s="1">
        <v>0.2034</v>
      </c>
      <c r="CI26" s="2" t="s">
        <v>131</v>
      </c>
      <c r="CJ26" s="2" t="s">
        <v>105</v>
      </c>
      <c r="CK26" s="2" t="s">
        <v>98</v>
      </c>
      <c r="CL26" s="2" t="s">
        <v>109</v>
      </c>
      <c r="CM26" s="2" t="s">
        <v>147</v>
      </c>
      <c r="CN26" s="2">
        <v>0</v>
      </c>
      <c r="CO26" s="7">
        <f t="shared" si="1"/>
        <v>0</v>
      </c>
      <c r="CP26" s="4">
        <f t="shared" si="3"/>
        <v>0.93365216195851153</v>
      </c>
      <c r="CQ26" s="8">
        <f t="shared" si="2"/>
        <v>5.1201245214283615</v>
      </c>
    </row>
    <row r="27" spans="1:95" x14ac:dyDescent="0.3">
      <c r="A27" s="1" t="s">
        <v>153</v>
      </c>
      <c r="B27" s="1" t="s">
        <v>138</v>
      </c>
      <c r="C27" s="1">
        <v>699</v>
      </c>
      <c r="D27" s="1">
        <v>599893</v>
      </c>
      <c r="E27" s="1">
        <v>4991356</v>
      </c>
      <c r="F27" s="1" t="s">
        <v>103</v>
      </c>
      <c r="G27" s="1">
        <v>45.07</v>
      </c>
      <c r="H27" s="1">
        <v>-115.73</v>
      </c>
      <c r="I27" s="1">
        <v>2012</v>
      </c>
      <c r="J27" s="1">
        <v>24</v>
      </c>
      <c r="K27" s="1">
        <v>661.64779999999996</v>
      </c>
      <c r="L27" s="1">
        <v>543.18259999999998</v>
      </c>
      <c r="M27" s="1">
        <v>1</v>
      </c>
      <c r="N27" s="1">
        <v>280.95870000000002</v>
      </c>
      <c r="O27" s="1">
        <v>11.2059</v>
      </c>
      <c r="P27" s="1">
        <v>0.29409999999999997</v>
      </c>
      <c r="Q27" s="1">
        <v>5.6985999999999999</v>
      </c>
      <c r="R27" s="1">
        <v>0.16300000000000001</v>
      </c>
      <c r="S27" s="1">
        <v>8</v>
      </c>
      <c r="T27" s="1">
        <v>28.5</v>
      </c>
      <c r="U27" s="1">
        <v>1.0104</v>
      </c>
      <c r="V27" s="1">
        <v>0.4466</v>
      </c>
      <c r="W27" s="1">
        <v>1.2244999999999999</v>
      </c>
      <c r="X27" s="1">
        <v>0.30230000000000001</v>
      </c>
      <c r="Y27" s="1">
        <v>0.39650000000000002</v>
      </c>
      <c r="Z27" s="1">
        <v>0.12479999999999999</v>
      </c>
      <c r="AA27" s="3">
        <v>2.0000000000000001E-4</v>
      </c>
      <c r="AB27" s="1">
        <v>0</v>
      </c>
      <c r="AC27" s="1">
        <v>0</v>
      </c>
      <c r="AD27" s="1">
        <v>4.3083</v>
      </c>
      <c r="AE27" s="1">
        <v>91.336699999999993</v>
      </c>
      <c r="AF27" s="1">
        <v>4.3550000000000004</v>
      </c>
      <c r="AG27" s="1">
        <v>8.6632999999999996</v>
      </c>
      <c r="AH27" s="1">
        <v>0</v>
      </c>
      <c r="AI27" s="6">
        <v>0</v>
      </c>
      <c r="AJ27" s="1">
        <v>0</v>
      </c>
      <c r="AK27" s="1">
        <v>456.18700000000001</v>
      </c>
      <c r="AL27" s="6">
        <v>3.4422999999999999</v>
      </c>
      <c r="AM27" s="1">
        <v>88.902100000000004</v>
      </c>
      <c r="AN27" s="6">
        <v>6.3825000000000003</v>
      </c>
      <c r="AO27" s="1">
        <v>25.817299999999999</v>
      </c>
      <c r="AP27" s="6">
        <v>24.956700000000001</v>
      </c>
      <c r="AQ27" s="1">
        <v>9.6922999999999995</v>
      </c>
      <c r="AR27" s="1">
        <v>0</v>
      </c>
      <c r="AS27" s="1">
        <v>116.2013</v>
      </c>
      <c r="AT27" s="1">
        <v>0.32340000000000002</v>
      </c>
      <c r="AU27" s="1">
        <v>0.1215</v>
      </c>
      <c r="AV27" s="1">
        <v>12</v>
      </c>
      <c r="AW27" s="1">
        <v>72.400000000000006</v>
      </c>
      <c r="AX27" s="1">
        <v>39</v>
      </c>
      <c r="AY27" s="1">
        <v>48</v>
      </c>
      <c r="AZ27" s="1">
        <v>52</v>
      </c>
      <c r="BA27" s="1">
        <v>24.8</v>
      </c>
      <c r="BB27" s="1">
        <v>28.6</v>
      </c>
      <c r="BC27" s="1">
        <v>71.400000000000006</v>
      </c>
      <c r="BD27" s="1">
        <v>79.400000000000006</v>
      </c>
      <c r="BE27" s="1">
        <v>0</v>
      </c>
      <c r="BF27" s="1">
        <v>0</v>
      </c>
      <c r="BG27" s="1">
        <v>0</v>
      </c>
      <c r="BH27" s="2">
        <v>1.1909000000000001</v>
      </c>
      <c r="BI27" s="1">
        <v>86.995599999999996</v>
      </c>
      <c r="BJ27" s="6">
        <v>3.4422999999999999</v>
      </c>
      <c r="BK27" s="1">
        <v>22.482500000000002</v>
      </c>
      <c r="BL27" s="1">
        <v>38.1785</v>
      </c>
      <c r="BM27" s="1">
        <v>4</v>
      </c>
      <c r="BN27" s="1">
        <v>57</v>
      </c>
      <c r="BO27" s="1">
        <v>280</v>
      </c>
      <c r="BP27" s="1">
        <v>2.95</v>
      </c>
      <c r="BQ27" s="1">
        <v>4.8026</v>
      </c>
      <c r="BR27" s="1">
        <v>10.895300000000001</v>
      </c>
      <c r="BS27" s="1">
        <v>21.091999999999999</v>
      </c>
      <c r="BT27" s="1">
        <v>55.943800000000003</v>
      </c>
      <c r="BU27" s="1">
        <v>11.2376</v>
      </c>
      <c r="BV27" s="1">
        <v>4.6666999999999996</v>
      </c>
      <c r="BW27" s="1">
        <v>9.5</v>
      </c>
      <c r="BX27" s="1">
        <v>0.99409999999999998</v>
      </c>
      <c r="BY27" s="1">
        <v>8.3905999999999992</v>
      </c>
      <c r="BZ27" s="1">
        <v>5.4</v>
      </c>
      <c r="CA27" s="1">
        <v>1</v>
      </c>
      <c r="CB27" s="1">
        <v>0</v>
      </c>
      <c r="CC27" s="5">
        <v>0</v>
      </c>
      <c r="CD27" s="1">
        <v>111.3845</v>
      </c>
      <c r="CE27" s="1">
        <v>18.9681</v>
      </c>
      <c r="CF27" s="1">
        <v>0.36770000000000003</v>
      </c>
      <c r="CG27" s="1">
        <v>4.6624999999999996</v>
      </c>
      <c r="CH27" s="1">
        <v>0.182</v>
      </c>
      <c r="CI27" s="2" t="s">
        <v>131</v>
      </c>
      <c r="CJ27" s="2" t="s">
        <v>105</v>
      </c>
      <c r="CK27" s="2" t="s">
        <v>132</v>
      </c>
      <c r="CL27" s="2" t="s">
        <v>109</v>
      </c>
      <c r="CM27" s="2" t="s">
        <v>133</v>
      </c>
      <c r="CN27" s="2">
        <v>0</v>
      </c>
      <c r="CO27" s="7">
        <f t="shared" si="1"/>
        <v>0</v>
      </c>
      <c r="CP27" s="4">
        <f t="shared" si="3"/>
        <v>0.8209542901827831</v>
      </c>
      <c r="CQ27" s="8">
        <f t="shared" si="2"/>
        <v>6.8846045612226368</v>
      </c>
    </row>
    <row r="28" spans="1:95" x14ac:dyDescent="0.3">
      <c r="A28" s="1" t="s">
        <v>154</v>
      </c>
      <c r="B28" s="1" t="s">
        <v>138</v>
      </c>
      <c r="C28" s="1">
        <v>701</v>
      </c>
      <c r="D28" s="1">
        <v>589927</v>
      </c>
      <c r="E28" s="1">
        <v>5013532</v>
      </c>
      <c r="F28" s="1" t="s">
        <v>103</v>
      </c>
      <c r="G28" s="1">
        <v>45.26</v>
      </c>
      <c r="H28" s="1">
        <v>-115.85</v>
      </c>
      <c r="I28" s="1">
        <v>2012</v>
      </c>
      <c r="J28" s="1">
        <v>22</v>
      </c>
      <c r="K28" s="1">
        <v>565.62009999999998</v>
      </c>
      <c r="L28" s="1">
        <v>422.01690000000002</v>
      </c>
      <c r="M28" s="1">
        <v>1</v>
      </c>
      <c r="N28" s="1">
        <v>303.09249999999997</v>
      </c>
      <c r="O28" s="1">
        <v>8.8734999999999999</v>
      </c>
      <c r="P28" s="1">
        <v>0.35389999999999999</v>
      </c>
      <c r="Q28" s="1">
        <v>4.6323999999999996</v>
      </c>
      <c r="R28" s="1">
        <v>0.25769999999999998</v>
      </c>
      <c r="S28" s="1">
        <v>17</v>
      </c>
      <c r="T28" s="1">
        <v>7.8</v>
      </c>
      <c r="U28" s="1">
        <v>0.43580000000000002</v>
      </c>
      <c r="V28" s="1">
        <v>0.58530000000000004</v>
      </c>
      <c r="W28" s="1">
        <v>1.3163</v>
      </c>
      <c r="X28" s="1">
        <v>0.52149999999999996</v>
      </c>
      <c r="Y28" s="1">
        <v>0.26429999999999998</v>
      </c>
      <c r="Z28" s="1">
        <v>0.2019</v>
      </c>
      <c r="AA28" s="3">
        <v>1E-4</v>
      </c>
      <c r="AB28" s="1">
        <v>40.274700000000003</v>
      </c>
      <c r="AC28" s="1">
        <v>0</v>
      </c>
      <c r="AD28" s="1">
        <v>10.492699999999999</v>
      </c>
      <c r="AE28" s="1">
        <v>48.059199999999997</v>
      </c>
      <c r="AF28" s="1">
        <v>11.048999999999999</v>
      </c>
      <c r="AG28" s="1">
        <v>61.816299999999998</v>
      </c>
      <c r="AH28" s="1">
        <v>90.313000000000002</v>
      </c>
      <c r="AI28" s="6">
        <v>4.2850999999999999</v>
      </c>
      <c r="AJ28" s="1">
        <v>26.990400000000001</v>
      </c>
      <c r="AK28" s="1">
        <v>0</v>
      </c>
      <c r="AL28" s="6">
        <v>0</v>
      </c>
      <c r="AM28" s="1">
        <v>0</v>
      </c>
      <c r="AN28" s="6">
        <v>0.47439999999999999</v>
      </c>
      <c r="AO28" s="1">
        <v>64.276600000000002</v>
      </c>
      <c r="AP28" s="6">
        <v>56.563400000000001</v>
      </c>
      <c r="AQ28" s="1">
        <v>18.3508</v>
      </c>
      <c r="AR28" s="1">
        <v>2.7397999999999998</v>
      </c>
      <c r="AS28" s="1">
        <v>116.6833</v>
      </c>
      <c r="AT28" s="1">
        <v>0.32750000000000001</v>
      </c>
      <c r="AU28" s="1">
        <v>0.15509999999999999</v>
      </c>
      <c r="AV28" s="1">
        <v>3</v>
      </c>
      <c r="AW28" s="1">
        <v>94</v>
      </c>
      <c r="AX28" s="1">
        <v>6.5</v>
      </c>
      <c r="AY28" s="1">
        <v>91.1</v>
      </c>
      <c r="AZ28" s="1">
        <v>8.9</v>
      </c>
      <c r="BA28" s="1">
        <v>83.6</v>
      </c>
      <c r="BB28" s="1">
        <v>42.9</v>
      </c>
      <c r="BC28" s="1">
        <v>57.1</v>
      </c>
      <c r="BD28" s="1">
        <v>56.4</v>
      </c>
      <c r="BE28" s="1">
        <v>0</v>
      </c>
      <c r="BF28" s="1">
        <v>0</v>
      </c>
      <c r="BG28" s="1">
        <v>0</v>
      </c>
      <c r="BH28" s="2">
        <v>1.5874999999999999</v>
      </c>
      <c r="BI28" s="1">
        <v>331.38600000000002</v>
      </c>
      <c r="BJ28" s="6">
        <v>10.2842</v>
      </c>
      <c r="BK28" s="1">
        <v>158.61349999999999</v>
      </c>
      <c r="BL28" s="1">
        <v>53.194600000000001</v>
      </c>
      <c r="BM28" s="1">
        <v>0.20219999999999999</v>
      </c>
      <c r="BN28" s="1">
        <v>4</v>
      </c>
      <c r="BO28" s="1">
        <v>27</v>
      </c>
      <c r="BP28" s="1">
        <v>35</v>
      </c>
      <c r="BQ28" s="1" t="s">
        <v>95</v>
      </c>
      <c r="BR28" s="1">
        <v>0</v>
      </c>
      <c r="BS28" s="1">
        <v>2.1526000000000001</v>
      </c>
      <c r="BT28" s="1">
        <v>87.377499999999998</v>
      </c>
      <c r="BU28" s="1">
        <v>10.469900000000001</v>
      </c>
      <c r="BV28" s="1">
        <v>10.2142</v>
      </c>
      <c r="BW28" s="1">
        <v>21.452200000000001</v>
      </c>
      <c r="BX28" s="1">
        <v>11.7081</v>
      </c>
      <c r="BY28" s="1">
        <v>70.918499999999995</v>
      </c>
      <c r="BZ28" s="1">
        <v>49.41</v>
      </c>
      <c r="CA28" s="1">
        <v>1</v>
      </c>
      <c r="CB28" s="1">
        <v>0</v>
      </c>
      <c r="CC28" s="5">
        <v>0</v>
      </c>
      <c r="CD28" s="1">
        <v>185.60900000000001</v>
      </c>
      <c r="CE28" s="1">
        <v>10.9826</v>
      </c>
      <c r="CF28" s="1">
        <v>0.4113</v>
      </c>
      <c r="CG28" s="1">
        <v>3.5211000000000001</v>
      </c>
      <c r="CH28" s="1">
        <v>0.30680000000000002</v>
      </c>
      <c r="CI28" s="2" t="s">
        <v>104</v>
      </c>
      <c r="CJ28" s="2" t="s">
        <v>105</v>
      </c>
      <c r="CK28" s="2" t="s">
        <v>98</v>
      </c>
      <c r="CL28" s="2" t="s">
        <v>109</v>
      </c>
      <c r="CM28" s="2" t="s">
        <v>147</v>
      </c>
      <c r="CN28" s="2">
        <v>0</v>
      </c>
      <c r="CO28" s="7">
        <f t="shared" si="1"/>
        <v>0</v>
      </c>
      <c r="CP28" s="4">
        <f t="shared" si="3"/>
        <v>0.74611369008986783</v>
      </c>
      <c r="CQ28" s="8">
        <f t="shared" si="2"/>
        <v>14.569351398186372</v>
      </c>
    </row>
    <row r="29" spans="1:95" x14ac:dyDescent="0.3">
      <c r="A29" s="1" t="s">
        <v>155</v>
      </c>
      <c r="B29" s="1" t="s">
        <v>135</v>
      </c>
      <c r="C29" s="1">
        <v>738</v>
      </c>
      <c r="D29" s="1">
        <v>379141</v>
      </c>
      <c r="E29" s="1">
        <v>4967126</v>
      </c>
      <c r="F29" s="1" t="s">
        <v>103</v>
      </c>
      <c r="G29" s="1">
        <v>44.84</v>
      </c>
      <c r="H29" s="1">
        <v>-118.52</v>
      </c>
      <c r="I29" s="1">
        <v>2012</v>
      </c>
      <c r="J29" s="1">
        <v>70</v>
      </c>
      <c r="K29" s="1">
        <v>2759.3357999999998</v>
      </c>
      <c r="L29" s="1">
        <v>2126.6776</v>
      </c>
      <c r="M29" s="1">
        <v>1</v>
      </c>
      <c r="N29" s="1" t="s">
        <v>95</v>
      </c>
      <c r="O29" s="1">
        <v>27.335899999999999</v>
      </c>
      <c r="P29" s="1">
        <v>0.38619999999999999</v>
      </c>
      <c r="Q29" s="1">
        <v>11.243</v>
      </c>
      <c r="R29" s="1">
        <v>0.2167</v>
      </c>
      <c r="S29" s="1" t="s">
        <v>95</v>
      </c>
      <c r="T29" s="1">
        <v>174.7</v>
      </c>
      <c r="U29" s="1">
        <v>0.55640000000000001</v>
      </c>
      <c r="V29" s="1" t="s">
        <v>95</v>
      </c>
      <c r="W29" s="1" t="s">
        <v>95</v>
      </c>
      <c r="X29" s="1">
        <v>0.37369999999999998</v>
      </c>
      <c r="Y29" s="1">
        <v>0.41710000000000003</v>
      </c>
      <c r="Z29" s="1">
        <v>0.157</v>
      </c>
      <c r="AA29" s="1">
        <v>0</v>
      </c>
      <c r="AB29" s="1" t="s">
        <v>95</v>
      </c>
      <c r="AC29" s="1" t="s">
        <v>95</v>
      </c>
      <c r="AD29" s="1" t="s">
        <v>95</v>
      </c>
      <c r="AE29" s="1" t="s">
        <v>95</v>
      </c>
      <c r="AF29" s="1" t="s">
        <v>95</v>
      </c>
      <c r="AG29" s="1" t="s">
        <v>95</v>
      </c>
      <c r="AH29" s="1" t="s">
        <v>95</v>
      </c>
      <c r="AI29" s="6" t="s">
        <v>95</v>
      </c>
      <c r="AJ29" s="1" t="s">
        <v>95</v>
      </c>
      <c r="AK29" s="1" t="s">
        <v>95</v>
      </c>
      <c r="AL29" s="6" t="s">
        <v>95</v>
      </c>
      <c r="AM29" s="1" t="s">
        <v>95</v>
      </c>
      <c r="AN29" s="6">
        <v>0.60870000000000002</v>
      </c>
      <c r="AO29" s="1">
        <v>1.2289000000000001</v>
      </c>
      <c r="AP29" s="6">
        <v>0.81920000000000004</v>
      </c>
      <c r="AQ29" s="1">
        <v>4.3596000000000004</v>
      </c>
      <c r="AR29" s="1">
        <v>4.3392999999999997</v>
      </c>
      <c r="AS29" s="1">
        <v>244.126</v>
      </c>
      <c r="AT29" s="1" t="s">
        <v>95</v>
      </c>
      <c r="AU29" s="1">
        <v>0.17519999999999999</v>
      </c>
      <c r="AV29" s="1">
        <v>0</v>
      </c>
      <c r="AW29" s="1">
        <v>81</v>
      </c>
      <c r="AX29" s="1">
        <v>29</v>
      </c>
      <c r="AY29" s="1">
        <v>29.5</v>
      </c>
      <c r="AZ29" s="1">
        <v>70.5</v>
      </c>
      <c r="BA29" s="1">
        <v>19.5</v>
      </c>
      <c r="BB29" s="1">
        <v>23.5</v>
      </c>
      <c r="BC29" s="1">
        <v>76.5</v>
      </c>
      <c r="BD29" s="1">
        <v>52.5</v>
      </c>
      <c r="BE29" s="1" t="s">
        <v>95</v>
      </c>
      <c r="BF29" s="1" t="s">
        <v>95</v>
      </c>
      <c r="BG29" s="1" t="s">
        <v>95</v>
      </c>
      <c r="BH29" s="2">
        <v>1.1112</v>
      </c>
      <c r="BI29" s="1" t="s">
        <v>95</v>
      </c>
      <c r="BJ29" s="6" t="s">
        <v>95</v>
      </c>
      <c r="BK29" s="1" t="s">
        <v>95</v>
      </c>
      <c r="BL29" s="1">
        <v>71.037400000000005</v>
      </c>
      <c r="BM29" s="1">
        <v>0.78510000000000002</v>
      </c>
      <c r="BN29" s="1">
        <v>46</v>
      </c>
      <c r="BO29" s="1">
        <v>142</v>
      </c>
      <c r="BP29" s="1">
        <v>8.7759</v>
      </c>
      <c r="BQ29" s="1">
        <v>13.0679</v>
      </c>
      <c r="BR29" s="1" t="s">
        <v>95</v>
      </c>
      <c r="BS29" s="1" t="s">
        <v>95</v>
      </c>
      <c r="BT29" s="1" t="s">
        <v>95</v>
      </c>
      <c r="BU29" s="1" t="s">
        <v>95</v>
      </c>
      <c r="BV29" s="1">
        <v>8.0701000000000001</v>
      </c>
      <c r="BW29" s="1">
        <v>16.3294</v>
      </c>
      <c r="BX29" s="1">
        <v>9.0300000000000005E-2</v>
      </c>
      <c r="BY29" s="1">
        <v>1.0241</v>
      </c>
      <c r="BZ29" s="1">
        <v>1.92</v>
      </c>
      <c r="CA29" s="1">
        <v>1</v>
      </c>
      <c r="CB29" s="1" t="s">
        <v>95</v>
      </c>
      <c r="CC29" s="5" t="s">
        <v>95</v>
      </c>
      <c r="CD29" s="1">
        <v>551.03340000000003</v>
      </c>
      <c r="CE29" s="1">
        <v>39.674999999999997</v>
      </c>
      <c r="CF29" s="1">
        <v>0.50580000000000003</v>
      </c>
      <c r="CG29" s="1">
        <v>8.6672999999999991</v>
      </c>
      <c r="CH29" s="1">
        <v>0.24</v>
      </c>
      <c r="CI29" s="2" t="s">
        <v>131</v>
      </c>
      <c r="CJ29" s="2" t="s">
        <v>105</v>
      </c>
      <c r="CK29" s="2" t="s">
        <v>142</v>
      </c>
      <c r="CL29" s="2" t="s">
        <v>136</v>
      </c>
      <c r="CM29" s="2" t="s">
        <v>100</v>
      </c>
      <c r="CN29" s="2">
        <v>0</v>
      </c>
      <c r="CO29" s="7">
        <f t="shared" si="1"/>
        <v>0</v>
      </c>
      <c r="CP29" s="4">
        <f t="shared" si="3"/>
        <v>0.77072083796397672</v>
      </c>
      <c r="CQ29" s="8" t="e">
        <f t="shared" si="2"/>
        <v>#VALUE!</v>
      </c>
    </row>
    <row r="30" spans="1:95" x14ac:dyDescent="0.3">
      <c r="A30" s="1" t="s">
        <v>156</v>
      </c>
      <c r="B30" s="1" t="s">
        <v>135</v>
      </c>
      <c r="C30" s="1">
        <v>747</v>
      </c>
      <c r="D30" s="1">
        <v>385416</v>
      </c>
      <c r="E30" s="1">
        <v>4976873</v>
      </c>
      <c r="F30" s="1" t="s">
        <v>103</v>
      </c>
      <c r="G30" s="1">
        <v>44.93</v>
      </c>
      <c r="H30" s="1">
        <v>-118.45</v>
      </c>
      <c r="I30" s="1">
        <v>2012</v>
      </c>
      <c r="J30" s="1">
        <v>34</v>
      </c>
      <c r="K30" s="1">
        <v>1080.4493</v>
      </c>
      <c r="L30" s="1">
        <v>509.50369999999998</v>
      </c>
      <c r="M30" s="1">
        <v>1</v>
      </c>
      <c r="N30" s="1">
        <v>560.91129999999998</v>
      </c>
      <c r="O30" s="1">
        <v>16.4682</v>
      </c>
      <c r="P30" s="1">
        <v>0.25</v>
      </c>
      <c r="Q30" s="1">
        <v>8.8458000000000006</v>
      </c>
      <c r="R30" s="1">
        <v>0.1331</v>
      </c>
      <c r="S30" s="1">
        <v>3</v>
      </c>
      <c r="T30" s="1">
        <v>48.9</v>
      </c>
      <c r="U30" s="1">
        <v>0.58799999999999997</v>
      </c>
      <c r="V30" s="1">
        <v>0.52980000000000005</v>
      </c>
      <c r="W30" s="1">
        <v>1.6254</v>
      </c>
      <c r="X30" s="1">
        <v>0.27960000000000002</v>
      </c>
      <c r="Y30" s="1">
        <v>0.52139999999999997</v>
      </c>
      <c r="Z30" s="1">
        <v>0.15340000000000001</v>
      </c>
      <c r="AA30" s="1">
        <v>0</v>
      </c>
      <c r="AB30" s="1">
        <v>5</v>
      </c>
      <c r="AC30" s="1">
        <v>0</v>
      </c>
      <c r="AD30" s="1">
        <v>4.6676000000000002</v>
      </c>
      <c r="AE30" s="1">
        <v>77.026600000000002</v>
      </c>
      <c r="AF30" s="1">
        <v>13.3058</v>
      </c>
      <c r="AG30" s="1">
        <v>22.973400000000002</v>
      </c>
      <c r="AH30" s="1">
        <v>0</v>
      </c>
      <c r="AI30" s="6">
        <v>0</v>
      </c>
      <c r="AJ30" s="1">
        <v>0</v>
      </c>
      <c r="AK30" s="1">
        <v>475.63380000000001</v>
      </c>
      <c r="AL30" s="6">
        <v>1.6207</v>
      </c>
      <c r="AM30" s="1">
        <v>74.046700000000001</v>
      </c>
      <c r="AN30" s="6">
        <v>7.3208000000000002</v>
      </c>
      <c r="AO30" s="1">
        <v>23.499700000000001</v>
      </c>
      <c r="AP30" s="6">
        <v>1.6207</v>
      </c>
      <c r="AQ30" s="1">
        <v>6.9062999999999999</v>
      </c>
      <c r="AR30" s="1">
        <v>0</v>
      </c>
      <c r="AS30" s="1">
        <v>123.40560000000001</v>
      </c>
      <c r="AT30" s="1">
        <v>0.75660000000000005</v>
      </c>
      <c r="AU30" s="1">
        <v>5.5999999999999999E-3</v>
      </c>
      <c r="AV30" s="1">
        <v>5</v>
      </c>
      <c r="AW30" s="1">
        <v>93.5</v>
      </c>
      <c r="AX30" s="1">
        <v>14.5</v>
      </c>
      <c r="AY30" s="1">
        <v>38.5</v>
      </c>
      <c r="AZ30" s="1">
        <v>61.5</v>
      </c>
      <c r="BA30" s="1">
        <v>20.5</v>
      </c>
      <c r="BB30" s="1">
        <v>36.5</v>
      </c>
      <c r="BC30" s="1">
        <v>63.5</v>
      </c>
      <c r="BD30" s="1">
        <v>61</v>
      </c>
      <c r="BE30" s="1">
        <v>0</v>
      </c>
      <c r="BF30" s="1">
        <v>0</v>
      </c>
      <c r="BG30" s="1">
        <v>0</v>
      </c>
      <c r="BH30" s="2">
        <v>1.1146</v>
      </c>
      <c r="BI30" s="1">
        <v>33.869900000000001</v>
      </c>
      <c r="BJ30" s="6">
        <v>0.81030000000000002</v>
      </c>
      <c r="BK30" s="1">
        <v>12.473100000000001</v>
      </c>
      <c r="BL30" s="1">
        <v>63.331499999999998</v>
      </c>
      <c r="BM30" s="1">
        <v>45</v>
      </c>
      <c r="BN30" s="1">
        <v>200</v>
      </c>
      <c r="BO30" s="1">
        <v>474</v>
      </c>
      <c r="BP30" s="1">
        <v>0.81989999999999996</v>
      </c>
      <c r="BQ30" s="1">
        <v>3.3929999999999998</v>
      </c>
      <c r="BR30" s="1">
        <v>38.155799999999999</v>
      </c>
      <c r="BS30" s="1">
        <v>24.3352</v>
      </c>
      <c r="BT30" s="1">
        <v>16.029399999999999</v>
      </c>
      <c r="BU30" s="1">
        <v>7.0266000000000002</v>
      </c>
      <c r="BV30" s="1" t="s">
        <v>95</v>
      </c>
      <c r="BW30" s="1" t="s">
        <v>95</v>
      </c>
      <c r="BX30" s="1">
        <v>0</v>
      </c>
      <c r="BY30" s="1">
        <v>0</v>
      </c>
      <c r="BZ30" s="1" t="s">
        <v>95</v>
      </c>
      <c r="CA30" s="1">
        <v>1</v>
      </c>
      <c r="CB30" s="1">
        <v>0</v>
      </c>
      <c r="CC30" s="5">
        <v>0</v>
      </c>
      <c r="CD30" s="1">
        <v>86.5197</v>
      </c>
      <c r="CE30" s="1">
        <v>21.5183</v>
      </c>
      <c r="CF30" s="1">
        <v>0.39119999999999999</v>
      </c>
      <c r="CG30" s="1">
        <v>4.1177999999999999</v>
      </c>
      <c r="CH30" s="1">
        <v>0.22950000000000001</v>
      </c>
      <c r="CI30" s="2" t="s">
        <v>131</v>
      </c>
      <c r="CJ30" s="2" t="s">
        <v>105</v>
      </c>
      <c r="CK30" s="2" t="s">
        <v>139</v>
      </c>
      <c r="CL30" s="2" t="s">
        <v>144</v>
      </c>
      <c r="CM30" s="2" t="s">
        <v>133</v>
      </c>
      <c r="CN30" s="2">
        <v>0</v>
      </c>
      <c r="CO30" s="7">
        <f t="shared" si="1"/>
        <v>0</v>
      </c>
      <c r="CP30" s="4">
        <f t="shared" si="3"/>
        <v>0.47156650478648093</v>
      </c>
      <c r="CQ30" s="8">
        <f t="shared" si="2"/>
        <v>2.4310079931542816</v>
      </c>
    </row>
    <row r="31" spans="1:95" x14ac:dyDescent="0.3">
      <c r="A31" s="1" t="s">
        <v>157</v>
      </c>
      <c r="B31" s="1" t="s">
        <v>130</v>
      </c>
      <c r="C31" s="1">
        <v>797</v>
      </c>
      <c r="D31" s="1">
        <v>407504</v>
      </c>
      <c r="E31" s="1">
        <v>5016354</v>
      </c>
      <c r="F31" s="1" t="s">
        <v>103</v>
      </c>
      <c r="G31" s="1">
        <v>45.29</v>
      </c>
      <c r="H31" s="1">
        <v>-118.18</v>
      </c>
      <c r="I31" s="1">
        <v>2012</v>
      </c>
      <c r="J31" s="1">
        <v>50</v>
      </c>
      <c r="K31" s="1">
        <v>1265.4441999999999</v>
      </c>
      <c r="L31" s="1">
        <v>520.10619999999994</v>
      </c>
      <c r="M31" s="1">
        <v>1.3186</v>
      </c>
      <c r="N31" s="1">
        <v>320.26780000000002</v>
      </c>
      <c r="O31" s="1">
        <v>23.930499999999999</v>
      </c>
      <c r="P31" s="1">
        <v>0.3553</v>
      </c>
      <c r="Q31" s="1">
        <v>6.4222999999999999</v>
      </c>
      <c r="R31" s="1">
        <v>0.23599999999999999</v>
      </c>
      <c r="S31" s="1">
        <v>17</v>
      </c>
      <c r="T31" s="1">
        <v>116.4</v>
      </c>
      <c r="U31" s="1">
        <v>0.309</v>
      </c>
      <c r="V31" s="1">
        <v>0.2414</v>
      </c>
      <c r="W31" s="1">
        <v>0.71989999999999998</v>
      </c>
      <c r="X31" s="1">
        <v>0.1404</v>
      </c>
      <c r="Y31" s="1">
        <v>0.50970000000000004</v>
      </c>
      <c r="Z31" s="1">
        <v>6.88E-2</v>
      </c>
      <c r="AA31" s="3">
        <v>1E-4</v>
      </c>
      <c r="AB31" s="1">
        <v>4.2375999999999996</v>
      </c>
      <c r="AC31" s="1">
        <v>0</v>
      </c>
      <c r="AD31" s="1">
        <v>1.3847</v>
      </c>
      <c r="AE31" s="1">
        <v>94.141999999999996</v>
      </c>
      <c r="AF31" s="1">
        <v>0.76380000000000003</v>
      </c>
      <c r="AG31" s="1">
        <v>6.3860999999999999</v>
      </c>
      <c r="AH31" s="1">
        <v>79.621099999999998</v>
      </c>
      <c r="AI31" s="6">
        <v>1.2256</v>
      </c>
      <c r="AJ31" s="1">
        <v>6.4715999999999996</v>
      </c>
      <c r="AK31" s="1">
        <v>280.5591</v>
      </c>
      <c r="AL31" s="6">
        <v>4.2896999999999998</v>
      </c>
      <c r="AM31" s="1">
        <v>19.028500000000001</v>
      </c>
      <c r="AN31" s="6">
        <v>1.9990000000000001</v>
      </c>
      <c r="AO31" s="1">
        <v>10.417899999999999</v>
      </c>
      <c r="AP31" s="6">
        <v>3.0640999999999998</v>
      </c>
      <c r="AQ31" s="1">
        <v>4.0209000000000001</v>
      </c>
      <c r="AR31" s="1">
        <v>0</v>
      </c>
      <c r="AS31" s="1">
        <v>163.18039999999999</v>
      </c>
      <c r="AT31" s="1">
        <v>0.20830000000000001</v>
      </c>
      <c r="AU31" s="1">
        <v>7.1000000000000004E-3</v>
      </c>
      <c r="AV31" s="1">
        <v>17.5</v>
      </c>
      <c r="AW31" s="1">
        <v>80.5</v>
      </c>
      <c r="AX31" s="1">
        <v>6</v>
      </c>
      <c r="AY31" s="1">
        <v>74</v>
      </c>
      <c r="AZ31" s="1">
        <v>26</v>
      </c>
      <c r="BA31" s="1">
        <v>73.5</v>
      </c>
      <c r="BB31" s="1">
        <v>20</v>
      </c>
      <c r="BC31" s="1">
        <v>80</v>
      </c>
      <c r="BD31" s="1">
        <v>40</v>
      </c>
      <c r="BE31" s="1">
        <v>0</v>
      </c>
      <c r="BF31" s="1">
        <v>0</v>
      </c>
      <c r="BG31" s="1">
        <v>0</v>
      </c>
      <c r="BH31" s="2">
        <v>1.3080000000000001</v>
      </c>
      <c r="BI31" s="1">
        <v>159.91900000000001</v>
      </c>
      <c r="BJ31" s="6">
        <v>4.9024999999999999</v>
      </c>
      <c r="BK31" s="1">
        <v>20.6111</v>
      </c>
      <c r="BL31" s="1">
        <v>53.472900000000003</v>
      </c>
      <c r="BM31" s="1">
        <v>15</v>
      </c>
      <c r="BN31" s="1">
        <v>60</v>
      </c>
      <c r="BO31" s="1">
        <v>122</v>
      </c>
      <c r="BP31" s="1">
        <v>2.0667</v>
      </c>
      <c r="BQ31" s="1">
        <v>5.2698</v>
      </c>
      <c r="BR31" s="1">
        <v>5.6475999999999997</v>
      </c>
      <c r="BS31" s="1">
        <v>49.879199999999997</v>
      </c>
      <c r="BT31" s="1">
        <v>42.233199999999997</v>
      </c>
      <c r="BU31" s="1">
        <v>2.2400000000000002</v>
      </c>
      <c r="BV31" s="1">
        <v>2</v>
      </c>
      <c r="BW31" s="1">
        <v>5</v>
      </c>
      <c r="BX31" s="1">
        <v>0.6633</v>
      </c>
      <c r="BY31" s="1">
        <v>3.5236999999999998</v>
      </c>
      <c r="BZ31" s="1">
        <v>3.45</v>
      </c>
      <c r="CA31" s="1">
        <v>1</v>
      </c>
      <c r="CB31" s="1">
        <v>0</v>
      </c>
      <c r="CC31" s="5">
        <v>0</v>
      </c>
      <c r="CD31" s="1">
        <v>46.1111</v>
      </c>
      <c r="CE31" s="1">
        <v>42.234200000000001</v>
      </c>
      <c r="CF31" s="1">
        <v>0.56040000000000001</v>
      </c>
      <c r="CG31" s="1">
        <v>3.1206</v>
      </c>
      <c r="CH31" s="1">
        <v>0.2671</v>
      </c>
      <c r="CI31" s="2" t="s">
        <v>96</v>
      </c>
      <c r="CJ31" s="2" t="s">
        <v>97</v>
      </c>
      <c r="CK31" s="2" t="s">
        <v>98</v>
      </c>
      <c r="CL31" s="2" t="s">
        <v>99</v>
      </c>
      <c r="CM31" s="2" t="s">
        <v>147</v>
      </c>
      <c r="CN31" s="2">
        <v>0</v>
      </c>
      <c r="CO31" s="7">
        <f t="shared" si="1"/>
        <v>0</v>
      </c>
      <c r="CP31" s="4">
        <f t="shared" si="3"/>
        <v>0.41100682274255945</v>
      </c>
      <c r="CQ31" s="8">
        <f t="shared" si="2"/>
        <v>10.417917838171743</v>
      </c>
    </row>
    <row r="32" spans="1:95" x14ac:dyDescent="0.3">
      <c r="A32" s="1" t="s">
        <v>158</v>
      </c>
      <c r="B32" s="1" t="s">
        <v>135</v>
      </c>
      <c r="C32" s="1">
        <v>806</v>
      </c>
      <c r="D32" s="1">
        <v>352277</v>
      </c>
      <c r="E32" s="1">
        <v>4942707</v>
      </c>
      <c r="F32" s="1" t="s">
        <v>103</v>
      </c>
      <c r="G32" s="1">
        <v>44.62</v>
      </c>
      <c r="H32" s="1">
        <v>-118.86</v>
      </c>
      <c r="I32" s="1">
        <v>2012</v>
      </c>
      <c r="J32" s="1">
        <v>170</v>
      </c>
      <c r="K32" s="1">
        <v>682.51520000000005</v>
      </c>
      <c r="L32" s="1">
        <v>447.70780000000002</v>
      </c>
      <c r="M32" s="1">
        <v>1</v>
      </c>
      <c r="N32" s="1">
        <v>145.2766</v>
      </c>
      <c r="O32" s="1">
        <v>26.563600000000001</v>
      </c>
      <c r="P32" s="1">
        <v>0.309</v>
      </c>
      <c r="Q32" s="1">
        <v>5.3875999999999999</v>
      </c>
      <c r="R32" s="1">
        <v>0.13200000000000001</v>
      </c>
      <c r="S32" s="1">
        <v>11</v>
      </c>
      <c r="T32" s="1">
        <v>195</v>
      </c>
      <c r="U32" s="1">
        <v>0.43680000000000002</v>
      </c>
      <c r="V32" s="1">
        <v>0.2155</v>
      </c>
      <c r="W32" s="1">
        <v>1.2139</v>
      </c>
      <c r="X32" s="1">
        <v>0.17430000000000001</v>
      </c>
      <c r="Y32" s="1">
        <v>0.88260000000000005</v>
      </c>
      <c r="Z32" s="1">
        <v>0.12379999999999999</v>
      </c>
      <c r="AA32" s="3">
        <v>5.9999999999999995E-4</v>
      </c>
      <c r="AB32" s="1">
        <v>3.2625999999999999</v>
      </c>
      <c r="AC32" s="1">
        <v>0</v>
      </c>
      <c r="AD32" s="1">
        <v>13.714700000000001</v>
      </c>
      <c r="AE32" s="1">
        <v>75.203599999999994</v>
      </c>
      <c r="AF32" s="1">
        <v>7.8190999999999997</v>
      </c>
      <c r="AG32" s="1">
        <v>24.796399999999998</v>
      </c>
      <c r="AH32" s="1">
        <v>108.4096</v>
      </c>
      <c r="AI32" s="6">
        <v>2.3424</v>
      </c>
      <c r="AJ32" s="1">
        <v>7.6063000000000001</v>
      </c>
      <c r="AK32" s="1">
        <v>227.33330000000001</v>
      </c>
      <c r="AL32" s="6">
        <v>3.1232000000000002</v>
      </c>
      <c r="AM32" s="1">
        <v>15.697699999999999</v>
      </c>
      <c r="AN32" s="6">
        <v>2.4539</v>
      </c>
      <c r="AO32" s="1">
        <v>11.712199999999999</v>
      </c>
      <c r="AP32" s="6">
        <v>6.2465000000000002</v>
      </c>
      <c r="AQ32" s="1">
        <v>51.431699999999999</v>
      </c>
      <c r="AR32" s="1">
        <v>0.51680000000000004</v>
      </c>
      <c r="AS32" s="1">
        <v>128.0718</v>
      </c>
      <c r="AT32" s="1">
        <v>0.56499999999999995</v>
      </c>
      <c r="AU32" s="1">
        <v>0.01</v>
      </c>
      <c r="AV32" s="1">
        <v>12</v>
      </c>
      <c r="AW32" s="1">
        <v>87</v>
      </c>
      <c r="AX32" s="1">
        <v>20.100000000000001</v>
      </c>
      <c r="AY32" s="1">
        <v>49.5</v>
      </c>
      <c r="AZ32" s="1">
        <v>50.5</v>
      </c>
      <c r="BA32" s="1">
        <v>39.5</v>
      </c>
      <c r="BB32" s="1">
        <v>13.4</v>
      </c>
      <c r="BC32" s="1">
        <v>86.6</v>
      </c>
      <c r="BD32" s="1">
        <v>36.4</v>
      </c>
      <c r="BE32" s="1">
        <v>0</v>
      </c>
      <c r="BF32" s="1">
        <v>0</v>
      </c>
      <c r="BG32" s="1">
        <v>0</v>
      </c>
      <c r="BH32" s="2">
        <v>1.0456000000000001</v>
      </c>
      <c r="BI32" s="1">
        <v>111.9652</v>
      </c>
      <c r="BJ32" s="6">
        <v>3.1232000000000002</v>
      </c>
      <c r="BK32" s="1">
        <v>23.334900000000001</v>
      </c>
      <c r="BL32" s="1">
        <v>66.073499999999996</v>
      </c>
      <c r="BM32" s="1">
        <v>12</v>
      </c>
      <c r="BN32" s="1">
        <v>46</v>
      </c>
      <c r="BO32" s="1">
        <v>130</v>
      </c>
      <c r="BP32" s="1">
        <v>2.9281999999999999</v>
      </c>
      <c r="BQ32" s="1">
        <v>6.6936999999999998</v>
      </c>
      <c r="BR32" s="1">
        <v>8.9356000000000009</v>
      </c>
      <c r="BS32" s="1">
        <v>25.345199999999998</v>
      </c>
      <c r="BT32" s="1">
        <v>50.62</v>
      </c>
      <c r="BU32" s="1">
        <v>15.0991</v>
      </c>
      <c r="BV32" s="1">
        <v>14.8421</v>
      </c>
      <c r="BW32" s="1">
        <v>32</v>
      </c>
      <c r="BX32" s="1">
        <v>0</v>
      </c>
      <c r="BY32" s="1">
        <v>0</v>
      </c>
      <c r="BZ32" s="1" t="s">
        <v>95</v>
      </c>
      <c r="CA32" s="1">
        <v>1</v>
      </c>
      <c r="CB32" s="1">
        <v>0</v>
      </c>
      <c r="CC32" s="5">
        <v>0</v>
      </c>
      <c r="CD32" s="1">
        <v>46.638800000000003</v>
      </c>
      <c r="CE32" s="1">
        <v>39.894199999999998</v>
      </c>
      <c r="CF32" s="1">
        <v>0.4899</v>
      </c>
      <c r="CG32" s="1">
        <v>3.4883000000000002</v>
      </c>
      <c r="CH32" s="1">
        <v>0.22040000000000001</v>
      </c>
      <c r="CI32" s="2" t="s">
        <v>113</v>
      </c>
      <c r="CJ32" s="2" t="s">
        <v>105</v>
      </c>
      <c r="CK32" s="2" t="s">
        <v>98</v>
      </c>
      <c r="CL32" s="2" t="s">
        <v>99</v>
      </c>
      <c r="CM32" s="2" t="s">
        <v>100</v>
      </c>
      <c r="CN32" s="2">
        <v>0</v>
      </c>
      <c r="CO32" s="7">
        <f t="shared" si="1"/>
        <v>0</v>
      </c>
      <c r="CP32" s="4">
        <f t="shared" si="3"/>
        <v>0.65596751544874021</v>
      </c>
      <c r="CQ32" s="8">
        <f t="shared" si="2"/>
        <v>8.5889321458744234</v>
      </c>
    </row>
    <row r="33" spans="1:95" x14ac:dyDescent="0.3">
      <c r="A33" s="1" t="s">
        <v>159</v>
      </c>
      <c r="B33" s="1" t="s">
        <v>135</v>
      </c>
      <c r="C33" s="1">
        <v>820</v>
      </c>
      <c r="D33" s="1">
        <v>317351</v>
      </c>
      <c r="E33" s="1">
        <v>4904023</v>
      </c>
      <c r="F33" s="1" t="s">
        <v>103</v>
      </c>
      <c r="G33" s="1">
        <v>44.26</v>
      </c>
      <c r="H33" s="1">
        <v>-119.28</v>
      </c>
      <c r="I33" s="1">
        <v>2012</v>
      </c>
      <c r="J33" s="1">
        <v>240</v>
      </c>
      <c r="K33" s="1">
        <v>470.37909999999999</v>
      </c>
      <c r="L33" s="1">
        <v>367.01159999999999</v>
      </c>
      <c r="M33" s="1">
        <v>1</v>
      </c>
      <c r="N33" s="1" t="s">
        <v>95</v>
      </c>
      <c r="O33" s="1">
        <v>17.974299999999999</v>
      </c>
      <c r="P33" s="1">
        <v>0.38469999999999999</v>
      </c>
      <c r="Q33" s="1">
        <v>3.8010000000000002</v>
      </c>
      <c r="R33" s="1">
        <v>0.25390000000000001</v>
      </c>
      <c r="S33" s="1">
        <v>10</v>
      </c>
      <c r="T33" s="1">
        <v>443</v>
      </c>
      <c r="U33" s="1">
        <v>0.95550000000000002</v>
      </c>
      <c r="V33" s="1" t="s">
        <v>95</v>
      </c>
      <c r="W33" s="1" t="s">
        <v>95</v>
      </c>
      <c r="X33" s="1">
        <v>0.12859999999999999</v>
      </c>
      <c r="Y33" s="1">
        <v>1.2575000000000001</v>
      </c>
      <c r="Z33" s="1">
        <v>0.1426</v>
      </c>
      <c r="AA33" s="3">
        <v>1E-4</v>
      </c>
      <c r="AB33" s="1">
        <v>3.0720000000000001</v>
      </c>
      <c r="AC33" s="1">
        <v>0</v>
      </c>
      <c r="AD33" s="1">
        <v>11.5284</v>
      </c>
      <c r="AE33" s="1">
        <v>71.956900000000005</v>
      </c>
      <c r="AF33" s="1">
        <v>13.4428</v>
      </c>
      <c r="AG33" s="1">
        <v>28.043099999999999</v>
      </c>
      <c r="AH33" s="1">
        <v>234.84970000000001</v>
      </c>
      <c r="AI33" s="6">
        <v>3.1537999999999999</v>
      </c>
      <c r="AJ33" s="1">
        <v>10.6952</v>
      </c>
      <c r="AK33" s="1">
        <v>12.4102</v>
      </c>
      <c r="AL33" s="6">
        <v>0.78839999999999999</v>
      </c>
      <c r="AM33" s="1">
        <v>0.15570000000000001</v>
      </c>
      <c r="AN33" s="6">
        <v>0.4945</v>
      </c>
      <c r="AO33" s="1">
        <v>16.557300000000001</v>
      </c>
      <c r="AP33" s="6">
        <v>9.4612999999999996</v>
      </c>
      <c r="AQ33" s="1">
        <v>4.6048</v>
      </c>
      <c r="AR33" s="1">
        <v>3.5333999999999999</v>
      </c>
      <c r="AS33" s="1">
        <v>126.8325</v>
      </c>
      <c r="AT33" s="1">
        <v>0.41449999999999998</v>
      </c>
      <c r="AU33" s="1" t="s">
        <v>95</v>
      </c>
      <c r="AV33" s="1">
        <v>5.5</v>
      </c>
      <c r="AW33" s="1">
        <v>93.5</v>
      </c>
      <c r="AX33" s="1">
        <v>8</v>
      </c>
      <c r="AY33" s="1">
        <v>95.5</v>
      </c>
      <c r="AZ33" s="1">
        <v>4.5</v>
      </c>
      <c r="BA33" s="1">
        <v>131.5</v>
      </c>
      <c r="BB33" s="1">
        <v>70</v>
      </c>
      <c r="BC33" s="1">
        <v>30</v>
      </c>
      <c r="BD33" s="1">
        <v>40.5</v>
      </c>
      <c r="BE33" s="1">
        <v>0</v>
      </c>
      <c r="BF33" s="1">
        <v>0</v>
      </c>
      <c r="BG33" s="1">
        <v>0</v>
      </c>
      <c r="BH33" s="2">
        <v>2.1133000000000002</v>
      </c>
      <c r="BI33" s="1">
        <v>119.73569999999999</v>
      </c>
      <c r="BJ33" s="6">
        <v>3.9422000000000001</v>
      </c>
      <c r="BK33" s="1">
        <v>23.0169</v>
      </c>
      <c r="BL33" s="1">
        <v>58.4206</v>
      </c>
      <c r="BM33" s="1">
        <v>0.35060000000000002</v>
      </c>
      <c r="BN33" s="1">
        <v>6</v>
      </c>
      <c r="BO33" s="1">
        <v>13</v>
      </c>
      <c r="BP33" s="1" t="s">
        <v>95</v>
      </c>
      <c r="BQ33" s="1" t="s">
        <v>95</v>
      </c>
      <c r="BR33" s="1">
        <v>0</v>
      </c>
      <c r="BS33" s="1">
        <v>0</v>
      </c>
      <c r="BT33" s="1">
        <v>50.880899999999997</v>
      </c>
      <c r="BU33" s="1">
        <v>49.119100000000003</v>
      </c>
      <c r="BV33" s="1">
        <v>47.2181</v>
      </c>
      <c r="BW33" s="1">
        <v>86.666700000000006</v>
      </c>
      <c r="BX33" s="1">
        <v>1.6866000000000001</v>
      </c>
      <c r="BY33" s="1">
        <v>8.0815000000000001</v>
      </c>
      <c r="BZ33" s="1">
        <v>6.19</v>
      </c>
      <c r="CA33" s="1">
        <v>1</v>
      </c>
      <c r="CB33" s="1">
        <v>0</v>
      </c>
      <c r="CC33" s="5">
        <v>0</v>
      </c>
      <c r="CD33" s="1">
        <v>33.867899999999999</v>
      </c>
      <c r="CE33" s="1">
        <v>24.4299</v>
      </c>
      <c r="CF33" s="1">
        <v>0.49180000000000001</v>
      </c>
      <c r="CG33" s="1">
        <v>2.9363000000000001</v>
      </c>
      <c r="CH33" s="1">
        <v>0.3569</v>
      </c>
      <c r="CI33" s="2" t="s">
        <v>104</v>
      </c>
      <c r="CJ33" s="2" t="s">
        <v>105</v>
      </c>
      <c r="CK33" s="2" t="s">
        <v>142</v>
      </c>
      <c r="CL33" s="2" t="s">
        <v>109</v>
      </c>
      <c r="CM33" s="2" t="s">
        <v>100</v>
      </c>
      <c r="CN33" s="2">
        <v>0</v>
      </c>
      <c r="CO33" s="7">
        <f t="shared" si="1"/>
        <v>0</v>
      </c>
      <c r="CP33" s="4">
        <f t="shared" si="3"/>
        <v>0.78024640125379718</v>
      </c>
      <c r="CQ33" s="8">
        <f t="shared" si="2"/>
        <v>7.8844144836694072</v>
      </c>
    </row>
    <row r="34" spans="1:95" x14ac:dyDescent="0.3">
      <c r="A34" s="1" t="s">
        <v>160</v>
      </c>
      <c r="B34" s="1" t="s">
        <v>93</v>
      </c>
      <c r="C34" s="1">
        <v>895</v>
      </c>
      <c r="D34" s="1">
        <v>690215</v>
      </c>
      <c r="E34" s="1">
        <v>5296362</v>
      </c>
      <c r="F34" s="1" t="s">
        <v>94</v>
      </c>
      <c r="G34" s="1">
        <v>47.79</v>
      </c>
      <c r="H34" s="1">
        <v>-120.46</v>
      </c>
      <c r="I34" s="1">
        <v>2012</v>
      </c>
      <c r="J34" s="1">
        <v>22</v>
      </c>
      <c r="K34" s="1">
        <v>2512.2806999999998</v>
      </c>
      <c r="L34" s="1">
        <v>2261.6801</v>
      </c>
      <c r="M34" s="1">
        <v>1</v>
      </c>
      <c r="N34" s="1">
        <v>1370.8561</v>
      </c>
      <c r="O34" s="1">
        <v>24.775099999999998</v>
      </c>
      <c r="P34" s="1">
        <v>0.3856</v>
      </c>
      <c r="Q34" s="1">
        <v>12.744300000000001</v>
      </c>
      <c r="R34" s="1">
        <v>0.21229999999999999</v>
      </c>
      <c r="S34" s="1">
        <v>10</v>
      </c>
      <c r="T34" s="1">
        <v>40.299999999999997</v>
      </c>
      <c r="U34" s="1">
        <v>0.69879999999999998</v>
      </c>
      <c r="V34" s="1">
        <v>0.54039999999999999</v>
      </c>
      <c r="W34" s="1">
        <v>1.5972999999999999</v>
      </c>
      <c r="X34" s="1">
        <v>0.53380000000000005</v>
      </c>
      <c r="Y34" s="1">
        <v>0.32329999999999998</v>
      </c>
      <c r="Z34" s="1">
        <v>0.2009</v>
      </c>
      <c r="AA34" s="3">
        <v>2.9999999999999997E-4</v>
      </c>
      <c r="AB34" s="1">
        <v>0</v>
      </c>
      <c r="AC34" s="1">
        <v>0</v>
      </c>
      <c r="AD34" s="1">
        <v>10.4277</v>
      </c>
      <c r="AE34" s="1">
        <v>83.1096</v>
      </c>
      <c r="AF34" s="1">
        <v>7.4782000000000002</v>
      </c>
      <c r="AG34" s="1">
        <v>17.905899999999999</v>
      </c>
      <c r="AH34" s="1">
        <v>0</v>
      </c>
      <c r="AI34" s="6">
        <v>0</v>
      </c>
      <c r="AJ34" s="1">
        <v>0</v>
      </c>
      <c r="AK34" s="1">
        <v>1699.31</v>
      </c>
      <c r="AL34" s="6">
        <v>2.5952000000000002</v>
      </c>
      <c r="AM34" s="1">
        <v>497.61329999999998</v>
      </c>
      <c r="AN34" s="6">
        <v>1.97</v>
      </c>
      <c r="AO34" s="1">
        <v>65.398099999999999</v>
      </c>
      <c r="AP34" s="6">
        <v>20.2423</v>
      </c>
      <c r="AQ34" s="1">
        <v>61.8399</v>
      </c>
      <c r="AR34" s="1">
        <v>0</v>
      </c>
      <c r="AS34" s="1">
        <v>192.6661</v>
      </c>
      <c r="AT34" s="1">
        <v>0.53800000000000003</v>
      </c>
      <c r="AU34" s="1">
        <v>2.6970999999999998</v>
      </c>
      <c r="AV34" s="1">
        <v>2.1</v>
      </c>
      <c r="AW34" s="1">
        <v>94.8</v>
      </c>
      <c r="AX34" s="1">
        <v>7.1</v>
      </c>
      <c r="AY34" s="1">
        <v>41</v>
      </c>
      <c r="AZ34" s="1">
        <v>59</v>
      </c>
      <c r="BA34" s="1">
        <v>26.7</v>
      </c>
      <c r="BB34" s="1">
        <v>42.5</v>
      </c>
      <c r="BC34" s="1">
        <v>57.5</v>
      </c>
      <c r="BD34" s="1">
        <v>62</v>
      </c>
      <c r="BE34" s="1">
        <v>0</v>
      </c>
      <c r="BF34" s="1">
        <v>0</v>
      </c>
      <c r="BG34" s="1">
        <v>0</v>
      </c>
      <c r="BH34" s="2">
        <v>1.1579999999999999</v>
      </c>
      <c r="BI34" s="1">
        <v>562.27340000000004</v>
      </c>
      <c r="BJ34" s="6">
        <v>2.5952000000000002</v>
      </c>
      <c r="BK34" s="1">
        <v>254.68029999999999</v>
      </c>
      <c r="BL34" s="1">
        <v>67.819500000000005</v>
      </c>
      <c r="BM34" s="1">
        <v>10</v>
      </c>
      <c r="BN34" s="1">
        <v>85</v>
      </c>
      <c r="BO34" s="1">
        <v>295</v>
      </c>
      <c r="BP34" s="1">
        <v>1.7904</v>
      </c>
      <c r="BQ34" s="1">
        <v>3.7412999999999998</v>
      </c>
      <c r="BR34" s="1">
        <v>19.677199999999999</v>
      </c>
      <c r="BS34" s="1">
        <v>33.956400000000002</v>
      </c>
      <c r="BT34" s="1">
        <v>32.439300000000003</v>
      </c>
      <c r="BU34" s="1">
        <v>13.1395</v>
      </c>
      <c r="BV34" s="1">
        <v>8.6667000000000005</v>
      </c>
      <c r="BW34" s="1">
        <v>18.666699999999999</v>
      </c>
      <c r="BX34" s="1">
        <v>0.16139999999999999</v>
      </c>
      <c r="BY34" s="1">
        <v>2.1798999999999999</v>
      </c>
      <c r="BZ34" s="1">
        <v>3.65</v>
      </c>
      <c r="CA34" s="1">
        <v>1</v>
      </c>
      <c r="CB34" s="1">
        <v>0</v>
      </c>
      <c r="CC34" s="5">
        <v>0</v>
      </c>
      <c r="CD34" s="1">
        <v>752.29349999999999</v>
      </c>
      <c r="CE34" s="1">
        <v>33.108199999999997</v>
      </c>
      <c r="CF34" s="1">
        <v>0.50060000000000004</v>
      </c>
      <c r="CG34" s="1">
        <v>11.411099999999999</v>
      </c>
      <c r="CH34" s="1">
        <v>0.22989999999999999</v>
      </c>
      <c r="CI34" s="2" t="s">
        <v>131</v>
      </c>
      <c r="CJ34" s="2" t="s">
        <v>105</v>
      </c>
      <c r="CK34" s="2" t="s">
        <v>98</v>
      </c>
      <c r="CL34" s="2" t="s">
        <v>144</v>
      </c>
      <c r="CM34" s="2" t="s">
        <v>133</v>
      </c>
      <c r="CN34" s="2">
        <v>0</v>
      </c>
      <c r="CO34" s="7">
        <f t="shared" si="1"/>
        <v>0</v>
      </c>
      <c r="CP34" s="4">
        <f t="shared" si="3"/>
        <v>0.9002497611035265</v>
      </c>
      <c r="CQ34" s="8">
        <f t="shared" si="2"/>
        <v>5.1903266843518399</v>
      </c>
    </row>
    <row r="35" spans="1:95" x14ac:dyDescent="0.3">
      <c r="A35" s="1" t="s">
        <v>161</v>
      </c>
      <c r="B35" s="1" t="s">
        <v>127</v>
      </c>
      <c r="C35" s="1">
        <v>916</v>
      </c>
      <c r="D35" s="1">
        <v>292701</v>
      </c>
      <c r="E35" s="1">
        <v>4971582</v>
      </c>
      <c r="F35" s="1" t="s">
        <v>128</v>
      </c>
      <c r="G35" s="1">
        <v>44.86</v>
      </c>
      <c r="H35" s="1">
        <v>-113.62</v>
      </c>
      <c r="I35" s="1">
        <v>2012</v>
      </c>
      <c r="J35" s="1">
        <v>210</v>
      </c>
      <c r="K35" s="1">
        <v>5154.7106000000003</v>
      </c>
      <c r="L35" s="1">
        <v>4725.8545000000004</v>
      </c>
      <c r="M35" s="1">
        <v>1</v>
      </c>
      <c r="N35" s="1">
        <v>2433.6394</v>
      </c>
      <c r="O35" s="1">
        <v>39.994100000000003</v>
      </c>
      <c r="P35" s="1">
        <v>0.29310000000000003</v>
      </c>
      <c r="Q35" s="1">
        <v>15.594200000000001</v>
      </c>
      <c r="R35" s="1">
        <v>0.17199999999999999</v>
      </c>
      <c r="S35" s="1">
        <v>7</v>
      </c>
      <c r="T35" s="1">
        <v>498</v>
      </c>
      <c r="U35" s="1">
        <v>0.88390000000000002</v>
      </c>
      <c r="V35" s="1">
        <v>0.4526</v>
      </c>
      <c r="W35" s="1">
        <v>2.0907</v>
      </c>
      <c r="X35" s="1">
        <v>0.48049999999999998</v>
      </c>
      <c r="Y35" s="1">
        <v>0.37030000000000002</v>
      </c>
      <c r="Z35" s="1">
        <v>0.17460000000000001</v>
      </c>
      <c r="AA35" s="3">
        <v>2.0000000000000001E-4</v>
      </c>
      <c r="AB35" s="1">
        <v>0.68520000000000003</v>
      </c>
      <c r="AC35" s="1">
        <v>0.61199999999999999</v>
      </c>
      <c r="AD35" s="1">
        <v>8.4200999999999997</v>
      </c>
      <c r="AE35" s="1">
        <v>85.085099999999997</v>
      </c>
      <c r="AF35" s="1">
        <v>10.3042</v>
      </c>
      <c r="AG35" s="1">
        <v>20.0215</v>
      </c>
      <c r="AH35" s="1">
        <v>154.01599999999999</v>
      </c>
      <c r="AI35" s="6">
        <v>0.3105</v>
      </c>
      <c r="AJ35" s="1">
        <v>21.3065</v>
      </c>
      <c r="AK35" s="1">
        <v>3356.1196</v>
      </c>
      <c r="AL35" s="6">
        <v>0.93149999999999999</v>
      </c>
      <c r="AM35" s="1">
        <v>967.32749999999999</v>
      </c>
      <c r="AN35" s="6">
        <v>0.59619999999999995</v>
      </c>
      <c r="AO35" s="1">
        <v>18.0093</v>
      </c>
      <c r="AP35" s="6">
        <v>7.7625999999999999</v>
      </c>
      <c r="AQ35" s="1">
        <v>10.6411</v>
      </c>
      <c r="AR35" s="1">
        <v>2.7336999999999998</v>
      </c>
      <c r="AS35" s="1">
        <v>322.05560000000003</v>
      </c>
      <c r="AT35" s="1">
        <v>0.49909999999999999</v>
      </c>
      <c r="AU35" s="1">
        <v>3.2957000000000001</v>
      </c>
      <c r="AV35" s="1">
        <v>3</v>
      </c>
      <c r="AW35" s="1">
        <v>89.4</v>
      </c>
      <c r="AX35" s="1">
        <v>0</v>
      </c>
      <c r="AY35" s="1">
        <v>46</v>
      </c>
      <c r="AZ35" s="1">
        <v>54</v>
      </c>
      <c r="BA35" s="1">
        <v>28.5</v>
      </c>
      <c r="BB35" s="1">
        <v>51.5</v>
      </c>
      <c r="BC35" s="1">
        <v>48.5</v>
      </c>
      <c r="BD35" s="1">
        <v>79.599999999999994</v>
      </c>
      <c r="BE35" s="1">
        <v>0</v>
      </c>
      <c r="BF35" s="1">
        <v>0</v>
      </c>
      <c r="BG35" s="1">
        <v>0</v>
      </c>
      <c r="BH35" s="2">
        <v>1.1039000000000001</v>
      </c>
      <c r="BI35" s="1">
        <v>1215.6465000000001</v>
      </c>
      <c r="BJ35" s="6">
        <v>0.93149999999999999</v>
      </c>
      <c r="BK35" s="1">
        <v>480.41419999999999</v>
      </c>
      <c r="BL35" s="1">
        <v>81.687600000000003</v>
      </c>
      <c r="BM35" s="1">
        <v>4.0599999999999997E-2</v>
      </c>
      <c r="BN35" s="1">
        <v>47</v>
      </c>
      <c r="BO35" s="1">
        <v>95</v>
      </c>
      <c r="BP35" s="1">
        <v>23.525400000000001</v>
      </c>
      <c r="BQ35" s="1">
        <v>19.1754</v>
      </c>
      <c r="BR35" s="1">
        <v>6.8654999999999999</v>
      </c>
      <c r="BS35" s="1">
        <v>39.827100000000002</v>
      </c>
      <c r="BT35" s="1">
        <v>37.104599999999998</v>
      </c>
      <c r="BU35" s="1">
        <v>16.2027</v>
      </c>
      <c r="BV35" s="1">
        <v>39.4955</v>
      </c>
      <c r="BW35" s="1">
        <v>44.340800000000002</v>
      </c>
      <c r="BX35" s="1">
        <v>0.2127</v>
      </c>
      <c r="BY35" s="1">
        <v>5.5114999999999998</v>
      </c>
      <c r="BZ35" s="1">
        <v>10.050000000000001</v>
      </c>
      <c r="CA35" s="1">
        <v>1</v>
      </c>
      <c r="CB35" s="1">
        <v>0</v>
      </c>
      <c r="CC35" s="5">
        <v>0</v>
      </c>
      <c r="CD35" s="1">
        <v>1469.0482999999999</v>
      </c>
      <c r="CE35" s="1">
        <v>50.779800000000002</v>
      </c>
      <c r="CF35" s="1">
        <v>0.48780000000000001</v>
      </c>
      <c r="CG35" s="1">
        <v>14.6652</v>
      </c>
      <c r="CH35" s="1">
        <v>0.16950000000000001</v>
      </c>
      <c r="CI35" s="2" t="s">
        <v>131</v>
      </c>
      <c r="CJ35" s="2" t="s">
        <v>105</v>
      </c>
      <c r="CK35" s="2" t="s">
        <v>98</v>
      </c>
      <c r="CL35" s="2" t="s">
        <v>99</v>
      </c>
      <c r="CM35" s="2" t="s">
        <v>100</v>
      </c>
      <c r="CN35" s="2">
        <v>0</v>
      </c>
      <c r="CO35" s="7">
        <f t="shared" si="1"/>
        <v>0</v>
      </c>
      <c r="CP35" s="4">
        <f t="shared" si="3"/>
        <v>0.91680306940994905</v>
      </c>
      <c r="CQ35" s="8">
        <f t="shared" si="2"/>
        <v>2.1735377369621891</v>
      </c>
    </row>
    <row r="36" spans="1:95" x14ac:dyDescent="0.3">
      <c r="A36" s="1" t="s">
        <v>162</v>
      </c>
      <c r="B36" s="1" t="s">
        <v>127</v>
      </c>
      <c r="C36" s="1">
        <v>920</v>
      </c>
      <c r="D36" s="1">
        <v>309823</v>
      </c>
      <c r="E36" s="1">
        <v>4942788</v>
      </c>
      <c r="F36" s="1" t="s">
        <v>128</v>
      </c>
      <c r="G36" s="1">
        <v>44.61</v>
      </c>
      <c r="H36" s="1">
        <v>-113.39</v>
      </c>
      <c r="I36" s="1">
        <v>2012</v>
      </c>
      <c r="J36" s="1">
        <v>52</v>
      </c>
      <c r="K36" s="1">
        <v>1127.9404</v>
      </c>
      <c r="L36" s="1">
        <v>920.42939999999999</v>
      </c>
      <c r="M36" s="1">
        <v>1</v>
      </c>
      <c r="N36" s="1">
        <v>463.76530000000002</v>
      </c>
      <c r="O36" s="1">
        <v>13.4161</v>
      </c>
      <c r="P36" s="1">
        <v>0.26579999999999998</v>
      </c>
      <c r="Q36" s="1">
        <v>7.0205000000000002</v>
      </c>
      <c r="R36" s="1">
        <v>0.19900000000000001</v>
      </c>
      <c r="S36" s="1">
        <v>11</v>
      </c>
      <c r="T36" s="1">
        <v>97.3</v>
      </c>
      <c r="U36" s="1">
        <v>1.1806000000000001</v>
      </c>
      <c r="V36" s="1">
        <v>0.45329999999999998</v>
      </c>
      <c r="W36" s="1">
        <v>1.2798</v>
      </c>
      <c r="X36" s="1">
        <v>0.47860000000000003</v>
      </c>
      <c r="Y36" s="1">
        <v>0.32400000000000001</v>
      </c>
      <c r="Z36" s="1">
        <v>0.16539999999999999</v>
      </c>
      <c r="AA36" s="3">
        <v>2.0000000000000001E-4</v>
      </c>
      <c r="AB36" s="1">
        <v>2.7871999999999999</v>
      </c>
      <c r="AC36" s="1">
        <v>0</v>
      </c>
      <c r="AD36" s="1">
        <v>5.4546999999999999</v>
      </c>
      <c r="AE36" s="1">
        <v>82.780199999999994</v>
      </c>
      <c r="AF36" s="1">
        <v>11.0284</v>
      </c>
      <c r="AG36" s="1">
        <v>19.270299999999999</v>
      </c>
      <c r="AH36" s="1">
        <v>31.499400000000001</v>
      </c>
      <c r="AI36" s="6">
        <v>0.622</v>
      </c>
      <c r="AJ36" s="1">
        <v>9.8468999999999998</v>
      </c>
      <c r="AK36" s="1">
        <v>373.8784</v>
      </c>
      <c r="AL36" s="6">
        <v>2.4881000000000002</v>
      </c>
      <c r="AM36" s="1">
        <v>96.635199999999998</v>
      </c>
      <c r="AN36" s="6">
        <v>2.9028999999999998</v>
      </c>
      <c r="AO36" s="1">
        <v>18.660900000000002</v>
      </c>
      <c r="AP36" s="6">
        <v>5.5983000000000001</v>
      </c>
      <c r="AQ36" s="1">
        <v>1.599</v>
      </c>
      <c r="AR36" s="1">
        <v>0</v>
      </c>
      <c r="AS36" s="1">
        <v>160.7638</v>
      </c>
      <c r="AT36" s="1">
        <v>0.39040000000000002</v>
      </c>
      <c r="AU36" s="1">
        <v>0.76790000000000003</v>
      </c>
      <c r="AV36" s="1">
        <v>5</v>
      </c>
      <c r="AW36" s="1">
        <v>85.9</v>
      </c>
      <c r="AX36" s="1">
        <v>17.8</v>
      </c>
      <c r="AY36" s="1">
        <v>25</v>
      </c>
      <c r="AZ36" s="1">
        <v>75</v>
      </c>
      <c r="BA36" s="1">
        <v>17.100000000000001</v>
      </c>
      <c r="BB36" s="1">
        <v>41.3</v>
      </c>
      <c r="BC36" s="1">
        <v>58.7</v>
      </c>
      <c r="BD36" s="1">
        <v>63.3</v>
      </c>
      <c r="BE36" s="1">
        <v>0</v>
      </c>
      <c r="BF36" s="1">
        <v>0</v>
      </c>
      <c r="BG36" s="1">
        <v>0</v>
      </c>
      <c r="BH36" s="2">
        <v>1.0667</v>
      </c>
      <c r="BI36" s="1">
        <v>515.05139999999994</v>
      </c>
      <c r="BJ36" s="6">
        <v>3.7322000000000002</v>
      </c>
      <c r="BK36" s="1">
        <v>177.6602</v>
      </c>
      <c r="BL36" s="1">
        <v>58.843400000000003</v>
      </c>
      <c r="BM36" s="1">
        <v>10</v>
      </c>
      <c r="BN36" s="1">
        <v>41</v>
      </c>
      <c r="BO36" s="1">
        <v>122</v>
      </c>
      <c r="BP36" s="1">
        <v>17.008299999999998</v>
      </c>
      <c r="BQ36" s="1">
        <v>20.3017</v>
      </c>
      <c r="BR36" s="1">
        <v>13.750400000000001</v>
      </c>
      <c r="BS36" s="1">
        <v>26.235700000000001</v>
      </c>
      <c r="BT36" s="1">
        <v>40.320399999999999</v>
      </c>
      <c r="BU36" s="1">
        <v>10.055999999999999</v>
      </c>
      <c r="BV36" s="1">
        <v>8.7896999999999998</v>
      </c>
      <c r="BW36" s="1">
        <v>19.376999999999999</v>
      </c>
      <c r="BX36" s="1">
        <v>0.31180000000000002</v>
      </c>
      <c r="BY36" s="1">
        <v>2.8613</v>
      </c>
      <c r="BZ36" s="1">
        <v>2.87</v>
      </c>
      <c r="CA36" s="1">
        <v>1</v>
      </c>
      <c r="CB36" s="1">
        <v>0</v>
      </c>
      <c r="CC36" s="5">
        <v>0</v>
      </c>
      <c r="CD36" s="1">
        <v>284.1422</v>
      </c>
      <c r="CE36" s="1">
        <v>17.734200000000001</v>
      </c>
      <c r="CF36" s="1">
        <v>0.39410000000000001</v>
      </c>
      <c r="CG36" s="1">
        <v>5.7434000000000003</v>
      </c>
      <c r="CH36" s="1">
        <v>0.22559999999999999</v>
      </c>
      <c r="CI36" s="2" t="s">
        <v>131</v>
      </c>
      <c r="CJ36" s="2" t="s">
        <v>105</v>
      </c>
      <c r="CK36" s="2" t="s">
        <v>163</v>
      </c>
      <c r="CL36" s="2" t="s">
        <v>99</v>
      </c>
      <c r="CM36" s="2" t="s">
        <v>133</v>
      </c>
      <c r="CN36" s="2">
        <v>0</v>
      </c>
      <c r="CO36" s="7">
        <f t="shared" si="1"/>
        <v>0</v>
      </c>
      <c r="CP36" s="4">
        <f t="shared" si="3"/>
        <v>0.81602662693879924</v>
      </c>
      <c r="CQ36" s="8">
        <f t="shared" si="2"/>
        <v>6.8423363966266031</v>
      </c>
    </row>
    <row r="37" spans="1:95" x14ac:dyDescent="0.3">
      <c r="A37" s="1" t="s">
        <v>164</v>
      </c>
      <c r="B37" s="1" t="s">
        <v>165</v>
      </c>
      <c r="C37" s="1">
        <v>937</v>
      </c>
      <c r="D37" s="1">
        <v>504737</v>
      </c>
      <c r="E37" s="1">
        <v>4948586</v>
      </c>
      <c r="F37" s="1" t="s">
        <v>103</v>
      </c>
      <c r="G37" s="1">
        <v>44.69</v>
      </c>
      <c r="H37" s="1">
        <v>-116.94</v>
      </c>
      <c r="I37" s="1">
        <v>2012</v>
      </c>
      <c r="J37" s="1">
        <v>100</v>
      </c>
      <c r="K37" s="1">
        <v>707.8252</v>
      </c>
      <c r="L37" s="1">
        <v>473.63589999999999</v>
      </c>
      <c r="M37" s="1">
        <v>1</v>
      </c>
      <c r="N37" s="1">
        <v>130.48840000000001</v>
      </c>
      <c r="O37" s="1">
        <v>18.988900000000001</v>
      </c>
      <c r="P37" s="1">
        <v>0.35830000000000001</v>
      </c>
      <c r="Q37" s="1">
        <v>4.2830000000000004</v>
      </c>
      <c r="R37" s="1">
        <v>0.19259999999999999</v>
      </c>
      <c r="S37" s="1">
        <v>14</v>
      </c>
      <c r="T37" s="1">
        <v>298</v>
      </c>
      <c r="U37" s="1">
        <v>0.77429999999999999</v>
      </c>
      <c r="V37" s="1">
        <v>0.19939999999999999</v>
      </c>
      <c r="W37" s="1">
        <v>0.66890000000000005</v>
      </c>
      <c r="X37" s="1">
        <v>0.15939999999999999</v>
      </c>
      <c r="Y37" s="1">
        <v>0.34789999999999999</v>
      </c>
      <c r="Z37" s="1">
        <v>6.6299999999999998E-2</v>
      </c>
      <c r="AA37" s="3">
        <v>2.0000000000000001E-4</v>
      </c>
      <c r="AB37" s="1">
        <v>0</v>
      </c>
      <c r="AC37" s="1">
        <v>0</v>
      </c>
      <c r="AD37" s="1">
        <v>4.7613000000000003</v>
      </c>
      <c r="AE37" s="1">
        <v>87.573800000000006</v>
      </c>
      <c r="AF37" s="1">
        <v>7.6649000000000003</v>
      </c>
      <c r="AG37" s="1">
        <v>12.4262</v>
      </c>
      <c r="AH37" s="1">
        <v>0</v>
      </c>
      <c r="AI37" s="6">
        <v>0</v>
      </c>
      <c r="AJ37" s="1">
        <v>0</v>
      </c>
      <c r="AK37" s="1">
        <v>412.49529999999999</v>
      </c>
      <c r="AL37" s="6">
        <v>4.2328999999999999</v>
      </c>
      <c r="AM37" s="1">
        <v>33.075099999999999</v>
      </c>
      <c r="AN37" s="6">
        <v>4.0597000000000003</v>
      </c>
      <c r="AO37" s="1">
        <v>10.8651</v>
      </c>
      <c r="AP37" s="6">
        <v>4.8289</v>
      </c>
      <c r="AQ37" s="1">
        <v>2.4293</v>
      </c>
      <c r="AR37" s="1">
        <v>0</v>
      </c>
      <c r="AS37" s="1">
        <v>165.37260000000001</v>
      </c>
      <c r="AT37" s="1">
        <v>0.1489</v>
      </c>
      <c r="AU37" s="1">
        <v>6.2100000000000002E-2</v>
      </c>
      <c r="AV37" s="1">
        <v>5.5</v>
      </c>
      <c r="AW37" s="1">
        <v>84.6</v>
      </c>
      <c r="AX37" s="1">
        <v>14.4</v>
      </c>
      <c r="AY37" s="1">
        <v>39.799999999999997</v>
      </c>
      <c r="AZ37" s="1">
        <v>60.2</v>
      </c>
      <c r="BA37" s="1">
        <v>7.2</v>
      </c>
      <c r="BB37" s="1">
        <v>47.4</v>
      </c>
      <c r="BC37" s="1">
        <v>52.6</v>
      </c>
      <c r="BD37" s="1">
        <v>95.4</v>
      </c>
      <c r="BE37" s="1">
        <v>0</v>
      </c>
      <c r="BF37" s="1">
        <v>0</v>
      </c>
      <c r="BG37" s="1">
        <v>0</v>
      </c>
      <c r="BH37" s="2">
        <v>1.0951</v>
      </c>
      <c r="BI37" s="1">
        <v>61.140900000000002</v>
      </c>
      <c r="BJ37" s="6">
        <v>4.2328999999999999</v>
      </c>
      <c r="BK37" s="1">
        <v>7.9946000000000002</v>
      </c>
      <c r="BL37" s="1">
        <v>55.524700000000003</v>
      </c>
      <c r="BM37" s="1">
        <v>5</v>
      </c>
      <c r="BN37" s="1">
        <v>30</v>
      </c>
      <c r="BO37" s="1">
        <v>102</v>
      </c>
      <c r="BP37" s="1">
        <v>8.5244</v>
      </c>
      <c r="BQ37" s="1">
        <v>17.767299999999999</v>
      </c>
      <c r="BR37" s="1">
        <v>6.3658999999999999</v>
      </c>
      <c r="BS37" s="1">
        <v>17.063500000000001</v>
      </c>
      <c r="BT37" s="1">
        <v>46.395200000000003</v>
      </c>
      <c r="BU37" s="1">
        <v>30.1754</v>
      </c>
      <c r="BV37" s="1">
        <v>22.285699999999999</v>
      </c>
      <c r="BW37" s="1">
        <v>34.381</v>
      </c>
      <c r="BX37" s="1">
        <v>0.1225</v>
      </c>
      <c r="BY37" s="1">
        <v>0.30230000000000001</v>
      </c>
      <c r="BZ37" s="1">
        <v>0.57999999999999996</v>
      </c>
      <c r="CA37" s="1">
        <v>1</v>
      </c>
      <c r="CB37" s="1">
        <v>0</v>
      </c>
      <c r="CC37" s="5">
        <v>0</v>
      </c>
      <c r="CD37" s="1">
        <v>41.069699999999997</v>
      </c>
      <c r="CE37" s="1">
        <v>30.0306</v>
      </c>
      <c r="CF37" s="1">
        <v>0.44479999999999997</v>
      </c>
      <c r="CG37" s="1">
        <v>2.8530000000000002</v>
      </c>
      <c r="CH37" s="1">
        <v>0.22009999999999999</v>
      </c>
      <c r="CI37" s="2" t="s">
        <v>131</v>
      </c>
      <c r="CJ37" s="2" t="s">
        <v>105</v>
      </c>
      <c r="CK37" s="2" t="s">
        <v>132</v>
      </c>
      <c r="CL37" s="2" t="s">
        <v>99</v>
      </c>
      <c r="CM37" s="2" t="s">
        <v>133</v>
      </c>
      <c r="CN37" s="2">
        <v>0</v>
      </c>
      <c r="CO37" s="7">
        <f t="shared" si="1"/>
        <v>0</v>
      </c>
      <c r="CP37" s="4">
        <f t="shared" si="3"/>
        <v>0.66914246624731644</v>
      </c>
      <c r="CQ37" s="8">
        <f t="shared" si="2"/>
        <v>8.4657313242943513</v>
      </c>
    </row>
    <row r="38" spans="1:95" x14ac:dyDescent="0.3">
      <c r="A38" s="1" t="s">
        <v>166</v>
      </c>
      <c r="B38" s="1" t="s">
        <v>127</v>
      </c>
      <c r="C38" s="1">
        <v>1027</v>
      </c>
      <c r="D38" s="1">
        <v>309682</v>
      </c>
      <c r="E38" s="1">
        <v>4940131</v>
      </c>
      <c r="F38" s="1" t="s">
        <v>128</v>
      </c>
      <c r="G38" s="1">
        <v>44.58</v>
      </c>
      <c r="H38" s="1">
        <v>-113.39</v>
      </c>
      <c r="I38" s="1">
        <v>2012</v>
      </c>
      <c r="J38" s="1">
        <v>60</v>
      </c>
      <c r="K38" s="1">
        <v>1690.3675000000001</v>
      </c>
      <c r="L38" s="1">
        <v>1460.9993999999999</v>
      </c>
      <c r="M38" s="1">
        <v>1</v>
      </c>
      <c r="N38" s="1">
        <v>524.74300000000005</v>
      </c>
      <c r="O38" s="1">
        <v>22.340699999999998</v>
      </c>
      <c r="P38" s="1">
        <v>0.27</v>
      </c>
      <c r="Q38" s="1">
        <v>8.2975999999999992</v>
      </c>
      <c r="R38" s="1">
        <v>0.15290000000000001</v>
      </c>
      <c r="S38" s="1">
        <v>12</v>
      </c>
      <c r="T38" s="1">
        <v>35</v>
      </c>
      <c r="U38" s="1">
        <v>0.59830000000000005</v>
      </c>
      <c r="V38" s="1">
        <v>0.32319999999999999</v>
      </c>
      <c r="W38" s="1">
        <v>0.88170000000000004</v>
      </c>
      <c r="X38" s="1">
        <v>0.30649999999999999</v>
      </c>
      <c r="Y38" s="1">
        <v>0.31109999999999999</v>
      </c>
      <c r="Z38" s="1">
        <v>9.74E-2</v>
      </c>
      <c r="AA38" s="3">
        <v>1E-4</v>
      </c>
      <c r="AB38" s="1">
        <v>0</v>
      </c>
      <c r="AC38" s="1">
        <v>0</v>
      </c>
      <c r="AD38" s="1">
        <v>0.92300000000000004</v>
      </c>
      <c r="AE38" s="1">
        <v>98.041799999999995</v>
      </c>
      <c r="AF38" s="1">
        <v>1.0351999999999999</v>
      </c>
      <c r="AG38" s="1">
        <v>1.9581999999999999</v>
      </c>
      <c r="AH38" s="1">
        <v>935.59569999999997</v>
      </c>
      <c r="AI38" s="6">
        <v>1.9601999999999999</v>
      </c>
      <c r="AJ38" s="1">
        <v>169.33510000000001</v>
      </c>
      <c r="AK38" s="1">
        <v>385.11779999999999</v>
      </c>
      <c r="AL38" s="6">
        <v>1.9601999999999999</v>
      </c>
      <c r="AM38" s="1">
        <v>59.914700000000003</v>
      </c>
      <c r="AN38" s="6">
        <v>1.0163</v>
      </c>
      <c r="AO38" s="1">
        <v>0</v>
      </c>
      <c r="AP38" s="6">
        <v>0</v>
      </c>
      <c r="AQ38" s="1">
        <v>0</v>
      </c>
      <c r="AR38" s="1">
        <v>0</v>
      </c>
      <c r="AS38" s="1">
        <v>204.06360000000001</v>
      </c>
      <c r="AT38" s="1">
        <v>0.19059999999999999</v>
      </c>
      <c r="AU38" s="1">
        <v>0.53849999999999998</v>
      </c>
      <c r="AV38" s="1">
        <v>0</v>
      </c>
      <c r="AW38" s="1">
        <v>99.8</v>
      </c>
      <c r="AX38" s="1">
        <v>0</v>
      </c>
      <c r="AY38" s="1">
        <v>59</v>
      </c>
      <c r="AZ38" s="1">
        <v>41</v>
      </c>
      <c r="BA38" s="1">
        <v>23.8</v>
      </c>
      <c r="BB38" s="1">
        <v>36.799999999999997</v>
      </c>
      <c r="BC38" s="1">
        <v>63.2</v>
      </c>
      <c r="BD38" s="1">
        <v>72.2</v>
      </c>
      <c r="BE38" s="1">
        <v>0</v>
      </c>
      <c r="BF38" s="1">
        <v>0</v>
      </c>
      <c r="BG38" s="1">
        <v>0</v>
      </c>
      <c r="BH38" s="2">
        <v>1.125</v>
      </c>
      <c r="BI38" s="1">
        <v>140.1328</v>
      </c>
      <c r="BJ38" s="6">
        <v>1.9601999999999999</v>
      </c>
      <c r="BK38" s="1">
        <v>37.8887</v>
      </c>
      <c r="BL38" s="1">
        <v>76.472999999999999</v>
      </c>
      <c r="BM38" s="1">
        <v>16</v>
      </c>
      <c r="BN38" s="1">
        <v>45</v>
      </c>
      <c r="BO38" s="1">
        <v>103</v>
      </c>
      <c r="BP38" s="1">
        <v>7.1285999999999996</v>
      </c>
      <c r="BQ38" s="1">
        <v>14.8401</v>
      </c>
      <c r="BR38" s="1">
        <v>1.6371</v>
      </c>
      <c r="BS38" s="1">
        <v>45.576900000000002</v>
      </c>
      <c r="BT38" s="1">
        <v>40.698399999999999</v>
      </c>
      <c r="BU38" s="1">
        <v>12.0875</v>
      </c>
      <c r="BV38" s="1">
        <v>1.3332999999999999</v>
      </c>
      <c r="BW38" s="1">
        <v>6.7618999999999998</v>
      </c>
      <c r="BX38" s="1">
        <v>0.3155</v>
      </c>
      <c r="BY38" s="1">
        <v>4.1040999999999999</v>
      </c>
      <c r="BZ38" s="1">
        <v>4.6100000000000003</v>
      </c>
      <c r="CA38" s="1">
        <v>1</v>
      </c>
      <c r="CB38" s="1">
        <v>0</v>
      </c>
      <c r="CC38" s="5">
        <v>0</v>
      </c>
      <c r="CD38" s="1">
        <v>267.13850000000002</v>
      </c>
      <c r="CE38" s="1">
        <v>37.252600000000001</v>
      </c>
      <c r="CF38" s="1">
        <v>0.45639999999999997</v>
      </c>
      <c r="CG38" s="1">
        <v>7.1607000000000003</v>
      </c>
      <c r="CH38" s="1">
        <v>0.18540000000000001</v>
      </c>
      <c r="CI38" s="2" t="s">
        <v>131</v>
      </c>
      <c r="CJ38" s="2" t="s">
        <v>105</v>
      </c>
      <c r="CK38" s="2" t="s">
        <v>98</v>
      </c>
      <c r="CL38" s="2" t="s">
        <v>99</v>
      </c>
      <c r="CM38" s="2" t="s">
        <v>100</v>
      </c>
      <c r="CN38" s="2">
        <v>0</v>
      </c>
      <c r="CO38" s="7">
        <f t="shared" si="1"/>
        <v>0</v>
      </c>
      <c r="CP38" s="4">
        <f t="shared" si="3"/>
        <v>0.86430873759700177</v>
      </c>
      <c r="CQ38" s="8">
        <f t="shared" si="2"/>
        <v>5.880519602712095</v>
      </c>
    </row>
    <row r="39" spans="1:95" x14ac:dyDescent="0.3">
      <c r="A39" s="1" t="s">
        <v>167</v>
      </c>
      <c r="B39" s="1" t="s">
        <v>127</v>
      </c>
      <c r="C39" s="1">
        <v>1029</v>
      </c>
      <c r="D39" s="1">
        <v>282440</v>
      </c>
      <c r="E39" s="1">
        <v>4962349</v>
      </c>
      <c r="F39" s="1" t="s">
        <v>128</v>
      </c>
      <c r="G39" s="1">
        <v>44.78</v>
      </c>
      <c r="H39" s="1">
        <v>-113.75</v>
      </c>
      <c r="I39" s="1">
        <v>2012</v>
      </c>
      <c r="J39" s="1">
        <v>40</v>
      </c>
      <c r="K39" s="1">
        <v>1703.5825</v>
      </c>
      <c r="L39" s="1">
        <v>1209.4043999999999</v>
      </c>
      <c r="M39" s="1">
        <v>1.3246</v>
      </c>
      <c r="N39" s="1">
        <v>464.87439999999998</v>
      </c>
      <c r="O39" s="1">
        <v>27.8752</v>
      </c>
      <c r="P39" s="1">
        <v>0.44629999999999997</v>
      </c>
      <c r="Q39" s="1">
        <v>8.4827999999999992</v>
      </c>
      <c r="R39" s="1">
        <v>0.29670000000000002</v>
      </c>
      <c r="S39" s="1">
        <v>18</v>
      </c>
      <c r="T39" s="1">
        <v>42</v>
      </c>
      <c r="U39" s="1">
        <v>0.64839999999999998</v>
      </c>
      <c r="V39" s="1">
        <v>0.28720000000000001</v>
      </c>
      <c r="W39" s="1">
        <v>1.3301000000000001</v>
      </c>
      <c r="X39" s="1">
        <v>0.2873</v>
      </c>
      <c r="Y39" s="1">
        <v>0.58850000000000002</v>
      </c>
      <c r="Z39" s="1">
        <v>0.1474</v>
      </c>
      <c r="AA39" s="3">
        <v>1E-4</v>
      </c>
      <c r="AB39" s="1">
        <v>0</v>
      </c>
      <c r="AC39" s="1">
        <v>0</v>
      </c>
      <c r="AD39" s="1">
        <v>1.4796</v>
      </c>
      <c r="AE39" s="1">
        <v>96.758499999999998</v>
      </c>
      <c r="AF39" s="1">
        <v>1.7619</v>
      </c>
      <c r="AG39" s="1">
        <v>3.2414999999999998</v>
      </c>
      <c r="AH39" s="1">
        <v>173.57570000000001</v>
      </c>
      <c r="AI39" s="6">
        <v>1.6753</v>
      </c>
      <c r="AJ39" s="1">
        <v>29.346699999999998</v>
      </c>
      <c r="AK39" s="1">
        <v>448.70299999999997</v>
      </c>
      <c r="AL39" s="6">
        <v>3.3506</v>
      </c>
      <c r="AM39" s="1">
        <v>51.079300000000003</v>
      </c>
      <c r="AN39" s="6">
        <v>1.5206</v>
      </c>
      <c r="AO39" s="1">
        <v>7.8182</v>
      </c>
      <c r="AP39" s="6">
        <v>4.4675000000000002</v>
      </c>
      <c r="AQ39" s="1">
        <v>1.6533</v>
      </c>
      <c r="AR39" s="1">
        <v>0</v>
      </c>
      <c r="AS39" s="1">
        <v>179.0702</v>
      </c>
      <c r="AT39" s="1">
        <v>0.39489999999999997</v>
      </c>
      <c r="AU39" s="1">
        <v>0.26750000000000002</v>
      </c>
      <c r="AV39" s="1">
        <v>0.5</v>
      </c>
      <c r="AW39" s="1">
        <v>99.4</v>
      </c>
      <c r="AX39" s="1">
        <v>1.2</v>
      </c>
      <c r="AY39" s="1">
        <v>47.5</v>
      </c>
      <c r="AZ39" s="1">
        <v>52.5</v>
      </c>
      <c r="BA39" s="1">
        <v>31.2</v>
      </c>
      <c r="BB39" s="1">
        <v>18.8</v>
      </c>
      <c r="BC39" s="1">
        <v>81.2</v>
      </c>
      <c r="BD39" s="1">
        <v>35.700000000000003</v>
      </c>
      <c r="BE39" s="1">
        <v>0</v>
      </c>
      <c r="BF39" s="1">
        <v>0</v>
      </c>
      <c r="BG39" s="1">
        <v>0</v>
      </c>
      <c r="BH39" s="2">
        <v>1.4452</v>
      </c>
      <c r="BI39" s="1">
        <v>587.94709999999998</v>
      </c>
      <c r="BJ39" s="6">
        <v>5.0259999999999998</v>
      </c>
      <c r="BK39" s="1">
        <v>125.71599999999999</v>
      </c>
      <c r="BL39" s="1">
        <v>73.085300000000004</v>
      </c>
      <c r="BM39" s="1">
        <v>17</v>
      </c>
      <c r="BN39" s="1">
        <v>42</v>
      </c>
      <c r="BO39" s="1">
        <v>81</v>
      </c>
      <c r="BP39" s="1">
        <v>2.8235000000000001</v>
      </c>
      <c r="BQ39" s="1">
        <v>5.9286000000000003</v>
      </c>
      <c r="BR39" s="1">
        <v>0.96179999999999999</v>
      </c>
      <c r="BS39" s="1">
        <v>32.970700000000001</v>
      </c>
      <c r="BT39" s="1">
        <v>51.596400000000003</v>
      </c>
      <c r="BU39" s="1">
        <v>14.431800000000001</v>
      </c>
      <c r="BV39" s="1">
        <v>0.2</v>
      </c>
      <c r="BW39" s="1">
        <v>8.7332999999999998</v>
      </c>
      <c r="BX39" s="1">
        <v>0.69869999999999999</v>
      </c>
      <c r="BY39" s="1">
        <v>6.1428000000000003</v>
      </c>
      <c r="BZ39" s="1">
        <v>8.4499999999999993</v>
      </c>
      <c r="CA39" s="1">
        <v>1.367</v>
      </c>
      <c r="CB39" s="1">
        <v>34.223399999999998</v>
      </c>
      <c r="CC39" s="5">
        <v>2.8279000000000001</v>
      </c>
      <c r="CD39" s="1">
        <v>206.142</v>
      </c>
      <c r="CE39" s="1">
        <v>40.581299999999999</v>
      </c>
      <c r="CF39" s="1">
        <v>0.89910000000000001</v>
      </c>
      <c r="CG39" s="1">
        <v>5.8135000000000003</v>
      </c>
      <c r="CH39" s="1">
        <v>0.33310000000000001</v>
      </c>
      <c r="CI39" s="2" t="s">
        <v>96</v>
      </c>
      <c r="CJ39" s="2" t="s">
        <v>97</v>
      </c>
      <c r="CK39" s="2" t="s">
        <v>98</v>
      </c>
      <c r="CL39" s="2" t="s">
        <v>99</v>
      </c>
      <c r="CM39" s="2" t="s">
        <v>147</v>
      </c>
      <c r="CN39" s="2">
        <v>0</v>
      </c>
      <c r="CO39" s="7">
        <f t="shared" si="1"/>
        <v>0</v>
      </c>
      <c r="CP39" s="4">
        <f t="shared" si="3"/>
        <v>0.70991830451416349</v>
      </c>
      <c r="CQ39" s="8">
        <f t="shared" si="2"/>
        <v>10.051923770677645</v>
      </c>
    </row>
    <row r="40" spans="1:95" x14ac:dyDescent="0.3">
      <c r="A40" s="1" t="s">
        <v>168</v>
      </c>
      <c r="B40" s="1" t="s">
        <v>169</v>
      </c>
      <c r="C40" s="1">
        <v>1096</v>
      </c>
      <c r="D40" s="1">
        <v>690538</v>
      </c>
      <c r="E40" s="1">
        <v>5385609</v>
      </c>
      <c r="F40" s="1" t="s">
        <v>94</v>
      </c>
      <c r="G40" s="1">
        <v>48.59</v>
      </c>
      <c r="H40" s="1">
        <v>-120.41</v>
      </c>
      <c r="I40" s="1">
        <v>2012</v>
      </c>
      <c r="J40" s="1">
        <v>80</v>
      </c>
      <c r="K40" s="1">
        <v>18499.556100000002</v>
      </c>
      <c r="L40" s="1">
        <v>12044.255300000001</v>
      </c>
      <c r="M40" s="1">
        <v>1</v>
      </c>
      <c r="N40" s="1">
        <v>10460.4244</v>
      </c>
      <c r="O40" s="1">
        <v>74.254199999999997</v>
      </c>
      <c r="P40" s="1">
        <v>0.38719999999999999</v>
      </c>
      <c r="Q40" s="1">
        <v>35.798299999999998</v>
      </c>
      <c r="R40" s="1">
        <v>0.24660000000000001</v>
      </c>
      <c r="S40" s="1">
        <v>6</v>
      </c>
      <c r="T40" s="1">
        <v>83.5</v>
      </c>
      <c r="U40" s="1">
        <v>1.153</v>
      </c>
      <c r="V40" s="1">
        <v>0.54420000000000002</v>
      </c>
      <c r="W40" s="1">
        <v>1.712</v>
      </c>
      <c r="X40" s="1">
        <v>0.4194</v>
      </c>
      <c r="Y40" s="1">
        <v>0.54649999999999999</v>
      </c>
      <c r="Z40" s="1">
        <v>0.18</v>
      </c>
      <c r="AA40" s="3">
        <v>1E-4</v>
      </c>
      <c r="AB40" s="1">
        <v>2.2204999999999999</v>
      </c>
      <c r="AC40" s="1">
        <v>0</v>
      </c>
      <c r="AD40" s="1">
        <v>2.4449000000000001</v>
      </c>
      <c r="AE40" s="1">
        <v>94.206000000000003</v>
      </c>
      <c r="AF40" s="1">
        <v>1.1285000000000001</v>
      </c>
      <c r="AG40" s="1">
        <v>5.7939999999999996</v>
      </c>
      <c r="AH40" s="1">
        <v>1791.9934000000001</v>
      </c>
      <c r="AI40" s="6">
        <v>0.19139999999999999</v>
      </c>
      <c r="AJ40" s="1">
        <v>427.30110000000002</v>
      </c>
      <c r="AK40" s="1">
        <v>6683.2506000000003</v>
      </c>
      <c r="AL40" s="6">
        <v>0.38279999999999997</v>
      </c>
      <c r="AM40" s="1">
        <v>999.04660000000001</v>
      </c>
      <c r="AN40" s="6">
        <v>0.59370000000000001</v>
      </c>
      <c r="AO40" s="1">
        <v>2.8708</v>
      </c>
      <c r="AP40" s="6">
        <v>0.38279999999999997</v>
      </c>
      <c r="AQ40" s="1">
        <v>5.2366999999999999</v>
      </c>
      <c r="AR40" s="1">
        <v>4.07E-2</v>
      </c>
      <c r="AS40" s="1">
        <v>522.50559999999996</v>
      </c>
      <c r="AT40" s="1">
        <v>0.53149999999999997</v>
      </c>
      <c r="AU40" s="1">
        <v>1.5259</v>
      </c>
      <c r="AV40" s="1">
        <v>9.4</v>
      </c>
      <c r="AW40" s="1">
        <v>90.4</v>
      </c>
      <c r="AX40" s="1">
        <v>10.8</v>
      </c>
      <c r="AY40" s="1">
        <v>38.6</v>
      </c>
      <c r="AZ40" s="1">
        <v>61.4</v>
      </c>
      <c r="BA40" s="1">
        <v>25.4</v>
      </c>
      <c r="BB40" s="1">
        <v>23.1</v>
      </c>
      <c r="BC40" s="1">
        <v>76.900000000000006</v>
      </c>
      <c r="BD40" s="1">
        <v>45.9</v>
      </c>
      <c r="BE40" s="1">
        <v>0</v>
      </c>
      <c r="BF40" s="1">
        <v>0</v>
      </c>
      <c r="BG40" s="1">
        <v>0</v>
      </c>
      <c r="BH40" s="2">
        <v>1.1846000000000001</v>
      </c>
      <c r="BI40" s="1">
        <v>3569.0113000000001</v>
      </c>
      <c r="BJ40" s="6">
        <v>0.57420000000000004</v>
      </c>
      <c r="BK40" s="1">
        <v>1370.2447</v>
      </c>
      <c r="BL40" s="1" t="s">
        <v>95</v>
      </c>
      <c r="BM40" s="1">
        <v>15</v>
      </c>
      <c r="BN40" s="1">
        <v>67</v>
      </c>
      <c r="BO40" s="1">
        <v>175</v>
      </c>
      <c r="BP40" s="1">
        <v>4.7899999999999998E-2</v>
      </c>
      <c r="BQ40" s="1">
        <v>0.29389999999999999</v>
      </c>
      <c r="BR40" s="1">
        <v>3.6610999999999998</v>
      </c>
      <c r="BS40" s="1">
        <v>34.539000000000001</v>
      </c>
      <c r="BT40" s="1">
        <v>57.006</v>
      </c>
      <c r="BU40" s="1">
        <v>4.7938999999999998</v>
      </c>
      <c r="BV40" s="1">
        <v>0.33329999999999999</v>
      </c>
      <c r="BW40" s="1">
        <v>1</v>
      </c>
      <c r="BX40" s="1">
        <v>1.7899999999999999E-2</v>
      </c>
      <c r="BY40" s="1">
        <v>0.76549999999999996</v>
      </c>
      <c r="BZ40" s="1">
        <v>2.15</v>
      </c>
      <c r="CA40" s="1">
        <v>1</v>
      </c>
      <c r="CB40" s="1">
        <v>0</v>
      </c>
      <c r="CC40" s="5">
        <v>0</v>
      </c>
      <c r="CD40" s="1">
        <v>2796.5927999999999</v>
      </c>
      <c r="CE40" s="1">
        <v>107.0454</v>
      </c>
      <c r="CF40" s="1">
        <v>0.7036</v>
      </c>
      <c r="CG40" s="1">
        <v>22.849</v>
      </c>
      <c r="CH40" s="1">
        <v>0.32729999999999998</v>
      </c>
      <c r="CI40" s="2" t="s">
        <v>131</v>
      </c>
      <c r="CJ40" s="2" t="s">
        <v>105</v>
      </c>
      <c r="CK40" s="2" t="s">
        <v>142</v>
      </c>
      <c r="CL40" s="2" t="s">
        <v>99</v>
      </c>
      <c r="CM40" s="2" t="s">
        <v>147</v>
      </c>
      <c r="CN40" s="2">
        <v>0</v>
      </c>
      <c r="CO40" s="7">
        <f t="shared" si="1"/>
        <v>0</v>
      </c>
      <c r="CP40" s="4">
        <f t="shared" si="3"/>
        <v>0.65105644886257563</v>
      </c>
      <c r="CQ40" s="8">
        <f t="shared" si="2"/>
        <v>1.148313051573036</v>
      </c>
    </row>
    <row r="41" spans="1:95" x14ac:dyDescent="0.3">
      <c r="A41" s="1" t="s">
        <v>170</v>
      </c>
      <c r="B41" s="1" t="s">
        <v>135</v>
      </c>
      <c r="C41" s="1">
        <v>1164</v>
      </c>
      <c r="D41" s="1">
        <v>369113</v>
      </c>
      <c r="E41" s="1">
        <v>4945528</v>
      </c>
      <c r="F41" s="1" t="s">
        <v>103</v>
      </c>
      <c r="G41" s="1">
        <v>44.65</v>
      </c>
      <c r="H41" s="1">
        <v>-118.65</v>
      </c>
      <c r="I41" s="1">
        <v>2013</v>
      </c>
      <c r="J41" s="1">
        <v>57</v>
      </c>
      <c r="K41" s="1">
        <v>873.61339999999996</v>
      </c>
      <c r="L41" s="1">
        <v>567.58789999999999</v>
      </c>
      <c r="M41" s="1">
        <v>1.2112000000000001</v>
      </c>
      <c r="N41" s="1">
        <v>196.60069999999999</v>
      </c>
      <c r="O41" s="1">
        <v>25.8124</v>
      </c>
      <c r="P41" s="1">
        <v>0.27410000000000001</v>
      </c>
      <c r="Q41" s="1">
        <v>6.6852999999999998</v>
      </c>
      <c r="R41" s="1">
        <v>0.21429999999999999</v>
      </c>
      <c r="S41" s="1">
        <v>12</v>
      </c>
      <c r="T41" s="1">
        <v>96.3</v>
      </c>
      <c r="U41" s="1">
        <v>0.3276</v>
      </c>
      <c r="V41" s="1">
        <v>0.2379</v>
      </c>
      <c r="W41" s="1">
        <v>0.8488</v>
      </c>
      <c r="X41" s="1">
        <v>0.19689999999999999</v>
      </c>
      <c r="Y41" s="1">
        <v>0.33560000000000001</v>
      </c>
      <c r="Z41" s="1">
        <v>8.0100000000000005E-2</v>
      </c>
      <c r="AA41" s="3">
        <v>2.9999999999999997E-4</v>
      </c>
      <c r="AB41" s="1">
        <v>0</v>
      </c>
      <c r="AC41" s="1">
        <v>0</v>
      </c>
      <c r="AD41" s="1">
        <v>4.2556000000000003</v>
      </c>
      <c r="AE41" s="1">
        <v>90.629199999999997</v>
      </c>
      <c r="AF41" s="1">
        <v>5.1151</v>
      </c>
      <c r="AG41" s="1">
        <v>9.3707999999999991</v>
      </c>
      <c r="AH41" s="1">
        <v>38.261099999999999</v>
      </c>
      <c r="AI41" s="6">
        <v>0.81620000000000004</v>
      </c>
      <c r="AJ41" s="1">
        <v>6.9146000000000001</v>
      </c>
      <c r="AK41" s="1">
        <v>390.54320000000001</v>
      </c>
      <c r="AL41" s="6">
        <v>4.0811000000000002</v>
      </c>
      <c r="AM41" s="1">
        <v>35.851900000000001</v>
      </c>
      <c r="AN41" s="6">
        <v>2.6701999999999999</v>
      </c>
      <c r="AO41" s="1">
        <v>23.6706</v>
      </c>
      <c r="AP41" s="6">
        <v>12.243399999999999</v>
      </c>
      <c r="AQ41" s="1">
        <v>10.1152</v>
      </c>
      <c r="AR41" s="1">
        <v>0.23219999999999999</v>
      </c>
      <c r="AS41" s="1">
        <v>122.51479999999999</v>
      </c>
      <c r="AT41" s="1">
        <v>0.11890000000000001</v>
      </c>
      <c r="AU41" s="1">
        <v>8.0699999999999994E-2</v>
      </c>
      <c r="AV41" s="1">
        <v>8.1999999999999993</v>
      </c>
      <c r="AW41" s="1">
        <v>89.6</v>
      </c>
      <c r="AX41" s="1">
        <v>14</v>
      </c>
      <c r="AY41" s="1">
        <v>22</v>
      </c>
      <c r="AZ41" s="1">
        <v>78</v>
      </c>
      <c r="BA41" s="1">
        <v>8.5</v>
      </c>
      <c r="BB41" s="1">
        <v>21.5</v>
      </c>
      <c r="BC41" s="1">
        <v>78.5</v>
      </c>
      <c r="BD41" s="1">
        <v>45.4</v>
      </c>
      <c r="BE41" s="1">
        <v>0</v>
      </c>
      <c r="BF41" s="1">
        <v>0</v>
      </c>
      <c r="BG41" s="1">
        <v>0</v>
      </c>
      <c r="BH41" s="2">
        <v>1.0912999999999999</v>
      </c>
      <c r="BI41" s="1">
        <v>138.7449</v>
      </c>
      <c r="BJ41" s="6">
        <v>4.8974000000000002</v>
      </c>
      <c r="BK41" s="1">
        <v>18.1633</v>
      </c>
      <c r="BL41" s="1" t="s">
        <v>95</v>
      </c>
      <c r="BM41" s="1">
        <v>26</v>
      </c>
      <c r="BN41" s="1">
        <v>58</v>
      </c>
      <c r="BO41" s="1">
        <v>142</v>
      </c>
      <c r="BP41" s="1">
        <v>2.7383999999999999</v>
      </c>
      <c r="BQ41" s="1">
        <v>7.5555000000000003</v>
      </c>
      <c r="BR41" s="1">
        <v>16.795200000000001</v>
      </c>
      <c r="BS41" s="1">
        <v>37.142299999999999</v>
      </c>
      <c r="BT41" s="1">
        <v>38.321899999999999</v>
      </c>
      <c r="BU41" s="1">
        <v>7.7405999999999997</v>
      </c>
      <c r="BV41" s="1">
        <v>0.1</v>
      </c>
      <c r="BW41" s="1">
        <v>7.4</v>
      </c>
      <c r="BX41" s="1">
        <v>0.14979999999999999</v>
      </c>
      <c r="BY41" s="1">
        <v>1.2242999999999999</v>
      </c>
      <c r="BZ41" s="1">
        <v>0.85</v>
      </c>
      <c r="CA41" s="1">
        <v>1</v>
      </c>
      <c r="CB41" s="1">
        <v>0</v>
      </c>
      <c r="CC41" s="5">
        <v>0</v>
      </c>
      <c r="CD41" s="1">
        <v>60.9298</v>
      </c>
      <c r="CE41" s="1">
        <v>36.576900000000002</v>
      </c>
      <c r="CF41" s="1">
        <v>0.46229999999999999</v>
      </c>
      <c r="CG41" s="1">
        <v>4.6165000000000003</v>
      </c>
      <c r="CH41" s="1">
        <v>0.25509999999999999</v>
      </c>
      <c r="CI41" s="2" t="s">
        <v>131</v>
      </c>
      <c r="CJ41" s="2" t="s">
        <v>105</v>
      </c>
      <c r="CK41" s="2" t="s">
        <v>142</v>
      </c>
      <c r="CL41" s="2" t="s">
        <v>99</v>
      </c>
      <c r="CM41" s="2" t="s">
        <v>133</v>
      </c>
      <c r="CN41" s="2">
        <v>0</v>
      </c>
      <c r="CO41" s="7">
        <f t="shared" si="1"/>
        <v>0</v>
      </c>
      <c r="CP41" s="4">
        <f t="shared" si="3"/>
        <v>0.64970145833385795</v>
      </c>
      <c r="CQ41" s="8">
        <f t="shared" si="2"/>
        <v>9.7947350034444831</v>
      </c>
    </row>
    <row r="42" spans="1:95" x14ac:dyDescent="0.3">
      <c r="A42" s="1" t="s">
        <v>171</v>
      </c>
      <c r="B42" s="1" t="s">
        <v>135</v>
      </c>
      <c r="C42" s="1">
        <v>1175</v>
      </c>
      <c r="D42" s="1">
        <v>378560</v>
      </c>
      <c r="E42" s="1">
        <v>4940175</v>
      </c>
      <c r="F42" s="1" t="s">
        <v>103</v>
      </c>
      <c r="G42" s="1">
        <v>44.6</v>
      </c>
      <c r="H42" s="1">
        <v>-118.53</v>
      </c>
      <c r="I42" s="1">
        <v>2013</v>
      </c>
      <c r="J42" s="1">
        <v>88</v>
      </c>
      <c r="K42" s="1">
        <v>1071.5170000000001</v>
      </c>
      <c r="L42" s="1">
        <v>625.02570000000003</v>
      </c>
      <c r="M42" s="1">
        <v>1.1429</v>
      </c>
      <c r="N42" s="1">
        <v>183.19030000000001</v>
      </c>
      <c r="O42" s="1">
        <v>37.502099999999999</v>
      </c>
      <c r="P42" s="1">
        <v>0.54</v>
      </c>
      <c r="Q42" s="1">
        <v>7.0987999999999998</v>
      </c>
      <c r="R42" s="1">
        <v>0.32219999999999999</v>
      </c>
      <c r="S42" s="1">
        <v>18</v>
      </c>
      <c r="T42" s="1">
        <v>110.9</v>
      </c>
      <c r="U42" s="1">
        <v>0.35289999999999999</v>
      </c>
      <c r="V42" s="1">
        <v>0.1799</v>
      </c>
      <c r="W42" s="1">
        <v>0.49809999999999999</v>
      </c>
      <c r="X42" s="1">
        <v>0.13500000000000001</v>
      </c>
      <c r="Y42" s="1">
        <v>0.3387</v>
      </c>
      <c r="Z42" s="1">
        <v>5.1299999999999998E-2</v>
      </c>
      <c r="AA42" s="3">
        <v>2.0000000000000001E-4</v>
      </c>
      <c r="AB42" s="1">
        <v>0</v>
      </c>
      <c r="AC42" s="1">
        <v>0.19919999999999999</v>
      </c>
      <c r="AD42" s="1">
        <v>3.5232999999999999</v>
      </c>
      <c r="AE42" s="1">
        <v>91.838800000000006</v>
      </c>
      <c r="AF42" s="1">
        <v>4.4387999999999996</v>
      </c>
      <c r="AG42" s="1">
        <v>8.1611999999999991</v>
      </c>
      <c r="AH42" s="1">
        <v>101.9325</v>
      </c>
      <c r="AI42" s="6">
        <v>2.0171999999999999</v>
      </c>
      <c r="AJ42" s="1">
        <v>8.6038999999999994</v>
      </c>
      <c r="AK42" s="1">
        <v>386.33749999999998</v>
      </c>
      <c r="AL42" s="6">
        <v>5.3791000000000002</v>
      </c>
      <c r="AM42" s="1">
        <v>23.829899999999999</v>
      </c>
      <c r="AN42" s="6">
        <v>2.0291000000000001</v>
      </c>
      <c r="AO42" s="1">
        <v>5.3791000000000002</v>
      </c>
      <c r="AP42" s="6">
        <v>2.6896</v>
      </c>
      <c r="AQ42" s="1">
        <v>2.0960999999999999</v>
      </c>
      <c r="AR42" s="1">
        <v>0</v>
      </c>
      <c r="AS42" s="1">
        <v>148.7225</v>
      </c>
      <c r="AT42" s="1">
        <v>9.7799999999999998E-2</v>
      </c>
      <c r="AU42" s="1">
        <v>5.79E-2</v>
      </c>
      <c r="AV42" s="1">
        <v>0.4</v>
      </c>
      <c r="AW42" s="1">
        <v>99</v>
      </c>
      <c r="AX42" s="1">
        <v>2.1</v>
      </c>
      <c r="AY42" s="1">
        <v>50.7</v>
      </c>
      <c r="AZ42" s="1">
        <v>49.3</v>
      </c>
      <c r="BA42" s="1">
        <v>25.3</v>
      </c>
      <c r="BB42" s="1">
        <v>8.6999999999999993</v>
      </c>
      <c r="BC42" s="1">
        <v>91.3</v>
      </c>
      <c r="BD42" s="1">
        <v>35.1</v>
      </c>
      <c r="BE42" s="1">
        <v>0</v>
      </c>
      <c r="BF42" s="1">
        <v>0</v>
      </c>
      <c r="BG42" s="1">
        <v>0</v>
      </c>
      <c r="BH42" s="2">
        <v>1.3095000000000001</v>
      </c>
      <c r="BI42" s="1">
        <v>136.73689999999999</v>
      </c>
      <c r="BJ42" s="6">
        <v>4.7068000000000003</v>
      </c>
      <c r="BK42" s="1">
        <v>14.027799999999999</v>
      </c>
      <c r="BL42" s="1" t="s">
        <v>95</v>
      </c>
      <c r="BM42" s="1">
        <v>27</v>
      </c>
      <c r="BN42" s="1">
        <v>55</v>
      </c>
      <c r="BO42" s="1">
        <v>101</v>
      </c>
      <c r="BP42" s="1">
        <v>6.5640000000000001</v>
      </c>
      <c r="BQ42" s="1">
        <v>13.8261</v>
      </c>
      <c r="BR42" s="1">
        <v>4.0468000000000002</v>
      </c>
      <c r="BS42" s="1">
        <v>44.453600000000002</v>
      </c>
      <c r="BT42" s="1">
        <v>39.8065</v>
      </c>
      <c r="BU42" s="1">
        <v>11.693099999999999</v>
      </c>
      <c r="BV42" s="1">
        <v>1.7130000000000001</v>
      </c>
      <c r="BW42" s="1">
        <v>10.452199999999999</v>
      </c>
      <c r="BX42" s="1">
        <v>0.1696</v>
      </c>
      <c r="BY42" s="1">
        <v>1.1767000000000001</v>
      </c>
      <c r="BZ42" s="1">
        <v>1.06</v>
      </c>
      <c r="CA42" s="1">
        <v>1.1535</v>
      </c>
      <c r="CB42" s="1">
        <v>33.676400000000001</v>
      </c>
      <c r="CC42" s="5">
        <v>5.3882000000000003</v>
      </c>
      <c r="CD42" s="1">
        <v>46.461500000000001</v>
      </c>
      <c r="CE42" s="1">
        <v>45.668500000000002</v>
      </c>
      <c r="CF42" s="1">
        <v>0.56200000000000006</v>
      </c>
      <c r="CG42" s="1">
        <v>4.0430000000000001</v>
      </c>
      <c r="CH42" s="1">
        <v>0.33229999999999998</v>
      </c>
      <c r="CI42" s="2" t="s">
        <v>96</v>
      </c>
      <c r="CJ42" s="2" t="s">
        <v>97</v>
      </c>
      <c r="CK42" s="2" t="s">
        <v>142</v>
      </c>
      <c r="CL42" s="2" t="s">
        <v>99</v>
      </c>
      <c r="CM42" s="2" t="s">
        <v>100</v>
      </c>
      <c r="CN42" s="2">
        <v>0</v>
      </c>
      <c r="CO42" s="7">
        <f t="shared" si="1"/>
        <v>0</v>
      </c>
      <c r="CP42" s="4">
        <f t="shared" si="3"/>
        <v>0.58330917754921296</v>
      </c>
      <c r="CQ42" s="8">
        <f t="shared" si="2"/>
        <v>12.103077879944191</v>
      </c>
    </row>
    <row r="43" spans="1:95" x14ac:dyDescent="0.3">
      <c r="A43" s="1" t="s">
        <v>172</v>
      </c>
      <c r="B43" s="1" t="s">
        <v>127</v>
      </c>
      <c r="C43" s="1">
        <v>1448</v>
      </c>
      <c r="D43" s="1">
        <v>311229</v>
      </c>
      <c r="E43" s="1">
        <v>4952540</v>
      </c>
      <c r="F43" s="1" t="s">
        <v>128</v>
      </c>
      <c r="G43" s="1">
        <v>44.7</v>
      </c>
      <c r="H43" s="1">
        <v>-113.38</v>
      </c>
      <c r="I43" s="1">
        <v>2013</v>
      </c>
      <c r="J43" s="1" t="s">
        <v>95</v>
      </c>
      <c r="K43" s="1">
        <v>4232.8846999999996</v>
      </c>
      <c r="L43" s="1">
        <v>2884.0250999999998</v>
      </c>
      <c r="M43" s="1">
        <v>1.1111</v>
      </c>
      <c r="N43" s="1">
        <v>1647.7030999999999</v>
      </c>
      <c r="O43" s="1">
        <v>36.1008</v>
      </c>
      <c r="P43" s="1">
        <v>0.38350000000000001</v>
      </c>
      <c r="Q43" s="1">
        <v>14.032299999999999</v>
      </c>
      <c r="R43" s="1">
        <v>0.27579999999999999</v>
      </c>
      <c r="S43" s="1">
        <v>17</v>
      </c>
      <c r="T43" s="1">
        <v>357</v>
      </c>
      <c r="U43" s="1">
        <v>0.38179999999999997</v>
      </c>
      <c r="V43" s="1">
        <v>0.35630000000000001</v>
      </c>
      <c r="W43" s="1">
        <v>1.5538000000000001</v>
      </c>
      <c r="X43" s="1">
        <v>0.50249999999999995</v>
      </c>
      <c r="Y43" s="1">
        <v>0.38519999999999999</v>
      </c>
      <c r="Z43" s="1">
        <v>0.18479999999999999</v>
      </c>
      <c r="AA43" s="1" t="s">
        <v>95</v>
      </c>
      <c r="AB43" s="1">
        <v>6.952</v>
      </c>
      <c r="AC43" s="1">
        <v>0.1187</v>
      </c>
      <c r="AD43" s="1">
        <v>2.5531000000000001</v>
      </c>
      <c r="AE43" s="1">
        <v>85.405100000000004</v>
      </c>
      <c r="AF43" s="1">
        <v>7.6444999999999999</v>
      </c>
      <c r="AG43" s="1">
        <v>17.2683</v>
      </c>
      <c r="AH43" s="1">
        <v>799.47339999999997</v>
      </c>
      <c r="AI43" s="6">
        <v>1.0969</v>
      </c>
      <c r="AJ43" s="1">
        <v>186.97669999999999</v>
      </c>
      <c r="AK43" s="1">
        <v>789.7165</v>
      </c>
      <c r="AL43" s="6">
        <v>1.0969</v>
      </c>
      <c r="AM43" s="1">
        <v>160.6112</v>
      </c>
      <c r="AN43" s="6">
        <v>0.36030000000000001</v>
      </c>
      <c r="AO43" s="1">
        <v>23.4009</v>
      </c>
      <c r="AP43" s="6">
        <v>16.088100000000001</v>
      </c>
      <c r="AQ43" s="1">
        <v>2.9851999999999999</v>
      </c>
      <c r="AR43" s="1">
        <v>6.1100000000000002E-2</v>
      </c>
      <c r="AS43" s="1">
        <v>273.49340000000001</v>
      </c>
      <c r="AT43" s="1">
        <v>0.34060000000000001</v>
      </c>
      <c r="AU43" s="1">
        <v>0.98609999999999998</v>
      </c>
      <c r="AV43" s="1">
        <v>0</v>
      </c>
      <c r="AW43" s="1">
        <v>100</v>
      </c>
      <c r="AX43" s="1">
        <v>0</v>
      </c>
      <c r="AY43" s="1">
        <v>62</v>
      </c>
      <c r="AZ43" s="1">
        <v>38</v>
      </c>
      <c r="BA43" s="1">
        <v>44</v>
      </c>
      <c r="BB43" s="1">
        <v>32.700000000000003</v>
      </c>
      <c r="BC43" s="1">
        <v>67.3</v>
      </c>
      <c r="BD43" s="1">
        <v>50.7</v>
      </c>
      <c r="BE43" s="1">
        <v>0</v>
      </c>
      <c r="BF43" s="1">
        <v>0</v>
      </c>
      <c r="BG43" s="1">
        <v>0</v>
      </c>
      <c r="BH43" s="2">
        <v>1.3885000000000001</v>
      </c>
      <c r="BI43" s="1">
        <v>1294.9276</v>
      </c>
      <c r="BJ43" s="6">
        <v>4.0220000000000002</v>
      </c>
      <c r="BK43" s="1">
        <v>455.63619999999997</v>
      </c>
      <c r="BL43" s="1">
        <v>94.892499999999998</v>
      </c>
      <c r="BM43" s="1">
        <v>7</v>
      </c>
      <c r="BN43" s="1">
        <v>19</v>
      </c>
      <c r="BO43" s="1">
        <v>47</v>
      </c>
      <c r="BP43" s="1">
        <v>2.375</v>
      </c>
      <c r="BQ43" s="1">
        <v>4.8163</v>
      </c>
      <c r="BR43" s="1">
        <v>0.90580000000000005</v>
      </c>
      <c r="BS43" s="1">
        <v>23.1907</v>
      </c>
      <c r="BT43" s="1">
        <v>59.398400000000002</v>
      </c>
      <c r="BU43" s="1">
        <v>16.505099999999999</v>
      </c>
      <c r="BV43" s="1">
        <v>9.2380999999999993</v>
      </c>
      <c r="BW43" s="1">
        <v>17.095199999999998</v>
      </c>
      <c r="BX43" s="1">
        <v>5.8900000000000001E-2</v>
      </c>
      <c r="BY43" s="1">
        <v>1.0969</v>
      </c>
      <c r="BZ43" s="1">
        <v>1.7</v>
      </c>
      <c r="CA43" s="1">
        <v>1.1132</v>
      </c>
      <c r="CB43" s="1">
        <v>68.477800000000002</v>
      </c>
      <c r="CC43" s="5">
        <v>2.3742999999999999</v>
      </c>
      <c r="CD43" s="1">
        <v>803.22400000000005</v>
      </c>
      <c r="CE43" s="1">
        <v>44.741399999999999</v>
      </c>
      <c r="CF43" s="1">
        <v>0.6048</v>
      </c>
      <c r="CG43" s="1">
        <v>10.185499999999999</v>
      </c>
      <c r="CH43" s="1">
        <v>0.2626</v>
      </c>
      <c r="CI43" s="2" t="s">
        <v>96</v>
      </c>
      <c r="CJ43" s="2" t="s">
        <v>97</v>
      </c>
      <c r="CK43" s="2" t="s">
        <v>98</v>
      </c>
      <c r="CL43" s="2" t="s">
        <v>109</v>
      </c>
      <c r="CM43" s="2" t="s">
        <v>147</v>
      </c>
      <c r="CN43" s="2">
        <v>0</v>
      </c>
      <c r="CO43" s="7">
        <f t="shared" si="1"/>
        <v>0</v>
      </c>
      <c r="CP43" s="4">
        <f t="shared" si="3"/>
        <v>0.68133797738454815</v>
      </c>
      <c r="CQ43" s="8">
        <f t="shared" si="2"/>
        <v>6.2158721197659617</v>
      </c>
    </row>
    <row r="44" spans="1:95" x14ac:dyDescent="0.3">
      <c r="A44" s="1" t="s">
        <v>173</v>
      </c>
      <c r="B44" s="1" t="s">
        <v>108</v>
      </c>
      <c r="C44" s="1">
        <v>1486</v>
      </c>
      <c r="D44" s="1">
        <v>443170</v>
      </c>
      <c r="E44" s="1">
        <v>5140042</v>
      </c>
      <c r="F44" s="1" t="s">
        <v>103</v>
      </c>
      <c r="G44" s="1">
        <v>46.41</v>
      </c>
      <c r="H44" s="1">
        <v>-117.73</v>
      </c>
      <c r="I44" s="1">
        <v>2013</v>
      </c>
      <c r="J44" s="1">
        <v>52</v>
      </c>
      <c r="K44" s="1">
        <v>3337.7103000000002</v>
      </c>
      <c r="L44" s="1">
        <v>3001.3470000000002</v>
      </c>
      <c r="M44" s="1">
        <v>1</v>
      </c>
      <c r="N44" s="1">
        <v>1485.4788000000001</v>
      </c>
      <c r="O44" s="1">
        <v>23.511900000000001</v>
      </c>
      <c r="P44" s="1">
        <v>0.2475</v>
      </c>
      <c r="Q44" s="1">
        <v>12.0907</v>
      </c>
      <c r="R44" s="1">
        <v>0.1231</v>
      </c>
      <c r="S44" s="1">
        <v>4</v>
      </c>
      <c r="T44" s="1">
        <v>72.8</v>
      </c>
      <c r="U44" s="1">
        <v>1.1894</v>
      </c>
      <c r="V44" s="1">
        <v>0.4587</v>
      </c>
      <c r="W44" s="1">
        <v>1.1563000000000001</v>
      </c>
      <c r="X44" s="1">
        <v>0.50780000000000003</v>
      </c>
      <c r="Y44" s="1">
        <v>0.35959999999999998</v>
      </c>
      <c r="Z44" s="1">
        <v>0.15970000000000001</v>
      </c>
      <c r="AA44" s="1" t="s">
        <v>95</v>
      </c>
      <c r="AB44" s="1">
        <v>0</v>
      </c>
      <c r="AC44" s="1">
        <v>8.2233999999999998</v>
      </c>
      <c r="AD44" s="1">
        <v>4.2165999999999997</v>
      </c>
      <c r="AE44" s="1">
        <v>83.275000000000006</v>
      </c>
      <c r="AF44" s="1">
        <v>12.5083</v>
      </c>
      <c r="AG44" s="1">
        <v>24.9483</v>
      </c>
      <c r="AH44" s="1">
        <v>513.18050000000005</v>
      </c>
      <c r="AI44" s="6">
        <v>0.36309999999999998</v>
      </c>
      <c r="AJ44" s="1">
        <v>197.54050000000001</v>
      </c>
      <c r="AK44" s="1">
        <v>2020.2333000000001</v>
      </c>
      <c r="AL44" s="6">
        <v>0.72619999999999996</v>
      </c>
      <c r="AM44" s="1">
        <v>618.02290000000005</v>
      </c>
      <c r="AN44" s="6">
        <v>0.79820000000000002</v>
      </c>
      <c r="AO44" s="1">
        <v>6.8990999999999998</v>
      </c>
      <c r="AP44" s="6">
        <v>3.2679999999999998</v>
      </c>
      <c r="AQ44" s="1">
        <v>9.5130999999999997</v>
      </c>
      <c r="AR44" s="1">
        <v>0.98050000000000004</v>
      </c>
      <c r="AS44" s="1">
        <v>275.39830000000001</v>
      </c>
      <c r="AT44" s="1">
        <v>0.5847</v>
      </c>
      <c r="AU44" s="1">
        <v>1.9431</v>
      </c>
      <c r="AV44" s="1">
        <v>5</v>
      </c>
      <c r="AW44" s="1">
        <v>91</v>
      </c>
      <c r="AX44" s="1">
        <v>0</v>
      </c>
      <c r="AY44" s="1">
        <v>19</v>
      </c>
      <c r="AZ44" s="1">
        <v>81</v>
      </c>
      <c r="BA44" s="1">
        <v>17.5</v>
      </c>
      <c r="BB44" s="1">
        <v>17.5</v>
      </c>
      <c r="BC44" s="1">
        <v>82.5</v>
      </c>
      <c r="BD44" s="1">
        <v>28</v>
      </c>
      <c r="BE44" s="1">
        <v>0</v>
      </c>
      <c r="BF44" s="1">
        <v>0</v>
      </c>
      <c r="BG44" s="1">
        <v>0</v>
      </c>
      <c r="BH44" s="2">
        <v>1.0539000000000001</v>
      </c>
      <c r="BI44" s="1">
        <v>470.67270000000002</v>
      </c>
      <c r="BJ44" s="6">
        <v>0.36309999999999998</v>
      </c>
      <c r="BK44" s="1">
        <v>213.89830000000001</v>
      </c>
      <c r="BL44" s="1">
        <v>64.339299999999994</v>
      </c>
      <c r="BM44" s="1">
        <v>29</v>
      </c>
      <c r="BN44" s="1">
        <v>65</v>
      </c>
      <c r="BO44" s="1">
        <v>123</v>
      </c>
      <c r="BP44" s="1">
        <v>4.4855999999999998</v>
      </c>
      <c r="BQ44" s="1">
        <v>10.3566</v>
      </c>
      <c r="BR44" s="1">
        <v>11.6518</v>
      </c>
      <c r="BS44" s="1">
        <v>54.277799999999999</v>
      </c>
      <c r="BT44" s="1">
        <v>25.715</v>
      </c>
      <c r="BU44" s="1">
        <v>8.3552999999999997</v>
      </c>
      <c r="BV44" s="1">
        <v>0.33329999999999999</v>
      </c>
      <c r="BW44" s="1">
        <v>3.3332999999999999</v>
      </c>
      <c r="BX44" s="1">
        <v>0</v>
      </c>
      <c r="BY44" s="1">
        <v>0</v>
      </c>
      <c r="BZ44" s="1" t="s">
        <v>95</v>
      </c>
      <c r="CA44" s="1">
        <v>1</v>
      </c>
      <c r="CB44" s="1">
        <v>0</v>
      </c>
      <c r="CC44" s="5">
        <v>0</v>
      </c>
      <c r="CD44" s="1">
        <v>1029.4616000000001</v>
      </c>
      <c r="CE44" s="1">
        <v>32.769500000000001</v>
      </c>
      <c r="CF44" s="1">
        <v>0.33129999999999998</v>
      </c>
      <c r="CG44" s="1">
        <v>10.8689</v>
      </c>
      <c r="CH44" s="1">
        <v>0.13639999999999999</v>
      </c>
      <c r="CI44" s="2" t="s">
        <v>113</v>
      </c>
      <c r="CJ44" s="2" t="s">
        <v>105</v>
      </c>
      <c r="CK44" s="2" t="s">
        <v>142</v>
      </c>
      <c r="CL44" s="2" t="s">
        <v>99</v>
      </c>
      <c r="CM44" s="2" t="s">
        <v>100</v>
      </c>
      <c r="CN44" s="2">
        <v>0</v>
      </c>
      <c r="CO44" s="7">
        <f t="shared" si="1"/>
        <v>0</v>
      </c>
      <c r="CP44" s="4">
        <f t="shared" si="3"/>
        <v>0.8992233388260209</v>
      </c>
      <c r="CQ44" s="8">
        <f t="shared" si="2"/>
        <v>1.4524417906719105</v>
      </c>
    </row>
    <row r="45" spans="1:95" x14ac:dyDescent="0.3">
      <c r="A45" s="1" t="s">
        <v>174</v>
      </c>
      <c r="B45" s="1" t="s">
        <v>108</v>
      </c>
      <c r="C45" s="1">
        <v>1494</v>
      </c>
      <c r="D45" s="1">
        <v>417942</v>
      </c>
      <c r="E45" s="1">
        <v>5150613</v>
      </c>
      <c r="F45" s="1" t="s">
        <v>103</v>
      </c>
      <c r="G45" s="1">
        <v>46.5</v>
      </c>
      <c r="H45" s="1">
        <v>-118.06</v>
      </c>
      <c r="I45" s="1">
        <v>2013</v>
      </c>
      <c r="J45" s="1">
        <v>64</v>
      </c>
      <c r="K45" s="1">
        <v>4225.7699000000002</v>
      </c>
      <c r="L45" s="1">
        <v>3846.5630000000001</v>
      </c>
      <c r="M45" s="1">
        <v>1</v>
      </c>
      <c r="N45" s="1">
        <v>2258.5817999999999</v>
      </c>
      <c r="O45" s="1">
        <v>21.550699999999999</v>
      </c>
      <c r="P45" s="1">
        <v>0.2316</v>
      </c>
      <c r="Q45" s="1">
        <v>13.468500000000001</v>
      </c>
      <c r="R45" s="1">
        <v>0.1069</v>
      </c>
      <c r="S45" s="1">
        <v>10</v>
      </c>
      <c r="T45" s="1">
        <v>125.7</v>
      </c>
      <c r="U45" s="1">
        <v>0.53839999999999999</v>
      </c>
      <c r="V45" s="1">
        <v>0.5484</v>
      </c>
      <c r="W45" s="1">
        <v>1.772</v>
      </c>
      <c r="X45" s="1">
        <v>0.4929</v>
      </c>
      <c r="Y45" s="1">
        <v>0.48159999999999997</v>
      </c>
      <c r="Z45" s="1">
        <v>0.20230000000000001</v>
      </c>
      <c r="AA45" s="1" t="s">
        <v>95</v>
      </c>
      <c r="AB45" s="1">
        <v>0</v>
      </c>
      <c r="AC45" s="1">
        <v>0</v>
      </c>
      <c r="AD45" s="1">
        <v>1.2847999999999999</v>
      </c>
      <c r="AE45" s="1">
        <v>91.665300000000002</v>
      </c>
      <c r="AF45" s="1">
        <v>7.0498000000000003</v>
      </c>
      <c r="AG45" s="1">
        <v>8.3346999999999998</v>
      </c>
      <c r="AH45" s="1">
        <v>964.32230000000004</v>
      </c>
      <c r="AI45" s="6">
        <v>0.95720000000000005</v>
      </c>
      <c r="AJ45" s="1">
        <v>296.07369999999997</v>
      </c>
      <c r="AK45" s="1">
        <v>1613.1134</v>
      </c>
      <c r="AL45" s="6">
        <v>1.2763</v>
      </c>
      <c r="AM45" s="1">
        <v>417.21839999999997</v>
      </c>
      <c r="AN45" s="6">
        <v>0.36620000000000003</v>
      </c>
      <c r="AO45" s="1">
        <v>4.1478999999999999</v>
      </c>
      <c r="AP45" s="6">
        <v>2.2334999999999998</v>
      </c>
      <c r="AQ45" s="1">
        <v>1.4798</v>
      </c>
      <c r="AR45" s="1">
        <v>0</v>
      </c>
      <c r="AS45" s="1">
        <v>313.4119</v>
      </c>
      <c r="AT45" s="1">
        <v>0.64159999999999995</v>
      </c>
      <c r="AU45" s="1">
        <v>1.8031999999999999</v>
      </c>
      <c r="AV45" s="1">
        <v>0</v>
      </c>
      <c r="AW45" s="1">
        <v>89.5</v>
      </c>
      <c r="AX45" s="1">
        <v>0</v>
      </c>
      <c r="AY45" s="1">
        <v>74</v>
      </c>
      <c r="AZ45" s="1">
        <v>26</v>
      </c>
      <c r="BA45" s="1">
        <v>73.5</v>
      </c>
      <c r="BB45" s="1">
        <v>28</v>
      </c>
      <c r="BC45" s="1">
        <v>72</v>
      </c>
      <c r="BD45" s="1">
        <v>39</v>
      </c>
      <c r="BE45" s="1">
        <v>0</v>
      </c>
      <c r="BF45" s="1">
        <v>0</v>
      </c>
      <c r="BG45" s="1">
        <v>0</v>
      </c>
      <c r="BH45" s="2">
        <v>1.0201</v>
      </c>
      <c r="BI45" s="1">
        <v>1269.1515999999999</v>
      </c>
      <c r="BJ45" s="6">
        <v>0.95720000000000005</v>
      </c>
      <c r="BK45" s="1">
        <v>606.11919999999998</v>
      </c>
      <c r="BL45" s="1">
        <v>85.330399999999997</v>
      </c>
      <c r="BM45" s="1">
        <v>3</v>
      </c>
      <c r="BN45" s="1">
        <v>47</v>
      </c>
      <c r="BO45" s="1">
        <v>82</v>
      </c>
      <c r="BP45" s="1">
        <v>22.0517</v>
      </c>
      <c r="BQ45" s="1">
        <v>21.970400000000001</v>
      </c>
      <c r="BR45" s="1">
        <v>0.67179999999999995</v>
      </c>
      <c r="BS45" s="1">
        <v>7.9960000000000004</v>
      </c>
      <c r="BT45" s="1">
        <v>75.976399999999998</v>
      </c>
      <c r="BU45" s="1">
        <v>14.3102</v>
      </c>
      <c r="BV45" s="1">
        <v>14.5556</v>
      </c>
      <c r="BW45" s="1">
        <v>20</v>
      </c>
      <c r="BX45" s="1">
        <v>8.1900000000000001E-2</v>
      </c>
      <c r="BY45" s="1">
        <v>1.0369999999999999</v>
      </c>
      <c r="BZ45" s="1">
        <v>3.15</v>
      </c>
      <c r="CA45" s="1">
        <v>1</v>
      </c>
      <c r="CB45" s="1">
        <v>0</v>
      </c>
      <c r="CC45" s="5">
        <v>0</v>
      </c>
      <c r="CD45" s="1">
        <v>1319.4115999999999</v>
      </c>
      <c r="CE45" s="1">
        <v>38.787599999999998</v>
      </c>
      <c r="CF45" s="1">
        <v>0.33739999999999998</v>
      </c>
      <c r="CG45" s="1">
        <v>12.268700000000001</v>
      </c>
      <c r="CH45" s="1">
        <v>0.11360000000000001</v>
      </c>
      <c r="CI45" s="2" t="s">
        <v>113</v>
      </c>
      <c r="CJ45" s="2" t="s">
        <v>105</v>
      </c>
      <c r="CK45" s="2" t="s">
        <v>142</v>
      </c>
      <c r="CL45" s="2" t="s">
        <v>106</v>
      </c>
      <c r="CM45" s="2" t="s">
        <v>100</v>
      </c>
      <c r="CN45" s="2">
        <v>0</v>
      </c>
      <c r="CO45" s="7">
        <f t="shared" si="1"/>
        <v>0</v>
      </c>
      <c r="CP45" s="4">
        <f t="shared" si="3"/>
        <v>0.91026323984180968</v>
      </c>
      <c r="CQ45" s="8">
        <f t="shared" si="2"/>
        <v>3.1906893133285621</v>
      </c>
    </row>
    <row r="46" spans="1:95" x14ac:dyDescent="0.3">
      <c r="A46" s="1" t="s">
        <v>175</v>
      </c>
      <c r="B46" s="1" t="s">
        <v>169</v>
      </c>
      <c r="C46" s="1">
        <v>1521</v>
      </c>
      <c r="D46" s="1">
        <v>710707</v>
      </c>
      <c r="E46" s="1">
        <v>5395017</v>
      </c>
      <c r="F46" s="1" t="s">
        <v>94</v>
      </c>
      <c r="G46" s="1">
        <v>48.67</v>
      </c>
      <c r="H46" s="1">
        <v>-120.13</v>
      </c>
      <c r="I46" s="1">
        <v>2013</v>
      </c>
      <c r="J46" s="1">
        <v>24</v>
      </c>
      <c r="K46" s="1">
        <v>21389.0674</v>
      </c>
      <c r="L46" s="1">
        <v>16949.086500000001</v>
      </c>
      <c r="M46" s="1">
        <v>1</v>
      </c>
      <c r="N46" s="1">
        <v>18872.890800000001</v>
      </c>
      <c r="O46" s="1">
        <v>38.0989</v>
      </c>
      <c r="P46" s="1">
        <v>0.28560000000000002</v>
      </c>
      <c r="Q46" s="1">
        <v>34.7684</v>
      </c>
      <c r="R46" s="1">
        <v>0.19170000000000001</v>
      </c>
      <c r="S46" s="1">
        <v>9</v>
      </c>
      <c r="T46" s="1">
        <v>39.799999999999997</v>
      </c>
      <c r="U46" s="1">
        <v>0.7923</v>
      </c>
      <c r="V46" s="1">
        <v>0.89659999999999995</v>
      </c>
      <c r="W46" s="1">
        <v>1.7883</v>
      </c>
      <c r="X46" s="1">
        <v>0.70020000000000004</v>
      </c>
      <c r="Y46" s="1">
        <v>0.33129999999999998</v>
      </c>
      <c r="Z46" s="1">
        <v>0.23580000000000001</v>
      </c>
      <c r="AA46" s="1" t="s">
        <v>95</v>
      </c>
      <c r="AB46" s="1">
        <v>0</v>
      </c>
      <c r="AC46" s="1">
        <v>0</v>
      </c>
      <c r="AD46" s="1">
        <v>1.2899</v>
      </c>
      <c r="AE46" s="1">
        <v>98.380799999999994</v>
      </c>
      <c r="AF46" s="1">
        <v>0.32929999999999998</v>
      </c>
      <c r="AG46" s="1">
        <v>1.6192</v>
      </c>
      <c r="AH46" s="1">
        <v>7468.3851999999997</v>
      </c>
      <c r="AI46" s="6">
        <v>0.49220000000000003</v>
      </c>
      <c r="AJ46" s="1">
        <v>3782.1725999999999</v>
      </c>
      <c r="AK46" s="1">
        <v>8088.5505000000003</v>
      </c>
      <c r="AL46" s="6">
        <v>0.65629999999999999</v>
      </c>
      <c r="AM46" s="1">
        <v>3386.7483999999999</v>
      </c>
      <c r="AN46" s="6">
        <v>0.53069999999999995</v>
      </c>
      <c r="AO46" s="1">
        <v>6.7272999999999996</v>
      </c>
      <c r="AP46" s="6">
        <v>2.6253000000000002</v>
      </c>
      <c r="AQ46" s="1">
        <v>16.875499999999999</v>
      </c>
      <c r="AR46" s="1">
        <v>1.8893</v>
      </c>
      <c r="AS46" s="1">
        <v>609.45420000000001</v>
      </c>
      <c r="AT46" s="1">
        <v>0.2427</v>
      </c>
      <c r="AU46" s="1">
        <v>5.5305999999999997</v>
      </c>
      <c r="AV46" s="1">
        <v>11.3</v>
      </c>
      <c r="AW46" s="1">
        <v>80.2</v>
      </c>
      <c r="AX46" s="1">
        <v>26.7</v>
      </c>
      <c r="AY46" s="1">
        <v>61</v>
      </c>
      <c r="AZ46" s="1">
        <v>39</v>
      </c>
      <c r="BA46" s="1">
        <v>29.8</v>
      </c>
      <c r="BB46" s="1">
        <v>30.2</v>
      </c>
      <c r="BC46" s="1">
        <v>69.8</v>
      </c>
      <c r="BD46" s="1">
        <v>81.2</v>
      </c>
      <c r="BE46" s="1">
        <v>0</v>
      </c>
      <c r="BF46" s="1">
        <v>0</v>
      </c>
      <c r="BG46" s="1">
        <v>0</v>
      </c>
      <c r="BH46" s="2">
        <v>1.0980000000000001</v>
      </c>
      <c r="BI46" s="1">
        <v>1387.3387</v>
      </c>
      <c r="BJ46" s="6">
        <v>0.32819999999999999</v>
      </c>
      <c r="BK46" s="1">
        <v>829.03330000000005</v>
      </c>
      <c r="BL46" s="1" t="s">
        <v>95</v>
      </c>
      <c r="BM46" s="1">
        <v>34</v>
      </c>
      <c r="BN46" s="1">
        <v>86</v>
      </c>
      <c r="BO46" s="1">
        <v>135</v>
      </c>
      <c r="BP46" s="1">
        <v>7.8600000000000003E-2</v>
      </c>
      <c r="BQ46" s="1">
        <v>0.30559999999999998</v>
      </c>
      <c r="BR46" s="1">
        <v>10.8027</v>
      </c>
      <c r="BS46" s="1">
        <v>59.045299999999997</v>
      </c>
      <c r="BT46" s="1">
        <v>25.768599999999999</v>
      </c>
      <c r="BU46" s="1">
        <v>4.3834</v>
      </c>
      <c r="BV46" s="1">
        <v>8.9332999999999991</v>
      </c>
      <c r="BW46" s="1">
        <v>15.2</v>
      </c>
      <c r="BX46" s="1">
        <v>2.2599999999999999E-2</v>
      </c>
      <c r="BY46" s="1">
        <v>0.57430000000000003</v>
      </c>
      <c r="BZ46" s="1">
        <v>3.83</v>
      </c>
      <c r="CA46" s="1">
        <v>1</v>
      </c>
      <c r="CB46" s="1">
        <v>0</v>
      </c>
      <c r="CC46" s="5">
        <v>0</v>
      </c>
      <c r="CD46" s="1">
        <v>7998.2593999999999</v>
      </c>
      <c r="CE46" s="1">
        <v>62.713299999999997</v>
      </c>
      <c r="CF46" s="1">
        <v>0.4733</v>
      </c>
      <c r="CG46" s="1">
        <v>27.755199999999999</v>
      </c>
      <c r="CH46" s="1">
        <v>0.2109</v>
      </c>
      <c r="CI46" s="2" t="s">
        <v>131</v>
      </c>
      <c r="CJ46" s="2" t="s">
        <v>105</v>
      </c>
      <c r="CK46" s="2" t="s">
        <v>142</v>
      </c>
      <c r="CL46" s="2" t="s">
        <v>99</v>
      </c>
      <c r="CM46" s="2" t="s">
        <v>100</v>
      </c>
      <c r="CN46" s="2">
        <v>0</v>
      </c>
      <c r="CO46" s="7">
        <f t="shared" si="1"/>
        <v>0</v>
      </c>
      <c r="CP46" s="4">
        <f t="shared" si="3"/>
        <v>0.79241820987482614</v>
      </c>
      <c r="CQ46" s="8">
        <f t="shared" si="2"/>
        <v>1.4767311473118077</v>
      </c>
    </row>
    <row r="47" spans="1:95" x14ac:dyDescent="0.3">
      <c r="A47" s="1" t="s">
        <v>176</v>
      </c>
      <c r="B47" s="1" t="s">
        <v>127</v>
      </c>
      <c r="C47" s="1">
        <v>1545</v>
      </c>
      <c r="D47" s="1">
        <v>287735</v>
      </c>
      <c r="E47" s="1">
        <v>5003769</v>
      </c>
      <c r="F47" s="1" t="s">
        <v>128</v>
      </c>
      <c r="G47" s="1">
        <v>45.15</v>
      </c>
      <c r="H47" s="1">
        <v>-113.69</v>
      </c>
      <c r="I47" s="1">
        <v>2013</v>
      </c>
      <c r="J47" s="1" t="s">
        <v>95</v>
      </c>
      <c r="K47" s="1">
        <v>606.26110000000006</v>
      </c>
      <c r="L47" s="1">
        <v>460.30549999999999</v>
      </c>
      <c r="M47" s="1">
        <v>1</v>
      </c>
      <c r="N47" s="1">
        <v>105.7784</v>
      </c>
      <c r="O47" s="1">
        <v>36.753100000000003</v>
      </c>
      <c r="P47" s="1">
        <v>0.77329999999999999</v>
      </c>
      <c r="Q47" s="1">
        <v>4.9642999999999997</v>
      </c>
      <c r="R47" s="1">
        <v>0.46920000000000001</v>
      </c>
      <c r="S47" s="1">
        <v>5</v>
      </c>
      <c r="T47" s="1" t="s">
        <v>95</v>
      </c>
      <c r="U47" s="1">
        <v>0.67549999999999999</v>
      </c>
      <c r="V47" s="1">
        <v>0.1507</v>
      </c>
      <c r="W47" s="1">
        <v>0.59199999999999997</v>
      </c>
      <c r="X47" s="1">
        <v>0.21479999999999999</v>
      </c>
      <c r="Y47" s="1">
        <v>0.2949</v>
      </c>
      <c r="Z47" s="1">
        <v>7.7700000000000005E-2</v>
      </c>
      <c r="AA47" s="1" t="s">
        <v>95</v>
      </c>
      <c r="AB47" s="1">
        <v>4.8766999999999996</v>
      </c>
      <c r="AC47" s="1">
        <v>0</v>
      </c>
      <c r="AD47" s="1">
        <v>0</v>
      </c>
      <c r="AE47" s="1">
        <v>90.033600000000007</v>
      </c>
      <c r="AF47" s="1">
        <v>5.0896999999999997</v>
      </c>
      <c r="AG47" s="1">
        <v>9.9664000000000001</v>
      </c>
      <c r="AH47" s="1">
        <v>0</v>
      </c>
      <c r="AI47" s="6">
        <v>0</v>
      </c>
      <c r="AJ47" s="1">
        <v>0</v>
      </c>
      <c r="AK47" s="1">
        <v>448.94729999999998</v>
      </c>
      <c r="AL47" s="6">
        <v>3.1772</v>
      </c>
      <c r="AM47" s="1">
        <v>52.862699999999997</v>
      </c>
      <c r="AN47" s="6">
        <v>3.3176999999999999</v>
      </c>
      <c r="AO47" s="1">
        <v>3.1772</v>
      </c>
      <c r="AP47" s="6">
        <v>2.3828999999999998</v>
      </c>
      <c r="AQ47" s="1">
        <v>0.14929999999999999</v>
      </c>
      <c r="AR47" s="1">
        <v>0</v>
      </c>
      <c r="AS47" s="1">
        <v>125.8956</v>
      </c>
      <c r="AT47" s="1">
        <v>0.1774</v>
      </c>
      <c r="AU47" s="1">
        <v>0.2349</v>
      </c>
      <c r="AV47" s="1">
        <v>0.2</v>
      </c>
      <c r="AW47" s="1">
        <v>97.8</v>
      </c>
      <c r="AX47" s="1">
        <v>0</v>
      </c>
      <c r="AY47" s="1">
        <v>28.7</v>
      </c>
      <c r="AZ47" s="1">
        <v>71.3</v>
      </c>
      <c r="BA47" s="1">
        <v>18.600000000000001</v>
      </c>
      <c r="BB47" s="1">
        <v>16.8</v>
      </c>
      <c r="BC47" s="1">
        <v>83.2</v>
      </c>
      <c r="BD47" s="1">
        <v>29.1</v>
      </c>
      <c r="BE47" s="1">
        <v>0</v>
      </c>
      <c r="BF47" s="1">
        <v>0</v>
      </c>
      <c r="BG47" s="1">
        <v>0</v>
      </c>
      <c r="BH47" s="2">
        <v>1.1115999999999999</v>
      </c>
      <c r="BI47" s="1">
        <v>11.3513</v>
      </c>
      <c r="BJ47" s="6">
        <v>0.79430000000000001</v>
      </c>
      <c r="BK47" s="1">
        <v>2.1587999999999998</v>
      </c>
      <c r="BL47" s="1">
        <v>54.803699999999999</v>
      </c>
      <c r="BM47" s="1">
        <v>17</v>
      </c>
      <c r="BN47" s="1">
        <v>55</v>
      </c>
      <c r="BO47" s="1">
        <v>102</v>
      </c>
      <c r="BP47" s="1">
        <v>0.4667</v>
      </c>
      <c r="BQ47" s="1">
        <v>1.3062</v>
      </c>
      <c r="BR47" s="1">
        <v>4.8766999999999996</v>
      </c>
      <c r="BS47" s="1">
        <v>43.448999999999998</v>
      </c>
      <c r="BT47" s="1">
        <v>50.388100000000001</v>
      </c>
      <c r="BU47" s="1">
        <v>1.2862</v>
      </c>
      <c r="BV47" s="1">
        <v>18.666699999999999</v>
      </c>
      <c r="BW47" s="1">
        <v>34</v>
      </c>
      <c r="BX47" s="1">
        <v>0.31719999999999998</v>
      </c>
      <c r="BY47" s="1">
        <v>1.7078</v>
      </c>
      <c r="BZ47" s="1">
        <v>1.46</v>
      </c>
      <c r="CA47" s="1">
        <v>1</v>
      </c>
      <c r="CB47" s="1">
        <v>0</v>
      </c>
      <c r="CC47" s="5">
        <v>0</v>
      </c>
      <c r="CD47" s="1">
        <v>55.021500000000003</v>
      </c>
      <c r="CE47" s="1">
        <v>35.112200000000001</v>
      </c>
      <c r="CF47" s="1">
        <v>0.77939999999999998</v>
      </c>
      <c r="CG47" s="1">
        <v>3.7942</v>
      </c>
      <c r="CH47" s="1">
        <v>0.43419999999999997</v>
      </c>
      <c r="CI47" s="2" t="s">
        <v>96</v>
      </c>
      <c r="CJ47" s="2" t="s">
        <v>97</v>
      </c>
      <c r="CK47" s="2" t="s">
        <v>142</v>
      </c>
      <c r="CL47" s="2" t="s">
        <v>99</v>
      </c>
      <c r="CM47" s="2" t="s">
        <v>133</v>
      </c>
      <c r="CN47" s="2">
        <v>0</v>
      </c>
      <c r="CO47" s="7">
        <f t="shared" si="1"/>
        <v>0</v>
      </c>
      <c r="CP47" s="4">
        <f t="shared" si="3"/>
        <v>0.75925290275097634</v>
      </c>
      <c r="CQ47" s="8">
        <f t="shared" si="2"/>
        <v>3.9715446767003773</v>
      </c>
    </row>
    <row r="48" spans="1:95" x14ac:dyDescent="0.3">
      <c r="A48" s="1" t="s">
        <v>177</v>
      </c>
      <c r="B48" s="1" t="s">
        <v>178</v>
      </c>
      <c r="C48" s="1">
        <v>1549</v>
      </c>
      <c r="D48" s="1">
        <v>685915</v>
      </c>
      <c r="E48" s="1">
        <v>4926214</v>
      </c>
      <c r="F48" s="1" t="s">
        <v>103</v>
      </c>
      <c r="G48" s="1">
        <v>44.46</v>
      </c>
      <c r="H48" s="1">
        <v>-114.66</v>
      </c>
      <c r="I48" s="1">
        <v>2013</v>
      </c>
      <c r="J48" s="1">
        <v>32</v>
      </c>
      <c r="K48" s="1">
        <v>557.59130000000005</v>
      </c>
      <c r="L48" s="1">
        <v>295.06180000000001</v>
      </c>
      <c r="M48" s="1">
        <v>1</v>
      </c>
      <c r="N48" s="1">
        <v>168.70529999999999</v>
      </c>
      <c r="O48" s="1">
        <v>13.8424</v>
      </c>
      <c r="P48" s="1">
        <v>0.34210000000000002</v>
      </c>
      <c r="Q48" s="1">
        <v>4.5330000000000004</v>
      </c>
      <c r="R48" s="1">
        <v>0.23430000000000001</v>
      </c>
      <c r="S48" s="1">
        <v>11</v>
      </c>
      <c r="T48" s="1">
        <v>57</v>
      </c>
      <c r="U48" s="1">
        <v>0.72289999999999999</v>
      </c>
      <c r="V48" s="1">
        <v>0.30740000000000001</v>
      </c>
      <c r="W48" s="1">
        <v>0.62429999999999997</v>
      </c>
      <c r="X48" s="1">
        <v>0.12870000000000001</v>
      </c>
      <c r="Y48" s="1">
        <v>0.35039999999999999</v>
      </c>
      <c r="Z48" s="1">
        <v>4.9700000000000001E-2</v>
      </c>
      <c r="AA48" s="1" t="s">
        <v>95</v>
      </c>
      <c r="AB48" s="1">
        <v>7.4029999999999996</v>
      </c>
      <c r="AC48" s="1">
        <v>0</v>
      </c>
      <c r="AD48" s="1">
        <v>5.5875000000000004</v>
      </c>
      <c r="AE48" s="1">
        <v>84.057400000000001</v>
      </c>
      <c r="AF48" s="1">
        <v>11.7706</v>
      </c>
      <c r="AG48" s="1">
        <v>24.761199999999999</v>
      </c>
      <c r="AH48" s="1">
        <v>45.465699999999998</v>
      </c>
      <c r="AI48" s="6">
        <v>2.4836</v>
      </c>
      <c r="AJ48" s="1">
        <v>4.8810000000000002</v>
      </c>
      <c r="AK48" s="1">
        <v>212.72550000000001</v>
      </c>
      <c r="AL48" s="6">
        <v>3.3113999999999999</v>
      </c>
      <c r="AM48" s="1">
        <v>15.581099999999999</v>
      </c>
      <c r="AN48" s="6">
        <v>2.5427</v>
      </c>
      <c r="AO48" s="1">
        <v>9.1064000000000007</v>
      </c>
      <c r="AP48" s="6">
        <v>4.1393000000000004</v>
      </c>
      <c r="AQ48" s="1">
        <v>4.4629000000000003</v>
      </c>
      <c r="AR48" s="1">
        <v>0.51680000000000004</v>
      </c>
      <c r="AS48" s="1">
        <v>120.79389999999999</v>
      </c>
      <c r="AT48" s="1">
        <v>0.10780000000000001</v>
      </c>
      <c r="AU48" s="1">
        <v>2.24E-2</v>
      </c>
      <c r="AV48" s="1">
        <v>7.5</v>
      </c>
      <c r="AW48" s="1">
        <v>82</v>
      </c>
      <c r="AX48" s="1">
        <v>40</v>
      </c>
      <c r="AY48" s="1">
        <v>43.5</v>
      </c>
      <c r="AZ48" s="1">
        <v>56.5</v>
      </c>
      <c r="BA48" s="1">
        <v>10.5</v>
      </c>
      <c r="BB48" s="1">
        <v>32.5</v>
      </c>
      <c r="BC48" s="1">
        <v>67.5</v>
      </c>
      <c r="BD48" s="1">
        <v>83.5</v>
      </c>
      <c r="BE48" s="1">
        <v>0</v>
      </c>
      <c r="BF48" s="1">
        <v>0</v>
      </c>
      <c r="BG48" s="1">
        <v>0</v>
      </c>
      <c r="BH48" s="2">
        <v>1.3171999999999999</v>
      </c>
      <c r="BI48" s="1">
        <v>36.8718</v>
      </c>
      <c r="BJ48" s="6">
        <v>3.3113999999999999</v>
      </c>
      <c r="BK48" s="1">
        <v>4.2831000000000001</v>
      </c>
      <c r="BL48" s="1">
        <v>40.032899999999998</v>
      </c>
      <c r="BM48" s="1">
        <v>22</v>
      </c>
      <c r="BN48" s="1">
        <v>54</v>
      </c>
      <c r="BO48" s="1">
        <v>120</v>
      </c>
      <c r="BP48" s="1">
        <v>3.0811000000000002</v>
      </c>
      <c r="BQ48" s="1">
        <v>4.6970999999999998</v>
      </c>
      <c r="BR48" s="1">
        <v>27.264800000000001</v>
      </c>
      <c r="BS48" s="1">
        <v>25.174199999999999</v>
      </c>
      <c r="BT48" s="1">
        <v>36.343800000000002</v>
      </c>
      <c r="BU48" s="1">
        <v>9.2401999999999997</v>
      </c>
      <c r="BV48" s="1">
        <v>1.4286000000000001</v>
      </c>
      <c r="BW48" s="1">
        <v>4.1905000000000001</v>
      </c>
      <c r="BX48" s="1">
        <v>2.1859999999999999</v>
      </c>
      <c r="BY48" s="1">
        <v>9.1064000000000007</v>
      </c>
      <c r="BZ48" s="1">
        <v>6.45</v>
      </c>
      <c r="CA48" s="1">
        <v>1</v>
      </c>
      <c r="CB48" s="1">
        <v>0</v>
      </c>
      <c r="CC48" s="5">
        <v>0</v>
      </c>
      <c r="CD48" s="1">
        <v>24.745200000000001</v>
      </c>
      <c r="CE48" s="1">
        <v>29.5886</v>
      </c>
      <c r="CF48" s="1">
        <v>0.37740000000000001</v>
      </c>
      <c r="CG48" s="1">
        <v>2.4350999999999998</v>
      </c>
      <c r="CH48" s="1">
        <v>0.28599999999999998</v>
      </c>
      <c r="CI48" s="2" t="s">
        <v>104</v>
      </c>
      <c r="CJ48" s="2" t="s">
        <v>105</v>
      </c>
      <c r="CK48" s="2" t="s">
        <v>142</v>
      </c>
      <c r="CL48" s="2" t="s">
        <v>144</v>
      </c>
      <c r="CM48" s="2" t="s">
        <v>100</v>
      </c>
      <c r="CN48" s="2">
        <v>0</v>
      </c>
      <c r="CO48" s="7">
        <f t="shared" si="1"/>
        <v>0</v>
      </c>
      <c r="CP48" s="4">
        <f t="shared" si="3"/>
        <v>0.52917217323871446</v>
      </c>
      <c r="CQ48" s="8">
        <f t="shared" si="2"/>
        <v>9.1064201089624568</v>
      </c>
    </row>
    <row r="49" spans="1:95" x14ac:dyDescent="0.3">
      <c r="A49" s="1" t="s">
        <v>179</v>
      </c>
      <c r="B49" s="1" t="s">
        <v>127</v>
      </c>
      <c r="C49" s="1">
        <v>1587</v>
      </c>
      <c r="D49" s="1">
        <v>288254</v>
      </c>
      <c r="E49" s="1">
        <v>4966813</v>
      </c>
      <c r="F49" s="1" t="s">
        <v>128</v>
      </c>
      <c r="G49" s="1">
        <v>44.82</v>
      </c>
      <c r="H49" s="1">
        <v>-113.67</v>
      </c>
      <c r="I49" s="1">
        <v>2013</v>
      </c>
      <c r="J49" s="1">
        <v>40</v>
      </c>
      <c r="K49" s="1">
        <v>3411.5403000000001</v>
      </c>
      <c r="L49" s="1">
        <v>2729.5436</v>
      </c>
      <c r="M49" s="1">
        <v>1</v>
      </c>
      <c r="N49" s="1">
        <v>1291.1411000000001</v>
      </c>
      <c r="O49" s="1">
        <v>31.172999999999998</v>
      </c>
      <c r="P49" s="1">
        <v>0.32200000000000001</v>
      </c>
      <c r="Q49" s="1">
        <v>14.1136</v>
      </c>
      <c r="R49" s="1">
        <v>0.2142</v>
      </c>
      <c r="S49" s="1">
        <v>5</v>
      </c>
      <c r="T49" s="1">
        <v>71.5</v>
      </c>
      <c r="U49" s="1">
        <v>1.2050000000000001</v>
      </c>
      <c r="V49" s="1">
        <v>0.40360000000000001</v>
      </c>
      <c r="W49" s="1">
        <v>1.0427999999999999</v>
      </c>
      <c r="X49" s="1">
        <v>0.34310000000000002</v>
      </c>
      <c r="Y49" s="1">
        <v>0.21829999999999999</v>
      </c>
      <c r="Z49" s="1">
        <v>0.1101</v>
      </c>
      <c r="AA49" s="1" t="s">
        <v>95</v>
      </c>
      <c r="AB49" s="1">
        <v>4.8045</v>
      </c>
      <c r="AC49" s="1">
        <v>0</v>
      </c>
      <c r="AD49" s="1">
        <v>4.6421999999999999</v>
      </c>
      <c r="AE49" s="1">
        <v>84.198400000000007</v>
      </c>
      <c r="AF49" s="1">
        <v>6.3550000000000004</v>
      </c>
      <c r="AG49" s="1">
        <v>15.801600000000001</v>
      </c>
      <c r="AH49" s="1">
        <v>302.18009999999998</v>
      </c>
      <c r="AI49" s="6">
        <v>0.41170000000000001</v>
      </c>
      <c r="AJ49" s="1">
        <v>68.090900000000005</v>
      </c>
      <c r="AK49" s="1">
        <v>2321.4812999999999</v>
      </c>
      <c r="AL49" s="6">
        <v>1.2352000000000001</v>
      </c>
      <c r="AM49" s="1">
        <v>475.31470000000002</v>
      </c>
      <c r="AN49" s="6">
        <v>1.9432</v>
      </c>
      <c r="AO49" s="1">
        <v>17.704899999999999</v>
      </c>
      <c r="AP49" s="6">
        <v>6.5879000000000003</v>
      </c>
      <c r="AQ49" s="1">
        <v>13.1547</v>
      </c>
      <c r="AR49" s="1">
        <v>0</v>
      </c>
      <c r="AS49" s="1">
        <v>242.87100000000001</v>
      </c>
      <c r="AT49" s="1">
        <v>0.29520000000000002</v>
      </c>
      <c r="AU49" s="1">
        <v>0.75719999999999998</v>
      </c>
      <c r="AV49" s="1">
        <v>14.5</v>
      </c>
      <c r="AW49" s="1">
        <v>77.5</v>
      </c>
      <c r="AX49" s="1">
        <v>0</v>
      </c>
      <c r="AY49" s="1">
        <v>52.5</v>
      </c>
      <c r="AZ49" s="1">
        <v>47.5</v>
      </c>
      <c r="BA49" s="1">
        <v>32.5</v>
      </c>
      <c r="BB49" s="1">
        <v>44</v>
      </c>
      <c r="BC49" s="1">
        <v>56</v>
      </c>
      <c r="BD49" s="1">
        <v>86.5</v>
      </c>
      <c r="BE49" s="1">
        <v>0</v>
      </c>
      <c r="BF49" s="1">
        <v>0</v>
      </c>
      <c r="BG49" s="1">
        <v>0</v>
      </c>
      <c r="BH49" s="2">
        <v>1.1075999999999999</v>
      </c>
      <c r="BI49" s="1">
        <v>106.7812</v>
      </c>
      <c r="BJ49" s="6">
        <v>0.41170000000000001</v>
      </c>
      <c r="BK49" s="1">
        <v>33.860100000000003</v>
      </c>
      <c r="BL49" s="1">
        <v>75.888099999999994</v>
      </c>
      <c r="BM49" s="1">
        <v>49</v>
      </c>
      <c r="BN49" s="1">
        <v>113</v>
      </c>
      <c r="BO49" s="1">
        <v>283</v>
      </c>
      <c r="BP49" s="1">
        <v>1.1227</v>
      </c>
      <c r="BQ49" s="1">
        <v>1.4859</v>
      </c>
      <c r="BR49" s="1">
        <v>17.3855</v>
      </c>
      <c r="BS49" s="1">
        <v>36.865600000000001</v>
      </c>
      <c r="BT49" s="1">
        <v>38.645000000000003</v>
      </c>
      <c r="BU49" s="1">
        <v>7.1039000000000003</v>
      </c>
      <c r="BV49" s="1">
        <v>0.66669999999999996</v>
      </c>
      <c r="BW49" s="1">
        <v>1.6667000000000001</v>
      </c>
      <c r="BX49" s="1">
        <v>0.1502</v>
      </c>
      <c r="BY49" s="1">
        <v>2.2646000000000002</v>
      </c>
      <c r="BZ49" s="1">
        <v>4.0999999999999996</v>
      </c>
      <c r="CA49" s="1">
        <v>1</v>
      </c>
      <c r="CB49" s="1">
        <v>0</v>
      </c>
      <c r="CC49" s="5">
        <v>0</v>
      </c>
      <c r="CD49" s="1">
        <v>577.26080000000002</v>
      </c>
      <c r="CE49" s="1">
        <v>47.0107</v>
      </c>
      <c r="CF49" s="1">
        <v>0.30299999999999999</v>
      </c>
      <c r="CG49" s="1">
        <v>11.243</v>
      </c>
      <c r="CH49" s="1">
        <v>0.17530000000000001</v>
      </c>
      <c r="CI49" s="2" t="s">
        <v>131</v>
      </c>
      <c r="CJ49" s="2" t="s">
        <v>105</v>
      </c>
      <c r="CK49" s="2" t="s">
        <v>142</v>
      </c>
      <c r="CL49" s="2" t="s">
        <v>144</v>
      </c>
      <c r="CM49" s="2" t="s">
        <v>100</v>
      </c>
      <c r="CN49" s="2">
        <v>0</v>
      </c>
      <c r="CO49" s="7">
        <f t="shared" si="1"/>
        <v>0</v>
      </c>
      <c r="CP49" s="4">
        <f t="shared" si="3"/>
        <v>0.80009126669264319</v>
      </c>
      <c r="CQ49" s="8">
        <f t="shared" si="2"/>
        <v>2.0587060620658701</v>
      </c>
    </row>
    <row r="50" spans="1:95" x14ac:dyDescent="0.3">
      <c r="A50" s="1" t="s">
        <v>180</v>
      </c>
      <c r="B50" s="1" t="s">
        <v>169</v>
      </c>
      <c r="C50" s="1">
        <v>1596</v>
      </c>
      <c r="D50" s="1">
        <v>712169</v>
      </c>
      <c r="E50" s="1">
        <v>5361026</v>
      </c>
      <c r="F50" s="1" t="s">
        <v>94</v>
      </c>
      <c r="G50" s="1">
        <v>48.36</v>
      </c>
      <c r="H50" s="1">
        <v>-120.13</v>
      </c>
      <c r="I50" s="1">
        <v>2013</v>
      </c>
      <c r="J50" s="1">
        <v>64</v>
      </c>
      <c r="K50" s="1">
        <v>7392.2736999999997</v>
      </c>
      <c r="L50" s="1">
        <v>5827.4195</v>
      </c>
      <c r="M50" s="1">
        <v>1.5808</v>
      </c>
      <c r="N50" s="1">
        <v>4425.2951000000003</v>
      </c>
      <c r="O50" s="1">
        <v>32.446599999999997</v>
      </c>
      <c r="P50" s="1">
        <v>0.25950000000000001</v>
      </c>
      <c r="Q50" s="1">
        <v>21.256599999999999</v>
      </c>
      <c r="R50" s="1">
        <v>0.21410000000000001</v>
      </c>
      <c r="S50" s="1">
        <v>4</v>
      </c>
      <c r="T50" s="1">
        <v>136</v>
      </c>
      <c r="U50" s="1">
        <v>0.64059999999999995</v>
      </c>
      <c r="V50" s="1">
        <v>0.59830000000000005</v>
      </c>
      <c r="W50" s="1">
        <v>1.5072000000000001</v>
      </c>
      <c r="X50" s="1">
        <v>0.56340000000000001</v>
      </c>
      <c r="Y50" s="1">
        <v>0.2717</v>
      </c>
      <c r="Z50" s="1">
        <v>0.18429999999999999</v>
      </c>
      <c r="AA50" s="1" t="s">
        <v>95</v>
      </c>
      <c r="AB50" s="1">
        <v>0</v>
      </c>
      <c r="AC50" s="1">
        <v>0.79849999999999999</v>
      </c>
      <c r="AD50" s="1">
        <v>15.49</v>
      </c>
      <c r="AE50" s="1">
        <v>66.723500000000001</v>
      </c>
      <c r="AF50" s="1">
        <v>16.9879</v>
      </c>
      <c r="AG50" s="1">
        <v>33.276499999999999</v>
      </c>
      <c r="AH50" s="1">
        <v>1268.0136</v>
      </c>
      <c r="AI50" s="6">
        <v>0.69379999999999997</v>
      </c>
      <c r="AJ50" s="1">
        <v>549.12469999999996</v>
      </c>
      <c r="AK50" s="1">
        <v>3793.7928999999999</v>
      </c>
      <c r="AL50" s="6">
        <v>0.34689999999999999</v>
      </c>
      <c r="AM50" s="1">
        <v>1267.7516000000001</v>
      </c>
      <c r="AN50" s="6">
        <v>0.89710000000000001</v>
      </c>
      <c r="AO50" s="1">
        <v>31.567299999999999</v>
      </c>
      <c r="AP50" s="6">
        <v>6.5910000000000002</v>
      </c>
      <c r="AQ50" s="1">
        <v>40.485599999999998</v>
      </c>
      <c r="AR50" s="1">
        <v>20.314699999999998</v>
      </c>
      <c r="AS50" s="1">
        <v>288.27330000000001</v>
      </c>
      <c r="AT50" s="1">
        <v>0.36409999999999998</v>
      </c>
      <c r="AU50" s="1">
        <v>2.8780000000000001</v>
      </c>
      <c r="AV50" s="1">
        <v>3.7</v>
      </c>
      <c r="AW50" s="1">
        <v>86</v>
      </c>
      <c r="AX50" s="1">
        <v>0.8</v>
      </c>
      <c r="AY50" s="1">
        <v>38</v>
      </c>
      <c r="AZ50" s="1">
        <v>62</v>
      </c>
      <c r="BA50" s="1">
        <v>28.7</v>
      </c>
      <c r="BB50" s="1">
        <v>32.299999999999997</v>
      </c>
      <c r="BC50" s="1">
        <v>67.7</v>
      </c>
      <c r="BD50" s="1">
        <v>55.6</v>
      </c>
      <c r="BE50" s="1">
        <v>0</v>
      </c>
      <c r="BF50" s="1">
        <v>0</v>
      </c>
      <c r="BG50" s="1">
        <v>0</v>
      </c>
      <c r="BH50" s="2">
        <v>1.0801000000000001</v>
      </c>
      <c r="BI50" s="1">
        <v>120.82250000000001</v>
      </c>
      <c r="BJ50" s="6">
        <v>0.34689999999999999</v>
      </c>
      <c r="BK50" s="1">
        <v>52.829900000000002</v>
      </c>
      <c r="BL50" s="1">
        <v>61.260300000000001</v>
      </c>
      <c r="BM50" s="1">
        <v>33</v>
      </c>
      <c r="BN50" s="1">
        <v>74</v>
      </c>
      <c r="BO50" s="1">
        <v>158</v>
      </c>
      <c r="BP50" s="1">
        <v>3.7699999999999997E-2</v>
      </c>
      <c r="BQ50" s="1">
        <v>0.1333</v>
      </c>
      <c r="BR50" s="1">
        <v>9.2014999999999993</v>
      </c>
      <c r="BS50" s="1">
        <v>61.031399999999998</v>
      </c>
      <c r="BT50" s="1">
        <v>24.767099999999999</v>
      </c>
      <c r="BU50" s="1">
        <v>5</v>
      </c>
      <c r="BV50" s="1">
        <v>3.1111</v>
      </c>
      <c r="BW50" s="1">
        <v>12.222200000000001</v>
      </c>
      <c r="BX50" s="1">
        <v>9.8500000000000004E-2</v>
      </c>
      <c r="BY50" s="1">
        <v>1.5089999999999999</v>
      </c>
      <c r="BZ50" s="1">
        <v>5.74</v>
      </c>
      <c r="CA50" s="1">
        <v>1</v>
      </c>
      <c r="CB50" s="1">
        <v>0</v>
      </c>
      <c r="CC50" s="5">
        <v>0</v>
      </c>
      <c r="CD50" s="1">
        <v>1956.5546999999999</v>
      </c>
      <c r="CE50" s="1">
        <v>46.934899999999999</v>
      </c>
      <c r="CF50" s="1">
        <v>0.3266</v>
      </c>
      <c r="CG50" s="1">
        <v>18.125599999999999</v>
      </c>
      <c r="CH50" s="1">
        <v>0.23680000000000001</v>
      </c>
      <c r="CI50" s="2" t="s">
        <v>96</v>
      </c>
      <c r="CJ50" s="2" t="s">
        <v>97</v>
      </c>
      <c r="CK50" s="2" t="s">
        <v>142</v>
      </c>
      <c r="CL50" s="2" t="s">
        <v>99</v>
      </c>
      <c r="CM50" s="2" t="s">
        <v>147</v>
      </c>
      <c r="CN50" s="2">
        <v>0</v>
      </c>
      <c r="CO50" s="7">
        <f t="shared" si="1"/>
        <v>0</v>
      </c>
      <c r="CP50" s="4">
        <f t="shared" si="3"/>
        <v>0.78831219412235776</v>
      </c>
      <c r="CQ50" s="8">
        <f t="shared" si="2"/>
        <v>1.3875721407428299</v>
      </c>
    </row>
    <row r="51" spans="1:95" x14ac:dyDescent="0.3">
      <c r="A51" s="1" t="s">
        <v>181</v>
      </c>
      <c r="B51" s="1" t="s">
        <v>130</v>
      </c>
      <c r="C51" s="1">
        <v>1602</v>
      </c>
      <c r="D51" s="1">
        <v>432440</v>
      </c>
      <c r="E51" s="1">
        <v>5065705</v>
      </c>
      <c r="F51" s="1" t="s">
        <v>103</v>
      </c>
      <c r="G51" s="1">
        <v>45.74</v>
      </c>
      <c r="H51" s="1">
        <v>-117.86</v>
      </c>
      <c r="I51" s="1">
        <v>2013</v>
      </c>
      <c r="J51" s="1">
        <v>40</v>
      </c>
      <c r="K51" s="1">
        <v>7253.1089000000002</v>
      </c>
      <c r="L51" s="1">
        <v>5539.1869999999999</v>
      </c>
      <c r="M51" s="1">
        <v>1.1389</v>
      </c>
      <c r="N51" s="1">
        <v>4351.0248000000001</v>
      </c>
      <c r="O51" s="1">
        <v>33.131999999999998</v>
      </c>
      <c r="P51" s="1">
        <v>0.28770000000000001</v>
      </c>
      <c r="Q51" s="1">
        <v>19.1312</v>
      </c>
      <c r="R51" s="1">
        <v>0.23100000000000001</v>
      </c>
      <c r="S51" s="1">
        <v>6</v>
      </c>
      <c r="T51" s="1">
        <v>72.900000000000006</v>
      </c>
      <c r="U51" s="1">
        <v>0.81720000000000004</v>
      </c>
      <c r="V51" s="1">
        <v>0.58160000000000001</v>
      </c>
      <c r="W51" s="1">
        <v>1.4731000000000001</v>
      </c>
      <c r="X51" s="1">
        <v>0.41920000000000002</v>
      </c>
      <c r="Y51" s="1">
        <v>0.28100000000000003</v>
      </c>
      <c r="Z51" s="1">
        <v>0.14680000000000001</v>
      </c>
      <c r="AA51" s="1" t="s">
        <v>95</v>
      </c>
      <c r="AB51" s="1">
        <v>3.2222</v>
      </c>
      <c r="AC51" s="1">
        <v>0</v>
      </c>
      <c r="AD51" s="1">
        <v>1.93</v>
      </c>
      <c r="AE51" s="1">
        <v>90.125</v>
      </c>
      <c r="AF51" s="1">
        <v>4.7835999999999999</v>
      </c>
      <c r="AG51" s="1">
        <v>9.9359000000000002</v>
      </c>
      <c r="AH51" s="1">
        <v>0</v>
      </c>
      <c r="AI51" s="6">
        <v>0</v>
      </c>
      <c r="AJ51" s="1">
        <v>0</v>
      </c>
      <c r="AK51" s="1">
        <v>5061.8321999999998</v>
      </c>
      <c r="AL51" s="6">
        <v>0.8387</v>
      </c>
      <c r="AM51" s="1">
        <v>1279.9110000000001</v>
      </c>
      <c r="AN51" s="6">
        <v>1.5313000000000001</v>
      </c>
      <c r="AO51" s="1">
        <v>10.3437</v>
      </c>
      <c r="AP51" s="6">
        <v>5.0320999999999998</v>
      </c>
      <c r="AQ51" s="1">
        <v>5.4858000000000002</v>
      </c>
      <c r="AR51" s="1">
        <v>0</v>
      </c>
      <c r="AS51" s="1">
        <v>357.70600000000002</v>
      </c>
      <c r="AT51" s="1">
        <v>0.46060000000000001</v>
      </c>
      <c r="AU51" s="1">
        <v>1.6489</v>
      </c>
      <c r="AV51" s="1">
        <v>2.2999999999999998</v>
      </c>
      <c r="AW51" s="1">
        <v>96.9</v>
      </c>
      <c r="AX51" s="1">
        <v>8.1999999999999993</v>
      </c>
      <c r="AY51" s="1">
        <v>51.5</v>
      </c>
      <c r="AZ51" s="1">
        <v>48.5</v>
      </c>
      <c r="BA51" s="1">
        <v>34.9</v>
      </c>
      <c r="BB51" s="1">
        <v>45.7</v>
      </c>
      <c r="BC51" s="1">
        <v>54.3</v>
      </c>
      <c r="BD51" s="1">
        <v>65.400000000000006</v>
      </c>
      <c r="BE51" s="1">
        <v>0</v>
      </c>
      <c r="BF51" s="1">
        <v>0</v>
      </c>
      <c r="BG51" s="1">
        <v>0</v>
      </c>
      <c r="BH51" s="2">
        <v>1.2857000000000001</v>
      </c>
      <c r="BI51" s="1">
        <v>477.35489999999999</v>
      </c>
      <c r="BJ51" s="6">
        <v>0.8387</v>
      </c>
      <c r="BK51" s="1">
        <v>168.70359999999999</v>
      </c>
      <c r="BL51" s="1">
        <v>68.543899999999994</v>
      </c>
      <c r="BM51" s="1">
        <v>43</v>
      </c>
      <c r="BN51" s="1">
        <v>94</v>
      </c>
      <c r="BO51" s="1">
        <v>200</v>
      </c>
      <c r="BP51" s="1">
        <v>9.7576000000000001</v>
      </c>
      <c r="BQ51" s="1">
        <v>14.073700000000001</v>
      </c>
      <c r="BR51" s="1">
        <v>6.8540000000000001</v>
      </c>
      <c r="BS51" s="1">
        <v>42.850900000000003</v>
      </c>
      <c r="BT51" s="1">
        <v>42.293399999999998</v>
      </c>
      <c r="BU51" s="1">
        <v>8.0017999999999994</v>
      </c>
      <c r="BV51" s="1">
        <v>22.222200000000001</v>
      </c>
      <c r="BW51" s="1">
        <v>22.444400000000002</v>
      </c>
      <c r="BX51" s="1">
        <v>0.1764</v>
      </c>
      <c r="BY51" s="1">
        <v>3.2149000000000001</v>
      </c>
      <c r="BZ51" s="1">
        <v>9.77</v>
      </c>
      <c r="CA51" s="1">
        <v>1.1584000000000001</v>
      </c>
      <c r="CB51" s="1">
        <v>0</v>
      </c>
      <c r="CC51" s="5">
        <v>0</v>
      </c>
      <c r="CD51" s="1">
        <v>1448.6144999999999</v>
      </c>
      <c r="CE51" s="1">
        <v>50.418100000000003</v>
      </c>
      <c r="CF51" s="1">
        <v>0.40050000000000002</v>
      </c>
      <c r="CG51" s="1">
        <v>14.6653</v>
      </c>
      <c r="CH51" s="1">
        <v>0.24340000000000001</v>
      </c>
      <c r="CI51" s="2" t="s">
        <v>131</v>
      </c>
      <c r="CJ51" s="2" t="s">
        <v>105</v>
      </c>
      <c r="CK51" s="2" t="s">
        <v>142</v>
      </c>
      <c r="CL51" s="2" t="s">
        <v>99</v>
      </c>
      <c r="CM51" s="2" t="s">
        <v>133</v>
      </c>
      <c r="CN51" s="2">
        <v>0</v>
      </c>
      <c r="CO51" s="7">
        <f t="shared" si="1"/>
        <v>0</v>
      </c>
      <c r="CP51" s="4">
        <f t="shared" si="3"/>
        <v>0.76369830873489297</v>
      </c>
      <c r="CQ51" s="8">
        <f t="shared" si="2"/>
        <v>1.6773551464051482</v>
      </c>
    </row>
    <row r="52" spans="1:95" x14ac:dyDescent="0.3">
      <c r="A52" s="1" t="s">
        <v>182</v>
      </c>
      <c r="B52" s="1" t="s">
        <v>93</v>
      </c>
      <c r="C52" s="1">
        <v>1621</v>
      </c>
      <c r="D52" s="1">
        <v>688751</v>
      </c>
      <c r="E52" s="1">
        <v>5316707</v>
      </c>
      <c r="F52" s="1" t="s">
        <v>94</v>
      </c>
      <c r="G52" s="1">
        <v>47.97</v>
      </c>
      <c r="H52" s="1">
        <v>-120.47</v>
      </c>
      <c r="I52" s="1">
        <v>2013</v>
      </c>
      <c r="J52" s="1">
        <v>24</v>
      </c>
      <c r="K52" s="1">
        <v>508.85599999999999</v>
      </c>
      <c r="L52" s="1">
        <v>412.70870000000002</v>
      </c>
      <c r="M52" s="1">
        <v>1</v>
      </c>
      <c r="N52" s="1">
        <v>192.4477</v>
      </c>
      <c r="O52" s="1">
        <v>9.8916000000000004</v>
      </c>
      <c r="P52" s="1">
        <v>0.2152</v>
      </c>
      <c r="Q52" s="1">
        <v>4.3274999999999997</v>
      </c>
      <c r="R52" s="1">
        <v>0.15989999999999999</v>
      </c>
      <c r="S52" s="1">
        <v>14</v>
      </c>
      <c r="T52" s="1">
        <v>131</v>
      </c>
      <c r="U52" s="1">
        <v>0.49459999999999998</v>
      </c>
      <c r="V52" s="1">
        <v>0.39879999999999999</v>
      </c>
      <c r="W52" s="1">
        <v>0.94920000000000004</v>
      </c>
      <c r="X52" s="1">
        <v>0.36380000000000001</v>
      </c>
      <c r="Y52" s="1">
        <v>0.2666</v>
      </c>
      <c r="Z52" s="1">
        <v>0.1226</v>
      </c>
      <c r="AA52" s="1" t="s">
        <v>95</v>
      </c>
      <c r="AB52" s="1">
        <v>39.463200000000001</v>
      </c>
      <c r="AC52" s="1">
        <v>0</v>
      </c>
      <c r="AD52" s="1">
        <v>13.015700000000001</v>
      </c>
      <c r="AE52" s="1">
        <v>35.180799999999998</v>
      </c>
      <c r="AF52" s="1">
        <v>12.340299999999999</v>
      </c>
      <c r="AG52" s="1">
        <v>64.819199999999995</v>
      </c>
      <c r="AH52" s="1">
        <v>88.981999999999999</v>
      </c>
      <c r="AI52" s="6">
        <v>1.6906000000000001</v>
      </c>
      <c r="AJ52" s="1">
        <v>22.066700000000001</v>
      </c>
      <c r="AK52" s="1">
        <v>41.2682</v>
      </c>
      <c r="AL52" s="6">
        <v>2.5358000000000001</v>
      </c>
      <c r="AM52" s="1">
        <v>7.2046999999999999</v>
      </c>
      <c r="AN52" s="6">
        <v>1.7255</v>
      </c>
      <c r="AO52" s="1">
        <v>121.7205</v>
      </c>
      <c r="AP52" s="6">
        <v>113.2677</v>
      </c>
      <c r="AQ52" s="1">
        <v>15.409599999999999</v>
      </c>
      <c r="AR52" s="1">
        <v>2.8188</v>
      </c>
      <c r="AS52" s="1">
        <v>118.3038</v>
      </c>
      <c r="AT52" s="1">
        <v>0.2392</v>
      </c>
      <c r="AU52" s="1">
        <v>9.1499999999999998E-2</v>
      </c>
      <c r="AV52" s="1">
        <v>1.3</v>
      </c>
      <c r="AW52" s="1">
        <v>92.5</v>
      </c>
      <c r="AX52" s="1">
        <v>13.8</v>
      </c>
      <c r="AY52" s="1">
        <v>28.7</v>
      </c>
      <c r="AZ52" s="1">
        <v>71.3</v>
      </c>
      <c r="BA52" s="1">
        <v>21</v>
      </c>
      <c r="BB52" s="1">
        <v>17.100000000000001</v>
      </c>
      <c r="BC52" s="1">
        <v>82.9</v>
      </c>
      <c r="BD52" s="1">
        <v>32.299999999999997</v>
      </c>
      <c r="BE52" s="1">
        <v>0</v>
      </c>
      <c r="BF52" s="1">
        <v>0</v>
      </c>
      <c r="BG52" s="1">
        <v>0</v>
      </c>
      <c r="BH52" s="2">
        <v>1.5577000000000001</v>
      </c>
      <c r="BI52" s="1">
        <v>282.45839999999998</v>
      </c>
      <c r="BJ52" s="6">
        <v>7.6074999999999999</v>
      </c>
      <c r="BK52" s="1">
        <v>80.082700000000003</v>
      </c>
      <c r="BL52" s="1" t="s">
        <v>95</v>
      </c>
      <c r="BM52" s="1">
        <v>0.22739999999999999</v>
      </c>
      <c r="BN52" s="1">
        <v>11</v>
      </c>
      <c r="BO52" s="1">
        <v>149</v>
      </c>
      <c r="BP52" s="1">
        <v>20.2105</v>
      </c>
      <c r="BQ52" s="1">
        <v>16.870699999999999</v>
      </c>
      <c r="BR52" s="1">
        <v>11.382199999999999</v>
      </c>
      <c r="BS52" s="1">
        <v>3.1882999999999999</v>
      </c>
      <c r="BT52" s="1">
        <v>39.771700000000003</v>
      </c>
      <c r="BU52" s="1">
        <v>45.657800000000002</v>
      </c>
      <c r="BV52" s="1">
        <v>61.050699999999999</v>
      </c>
      <c r="BW52" s="1">
        <v>70.987499999999997</v>
      </c>
      <c r="BX52" s="1">
        <v>5.8322000000000003</v>
      </c>
      <c r="BY52" s="1">
        <v>20.709399999999999</v>
      </c>
      <c r="BZ52" s="1">
        <v>24.07</v>
      </c>
      <c r="CA52" s="1">
        <v>1</v>
      </c>
      <c r="CB52" s="1">
        <v>0</v>
      </c>
      <c r="CC52" s="5">
        <v>0</v>
      </c>
      <c r="CD52" s="1">
        <v>109.35420000000001</v>
      </c>
      <c r="CE52" s="1">
        <v>13.884</v>
      </c>
      <c r="CF52" s="1">
        <v>0.34920000000000001</v>
      </c>
      <c r="CG52" s="1">
        <v>3.4767999999999999</v>
      </c>
      <c r="CH52" s="1">
        <v>0.2261</v>
      </c>
      <c r="CI52" s="2" t="s">
        <v>104</v>
      </c>
      <c r="CJ52" s="2" t="s">
        <v>105</v>
      </c>
      <c r="CK52" s="2" t="s">
        <v>98</v>
      </c>
      <c r="CL52" s="2" t="s">
        <v>109</v>
      </c>
      <c r="CM52" s="2" t="s">
        <v>133</v>
      </c>
      <c r="CN52" s="2">
        <v>0</v>
      </c>
      <c r="CO52" s="7">
        <f t="shared" si="1"/>
        <v>0</v>
      </c>
      <c r="CP52" s="4">
        <f t="shared" si="3"/>
        <v>0.81105204615844173</v>
      </c>
      <c r="CQ52" s="8">
        <f t="shared" si="2"/>
        <v>11.833939400086894</v>
      </c>
    </row>
    <row r="53" spans="1:95" x14ac:dyDescent="0.3">
      <c r="A53" s="1" t="s">
        <v>183</v>
      </c>
      <c r="B53" s="1" t="s">
        <v>184</v>
      </c>
      <c r="C53" s="1">
        <v>1735</v>
      </c>
      <c r="D53" s="1">
        <v>670770</v>
      </c>
      <c r="E53" s="1">
        <v>5310630</v>
      </c>
      <c r="F53" s="1" t="s">
        <v>94</v>
      </c>
      <c r="G53" s="1">
        <v>47.92</v>
      </c>
      <c r="H53" s="1">
        <v>-120.71</v>
      </c>
      <c r="I53" s="1">
        <v>2013</v>
      </c>
      <c r="J53" s="1">
        <v>40</v>
      </c>
      <c r="K53" s="1">
        <v>2087.5992999999999</v>
      </c>
      <c r="L53" s="1">
        <v>1437.7412999999999</v>
      </c>
      <c r="M53" s="1">
        <v>1</v>
      </c>
      <c r="N53" s="1">
        <v>907.49620000000004</v>
      </c>
      <c r="O53" s="1">
        <v>29.899899999999999</v>
      </c>
      <c r="P53" s="1">
        <v>0.76190000000000002</v>
      </c>
      <c r="Q53" s="1">
        <v>10.2217</v>
      </c>
      <c r="R53" s="1">
        <v>0.45290000000000002</v>
      </c>
      <c r="S53" s="1">
        <v>10</v>
      </c>
      <c r="T53" s="1">
        <v>87.5</v>
      </c>
      <c r="U53" s="1">
        <v>1.0940000000000001</v>
      </c>
      <c r="V53" s="1">
        <v>0.42230000000000001</v>
      </c>
      <c r="W53" s="1">
        <v>1.3189</v>
      </c>
      <c r="X53" s="1">
        <v>0.27960000000000002</v>
      </c>
      <c r="Y53" s="1">
        <v>0.44500000000000001</v>
      </c>
      <c r="Z53" s="1">
        <v>0.13189999999999999</v>
      </c>
      <c r="AA53" s="1" t="s">
        <v>95</v>
      </c>
      <c r="AB53" s="1">
        <v>0</v>
      </c>
      <c r="AC53" s="1">
        <v>0</v>
      </c>
      <c r="AD53" s="1">
        <v>7.5629</v>
      </c>
      <c r="AE53" s="1">
        <v>83.85</v>
      </c>
      <c r="AF53" s="1">
        <v>8.5871999999999993</v>
      </c>
      <c r="AG53" s="1">
        <v>16.149999999999999</v>
      </c>
      <c r="AH53" s="1">
        <v>142.5455</v>
      </c>
      <c r="AI53" s="6">
        <v>0.49259999999999998</v>
      </c>
      <c r="AJ53" s="1">
        <v>28.671800000000001</v>
      </c>
      <c r="AK53" s="1">
        <v>930.20770000000005</v>
      </c>
      <c r="AL53" s="6">
        <v>1.9703999999999999</v>
      </c>
      <c r="AM53" s="1">
        <v>130.86160000000001</v>
      </c>
      <c r="AN53" s="6">
        <v>1.9910000000000001</v>
      </c>
      <c r="AO53" s="1">
        <v>138.4211</v>
      </c>
      <c r="AP53" s="6">
        <v>93.594300000000004</v>
      </c>
      <c r="AQ53" s="1">
        <v>63.234400000000001</v>
      </c>
      <c r="AR53" s="1">
        <v>1.4343999999999999</v>
      </c>
      <c r="AS53" s="1">
        <v>203.00380000000001</v>
      </c>
      <c r="AT53" s="1">
        <v>0.3659</v>
      </c>
      <c r="AU53" s="1">
        <v>0.28220000000000001</v>
      </c>
      <c r="AV53" s="1">
        <v>17.600000000000001</v>
      </c>
      <c r="AW53" s="1">
        <v>76.2</v>
      </c>
      <c r="AX53" s="1">
        <v>41</v>
      </c>
      <c r="AY53" s="1">
        <v>32.9</v>
      </c>
      <c r="AZ53" s="1">
        <v>67.099999999999994</v>
      </c>
      <c r="BA53" s="1">
        <v>19.899999999999999</v>
      </c>
      <c r="BB53" s="1">
        <v>33.1</v>
      </c>
      <c r="BC53" s="1">
        <v>66.900000000000006</v>
      </c>
      <c r="BD53" s="1">
        <v>69.900000000000006</v>
      </c>
      <c r="BE53" s="1">
        <v>0</v>
      </c>
      <c r="BF53" s="1">
        <v>0</v>
      </c>
      <c r="BG53" s="1">
        <v>0</v>
      </c>
      <c r="BH53" s="2">
        <v>1.1209</v>
      </c>
      <c r="BI53" s="1">
        <v>254.79390000000001</v>
      </c>
      <c r="BJ53" s="6">
        <v>2.4630000000000001</v>
      </c>
      <c r="BK53" s="1">
        <v>71.721900000000005</v>
      </c>
      <c r="BL53" s="1">
        <v>19.094799999999999</v>
      </c>
      <c r="BM53" s="1">
        <v>28</v>
      </c>
      <c r="BN53" s="1">
        <v>62</v>
      </c>
      <c r="BO53" s="1">
        <v>123</v>
      </c>
      <c r="BP53" s="1">
        <v>5.0728999999999997</v>
      </c>
      <c r="BQ53" s="1">
        <v>9.7453000000000003</v>
      </c>
      <c r="BR53" s="1">
        <v>3.7496999999999998</v>
      </c>
      <c r="BS53" s="1">
        <v>38.366300000000003</v>
      </c>
      <c r="BT53" s="1">
        <v>43.006599999999999</v>
      </c>
      <c r="BU53" s="1">
        <v>9.2988</v>
      </c>
      <c r="BV53" s="1">
        <v>8</v>
      </c>
      <c r="BW53" s="1">
        <v>16</v>
      </c>
      <c r="BX53" s="1">
        <v>0.97370000000000001</v>
      </c>
      <c r="BY53" s="1">
        <v>8.0047999999999995</v>
      </c>
      <c r="BZ53" s="1">
        <v>14</v>
      </c>
      <c r="CA53" s="1">
        <v>1</v>
      </c>
      <c r="CB53" s="1">
        <v>0</v>
      </c>
      <c r="CC53" s="5">
        <v>0</v>
      </c>
      <c r="CD53" s="1">
        <v>243.37270000000001</v>
      </c>
      <c r="CE53" s="1">
        <v>40.764699999999998</v>
      </c>
      <c r="CF53" s="1">
        <v>0.86209999999999998</v>
      </c>
      <c r="CG53" s="1">
        <v>7.1182999999999996</v>
      </c>
      <c r="CH53" s="1">
        <v>0.39650000000000002</v>
      </c>
      <c r="CI53" s="2" t="s">
        <v>96</v>
      </c>
      <c r="CJ53" s="2" t="s">
        <v>97</v>
      </c>
      <c r="CK53" s="2" t="s">
        <v>163</v>
      </c>
      <c r="CL53" s="2" t="s">
        <v>99</v>
      </c>
      <c r="CM53" s="2" t="s">
        <v>133</v>
      </c>
      <c r="CN53" s="2">
        <v>0</v>
      </c>
      <c r="CO53" s="7">
        <f t="shared" si="1"/>
        <v>0</v>
      </c>
      <c r="CP53" s="4">
        <f t="shared" si="3"/>
        <v>0.68870558636420309</v>
      </c>
      <c r="CQ53" s="8">
        <f t="shared" si="2"/>
        <v>4.9260161632442339</v>
      </c>
    </row>
    <row r="54" spans="1:95" x14ac:dyDescent="0.3">
      <c r="A54" s="1" t="s">
        <v>185</v>
      </c>
      <c r="B54" s="1" t="s">
        <v>93</v>
      </c>
      <c r="C54" s="1">
        <v>1783</v>
      </c>
      <c r="D54" s="1">
        <v>705691</v>
      </c>
      <c r="E54" s="1">
        <v>5282743</v>
      </c>
      <c r="F54" s="1" t="s">
        <v>94</v>
      </c>
      <c r="G54" s="1">
        <v>47.66</v>
      </c>
      <c r="H54" s="1">
        <v>-120.25</v>
      </c>
      <c r="I54" s="1">
        <v>2013</v>
      </c>
      <c r="J54" s="1">
        <v>72</v>
      </c>
      <c r="K54" s="1">
        <v>9976.8155000000006</v>
      </c>
      <c r="L54" s="1">
        <v>8545.1190000000006</v>
      </c>
      <c r="M54" s="1">
        <v>1</v>
      </c>
      <c r="N54" s="1">
        <v>7545.8298999999997</v>
      </c>
      <c r="O54" s="1">
        <v>38.920099999999998</v>
      </c>
      <c r="P54" s="1">
        <v>0.1205</v>
      </c>
      <c r="Q54" s="1">
        <v>30.5931</v>
      </c>
      <c r="R54" s="1">
        <v>9.8299999999999998E-2</v>
      </c>
      <c r="S54" s="1">
        <v>4</v>
      </c>
      <c r="T54" s="1">
        <v>64</v>
      </c>
      <c r="U54" s="1">
        <v>0.60750000000000004</v>
      </c>
      <c r="V54" s="1">
        <v>0.76129999999999998</v>
      </c>
      <c r="W54" s="1">
        <v>1.4220999999999999</v>
      </c>
      <c r="X54" s="1">
        <v>0.57720000000000005</v>
      </c>
      <c r="Y54" s="1">
        <v>0.2397</v>
      </c>
      <c r="Z54" s="1">
        <v>0.17330000000000001</v>
      </c>
      <c r="AA54" s="1" t="s">
        <v>95</v>
      </c>
      <c r="AB54" s="1">
        <v>0</v>
      </c>
      <c r="AC54" s="1">
        <v>0</v>
      </c>
      <c r="AD54" s="1">
        <v>0</v>
      </c>
      <c r="AE54" s="1">
        <v>95.929000000000002</v>
      </c>
      <c r="AF54" s="1">
        <v>4.0709999999999997</v>
      </c>
      <c r="AG54" s="1">
        <v>4.0709999999999997</v>
      </c>
      <c r="AH54" s="1">
        <v>1438.1585</v>
      </c>
      <c r="AI54" s="6">
        <v>0.30830000000000002</v>
      </c>
      <c r="AJ54" s="1">
        <v>514.27149999999995</v>
      </c>
      <c r="AK54" s="1">
        <v>6957.4681</v>
      </c>
      <c r="AL54" s="6">
        <v>0.61660000000000004</v>
      </c>
      <c r="AM54" s="1">
        <v>2336.1729</v>
      </c>
      <c r="AN54" s="6">
        <v>0.75619999999999998</v>
      </c>
      <c r="AO54" s="1">
        <v>1.2332000000000001</v>
      </c>
      <c r="AP54" s="6">
        <v>0.30830000000000002</v>
      </c>
      <c r="AQ54" s="1">
        <v>0.76539999999999997</v>
      </c>
      <c r="AR54" s="1">
        <v>0</v>
      </c>
      <c r="AS54" s="1">
        <v>324.35680000000002</v>
      </c>
      <c r="AT54" s="1">
        <v>9.64E-2</v>
      </c>
      <c r="AU54" s="1">
        <v>3.5165000000000002</v>
      </c>
      <c r="AV54" s="1">
        <v>12.2</v>
      </c>
      <c r="AW54" s="1">
        <v>78.2</v>
      </c>
      <c r="AX54" s="1">
        <v>1.6</v>
      </c>
      <c r="AY54" s="1">
        <v>34.299999999999997</v>
      </c>
      <c r="AZ54" s="1">
        <v>65.7</v>
      </c>
      <c r="BA54" s="1">
        <v>18.8</v>
      </c>
      <c r="BB54" s="1">
        <v>36.5</v>
      </c>
      <c r="BC54" s="1">
        <v>63.5</v>
      </c>
      <c r="BD54" s="1">
        <v>73.8</v>
      </c>
      <c r="BE54" s="1">
        <v>0</v>
      </c>
      <c r="BF54" s="1">
        <v>0</v>
      </c>
      <c r="BG54" s="1">
        <v>0</v>
      </c>
      <c r="BH54" s="2">
        <v>1.0492999999999999</v>
      </c>
      <c r="BI54" s="1">
        <v>149.49250000000001</v>
      </c>
      <c r="BJ54" s="6">
        <v>0.30830000000000002</v>
      </c>
      <c r="BK54" s="1">
        <v>84.691299999999998</v>
      </c>
      <c r="BL54" s="1">
        <v>74.888499999999993</v>
      </c>
      <c r="BM54" s="1">
        <v>69</v>
      </c>
      <c r="BN54" s="1">
        <v>158</v>
      </c>
      <c r="BO54" s="1">
        <v>322</v>
      </c>
      <c r="BP54" s="1">
        <v>8.9957999999999991</v>
      </c>
      <c r="BQ54" s="1">
        <v>11.263999999999999</v>
      </c>
      <c r="BR54" s="1">
        <v>39.701500000000003</v>
      </c>
      <c r="BS54" s="1">
        <v>26.215299999999999</v>
      </c>
      <c r="BT54" s="1">
        <v>21.9693</v>
      </c>
      <c r="BU54" s="1">
        <v>12.113899999999999</v>
      </c>
      <c r="BV54" s="1">
        <v>2.3332999999999999</v>
      </c>
      <c r="BW54" s="1">
        <v>2.6667000000000001</v>
      </c>
      <c r="BX54" s="1">
        <v>0</v>
      </c>
      <c r="BY54" s="1">
        <v>0</v>
      </c>
      <c r="BZ54" s="1" t="s">
        <v>95</v>
      </c>
      <c r="CA54" s="1">
        <v>1</v>
      </c>
      <c r="CB54" s="1">
        <v>0</v>
      </c>
      <c r="CC54" s="5">
        <v>0</v>
      </c>
      <c r="CD54" s="1">
        <v>2935.1356000000001</v>
      </c>
      <c r="CE54" s="1">
        <v>70.512900000000002</v>
      </c>
      <c r="CF54" s="1">
        <v>0.25269999999999998</v>
      </c>
      <c r="CG54" s="1">
        <v>26.2468</v>
      </c>
      <c r="CH54" s="1">
        <v>0.1545</v>
      </c>
      <c r="CI54" s="2" t="s">
        <v>113</v>
      </c>
      <c r="CJ54" s="2" t="s">
        <v>105</v>
      </c>
      <c r="CK54" s="2" t="s">
        <v>142</v>
      </c>
      <c r="CL54" s="2" t="s">
        <v>144</v>
      </c>
      <c r="CM54" s="2" t="s">
        <v>147</v>
      </c>
      <c r="CN54" s="2">
        <v>0</v>
      </c>
      <c r="CO54" s="7">
        <f t="shared" si="1"/>
        <v>0</v>
      </c>
      <c r="CP54" s="4">
        <f t="shared" si="3"/>
        <v>0.85649764696961672</v>
      </c>
      <c r="CQ54" s="8">
        <f t="shared" si="2"/>
        <v>1.2332098479205615</v>
      </c>
    </row>
    <row r="55" spans="1:95" x14ac:dyDescent="0.3">
      <c r="A55" s="1" t="s">
        <v>186</v>
      </c>
      <c r="B55" s="1" t="s">
        <v>93</v>
      </c>
      <c r="C55" s="1">
        <v>1793</v>
      </c>
      <c r="D55" s="1">
        <v>698169</v>
      </c>
      <c r="E55" s="1">
        <v>5289815</v>
      </c>
      <c r="F55" s="1" t="s">
        <v>94</v>
      </c>
      <c r="G55" s="1">
        <v>47.73</v>
      </c>
      <c r="H55" s="1">
        <v>-120.35</v>
      </c>
      <c r="I55" s="1">
        <v>2013</v>
      </c>
      <c r="J55" s="1">
        <v>40</v>
      </c>
      <c r="K55" s="1">
        <v>9994.1561000000002</v>
      </c>
      <c r="L55" s="1">
        <v>9031.0553999999993</v>
      </c>
      <c r="M55" s="1">
        <v>1</v>
      </c>
      <c r="N55" s="1">
        <v>8661.5278999999991</v>
      </c>
      <c r="O55" s="1">
        <v>38.863199999999999</v>
      </c>
      <c r="P55" s="1">
        <v>0.42099999999999999</v>
      </c>
      <c r="Q55" s="1">
        <v>33.286900000000003</v>
      </c>
      <c r="R55" s="1">
        <v>0.32390000000000002</v>
      </c>
      <c r="S55" s="1">
        <v>4</v>
      </c>
      <c r="T55" s="1">
        <v>117.8</v>
      </c>
      <c r="U55" s="1">
        <v>0.68</v>
      </c>
      <c r="V55" s="1">
        <v>0.86680000000000001</v>
      </c>
      <c r="W55" s="1">
        <v>1.9906999999999999</v>
      </c>
      <c r="X55" s="1">
        <v>0.65610000000000002</v>
      </c>
      <c r="Y55" s="1">
        <v>0.42259999999999998</v>
      </c>
      <c r="Z55" s="1">
        <v>0.2104</v>
      </c>
      <c r="AA55" s="1" t="s">
        <v>95</v>
      </c>
      <c r="AB55" s="1">
        <v>13.2812</v>
      </c>
      <c r="AC55" s="1">
        <v>0</v>
      </c>
      <c r="AD55" s="1">
        <v>4.8082000000000003</v>
      </c>
      <c r="AE55" s="1">
        <v>86.718800000000002</v>
      </c>
      <c r="AF55" s="1">
        <v>4.3737000000000004</v>
      </c>
      <c r="AG55" s="1">
        <v>22.463100000000001</v>
      </c>
      <c r="AH55" s="1">
        <v>0</v>
      </c>
      <c r="AI55" s="6">
        <v>0</v>
      </c>
      <c r="AJ55" s="1">
        <v>0</v>
      </c>
      <c r="AK55" s="1">
        <v>7496.2809999999999</v>
      </c>
      <c r="AL55" s="6">
        <v>0.66639999999999999</v>
      </c>
      <c r="AM55" s="1">
        <v>2642.8629999999998</v>
      </c>
      <c r="AN55" s="6">
        <v>0.91649999999999998</v>
      </c>
      <c r="AO55" s="1">
        <v>70.643299999999996</v>
      </c>
      <c r="AP55" s="6">
        <v>31.9894</v>
      </c>
      <c r="AQ55" s="1">
        <v>20.7971</v>
      </c>
      <c r="AR55" s="1">
        <v>0</v>
      </c>
      <c r="AS55" s="1">
        <v>300.0994</v>
      </c>
      <c r="AT55" s="1">
        <v>0.49080000000000001</v>
      </c>
      <c r="AU55" s="1">
        <v>3.855</v>
      </c>
      <c r="AV55" s="1">
        <v>27</v>
      </c>
      <c r="AW55" s="1">
        <v>61.5</v>
      </c>
      <c r="AX55" s="1">
        <v>9</v>
      </c>
      <c r="AY55" s="1">
        <v>40.5</v>
      </c>
      <c r="AZ55" s="1">
        <v>59.5</v>
      </c>
      <c r="BA55" s="1">
        <v>37.5</v>
      </c>
      <c r="BB55" s="1">
        <v>52</v>
      </c>
      <c r="BC55" s="1">
        <v>48</v>
      </c>
      <c r="BD55" s="1">
        <v>93.5</v>
      </c>
      <c r="BE55" s="1">
        <v>0</v>
      </c>
      <c r="BF55" s="1">
        <v>0</v>
      </c>
      <c r="BG55" s="1">
        <v>0</v>
      </c>
      <c r="BH55" s="2">
        <v>1.0742</v>
      </c>
      <c r="BI55" s="1">
        <v>1534.6767</v>
      </c>
      <c r="BJ55" s="6">
        <v>0.66639999999999999</v>
      </c>
      <c r="BK55" s="1">
        <v>1000.5584</v>
      </c>
      <c r="BL55" s="1">
        <v>75.280500000000004</v>
      </c>
      <c r="BM55" s="1">
        <v>52</v>
      </c>
      <c r="BN55" s="1">
        <v>177</v>
      </c>
      <c r="BO55" s="1">
        <v>358</v>
      </c>
      <c r="BP55" s="1">
        <v>14.504899999999999</v>
      </c>
      <c r="BQ55" s="1">
        <v>17.6174</v>
      </c>
      <c r="BR55" s="1">
        <v>37.728700000000003</v>
      </c>
      <c r="BS55" s="1">
        <v>31.339099999999998</v>
      </c>
      <c r="BT55" s="1">
        <v>23.990100000000002</v>
      </c>
      <c r="BU55" s="1">
        <v>6.9420999999999999</v>
      </c>
      <c r="BV55" s="1">
        <v>1.6667000000000001</v>
      </c>
      <c r="BW55" s="1">
        <v>6</v>
      </c>
      <c r="BX55" s="1">
        <v>0</v>
      </c>
      <c r="BY55" s="1">
        <v>0</v>
      </c>
      <c r="BZ55" s="1" t="s">
        <v>95</v>
      </c>
      <c r="CA55" s="1">
        <v>1</v>
      </c>
      <c r="CB55" s="1">
        <v>0</v>
      </c>
      <c r="CC55" s="5">
        <v>0</v>
      </c>
      <c r="CD55" s="1">
        <v>3643.4209000000001</v>
      </c>
      <c r="CE55" s="1">
        <v>80.059600000000003</v>
      </c>
      <c r="CF55" s="1">
        <v>0.63029999999999997</v>
      </c>
      <c r="CG55" s="1">
        <v>29.749700000000001</v>
      </c>
      <c r="CH55" s="1">
        <v>0.38019999999999998</v>
      </c>
      <c r="CI55" s="2" t="s">
        <v>131</v>
      </c>
      <c r="CJ55" s="2" t="s">
        <v>105</v>
      </c>
      <c r="CK55" s="2" t="s">
        <v>142</v>
      </c>
      <c r="CL55" s="2" t="s">
        <v>187</v>
      </c>
      <c r="CM55" s="2" t="s">
        <v>100</v>
      </c>
      <c r="CN55" s="2">
        <v>0</v>
      </c>
      <c r="CO55" s="7">
        <f t="shared" si="1"/>
        <v>0</v>
      </c>
      <c r="CP55" s="4">
        <f t="shared" si="3"/>
        <v>0.9036336144479471</v>
      </c>
      <c r="CQ55" s="8">
        <f t="shared" si="2"/>
        <v>1.3328917018827762</v>
      </c>
    </row>
    <row r="56" spans="1:95" x14ac:dyDescent="0.3">
      <c r="A56" s="1" t="s">
        <v>188</v>
      </c>
      <c r="B56" s="1" t="s">
        <v>93</v>
      </c>
      <c r="C56" s="1">
        <v>1846</v>
      </c>
      <c r="D56" s="1">
        <v>692654</v>
      </c>
      <c r="E56" s="1">
        <v>5304562</v>
      </c>
      <c r="F56" s="1" t="s">
        <v>94</v>
      </c>
      <c r="G56" s="1">
        <v>47.86</v>
      </c>
      <c r="H56" s="1">
        <v>-120.42</v>
      </c>
      <c r="I56" s="1">
        <v>2013</v>
      </c>
      <c r="J56" s="1">
        <v>20</v>
      </c>
      <c r="K56" s="1">
        <v>12312.497300000001</v>
      </c>
      <c r="L56" s="1">
        <v>7857.1397999999999</v>
      </c>
      <c r="M56" s="1">
        <v>1</v>
      </c>
      <c r="N56" s="1">
        <v>10247.264499999999</v>
      </c>
      <c r="O56" s="1">
        <v>33.265099999999997</v>
      </c>
      <c r="P56" s="1">
        <v>0.38129999999999997</v>
      </c>
      <c r="Q56" s="1">
        <v>29.5443</v>
      </c>
      <c r="R56" s="1">
        <v>0.2167</v>
      </c>
      <c r="S56" s="1">
        <v>5</v>
      </c>
      <c r="T56" s="1">
        <v>39.5</v>
      </c>
      <c r="U56" s="1">
        <v>0.88839999999999997</v>
      </c>
      <c r="V56" s="1">
        <v>0.83150000000000002</v>
      </c>
      <c r="W56" s="1">
        <v>2.5910000000000002</v>
      </c>
      <c r="X56" s="1">
        <v>0.8397</v>
      </c>
      <c r="Y56" s="1">
        <v>0.4123</v>
      </c>
      <c r="Z56" s="1">
        <v>0.33679999999999999</v>
      </c>
      <c r="AA56" s="1" t="s">
        <v>95</v>
      </c>
      <c r="AB56" s="1">
        <v>0</v>
      </c>
      <c r="AC56" s="1">
        <v>0</v>
      </c>
      <c r="AD56" s="1">
        <v>3.2896000000000001</v>
      </c>
      <c r="AE56" s="1">
        <v>94.543000000000006</v>
      </c>
      <c r="AF56" s="1">
        <v>2.1675</v>
      </c>
      <c r="AG56" s="1">
        <v>5.4569999999999999</v>
      </c>
      <c r="AH56" s="1">
        <v>0</v>
      </c>
      <c r="AI56" s="6">
        <v>0</v>
      </c>
      <c r="AJ56" s="1">
        <v>0</v>
      </c>
      <c r="AK56" s="1">
        <v>805.3424</v>
      </c>
      <c r="AL56" s="6">
        <v>0.27829999999999999</v>
      </c>
      <c r="AM56" s="1">
        <v>194.2628</v>
      </c>
      <c r="AN56" s="6">
        <v>0.1971</v>
      </c>
      <c r="AO56" s="1">
        <v>50.646500000000003</v>
      </c>
      <c r="AP56" s="6">
        <v>23.653600000000001</v>
      </c>
      <c r="AQ56" s="1">
        <v>41.743699999999997</v>
      </c>
      <c r="AR56" s="1">
        <v>0</v>
      </c>
      <c r="AS56" s="1">
        <v>359.35359999999997</v>
      </c>
      <c r="AT56" s="1">
        <v>1.0764</v>
      </c>
      <c r="AU56" s="1">
        <v>3.1472000000000002</v>
      </c>
      <c r="AV56" s="1">
        <v>0</v>
      </c>
      <c r="AW56" s="1">
        <v>96.7</v>
      </c>
      <c r="AX56" s="1">
        <v>0.5</v>
      </c>
      <c r="AY56" s="1">
        <v>22.5</v>
      </c>
      <c r="AZ56" s="1">
        <v>77.5</v>
      </c>
      <c r="BA56" s="1">
        <v>9.3000000000000007</v>
      </c>
      <c r="BB56" s="1">
        <v>20.100000000000001</v>
      </c>
      <c r="BC56" s="1">
        <v>79.900000000000006</v>
      </c>
      <c r="BD56" s="1">
        <v>36.6</v>
      </c>
      <c r="BE56" s="1">
        <v>0</v>
      </c>
      <c r="BF56" s="1">
        <v>0</v>
      </c>
      <c r="BG56" s="1">
        <v>0</v>
      </c>
      <c r="BH56" s="2">
        <v>1.5071000000000001</v>
      </c>
      <c r="BI56" s="1">
        <v>7051.7974000000004</v>
      </c>
      <c r="BJ56" s="6">
        <v>1.1131</v>
      </c>
      <c r="BK56" s="1">
        <v>3590.6441</v>
      </c>
      <c r="BL56" s="1">
        <v>76.086200000000005</v>
      </c>
      <c r="BM56" s="1">
        <v>25</v>
      </c>
      <c r="BN56" s="1">
        <v>54</v>
      </c>
      <c r="BO56" s="1">
        <v>95</v>
      </c>
      <c r="BP56" s="1">
        <v>9.2418999999999993</v>
      </c>
      <c r="BQ56" s="1">
        <v>9.3139000000000003</v>
      </c>
      <c r="BR56" s="1">
        <v>0.90010000000000001</v>
      </c>
      <c r="BS56" s="1">
        <v>14.196999999999999</v>
      </c>
      <c r="BT56" s="1">
        <v>47.438400000000001</v>
      </c>
      <c r="BU56" s="1">
        <v>37.464500000000001</v>
      </c>
      <c r="BV56" s="1">
        <v>8.1667000000000005</v>
      </c>
      <c r="BW56" s="1">
        <v>13.166700000000001</v>
      </c>
      <c r="BX56" s="1">
        <v>0.73829999999999996</v>
      </c>
      <c r="BY56" s="1">
        <v>12.3833</v>
      </c>
      <c r="BZ56" s="1">
        <v>58.01</v>
      </c>
      <c r="CA56" s="1">
        <v>1</v>
      </c>
      <c r="CB56" s="1">
        <v>0</v>
      </c>
      <c r="CC56" s="5">
        <v>0</v>
      </c>
      <c r="CD56" s="1">
        <v>3784.9081000000001</v>
      </c>
      <c r="CE56" s="1">
        <v>46.0687</v>
      </c>
      <c r="CF56" s="1">
        <v>0.65280000000000005</v>
      </c>
      <c r="CG56" s="1">
        <v>19.842199999999998</v>
      </c>
      <c r="CH56" s="1">
        <v>0.248</v>
      </c>
      <c r="CI56" s="2" t="s">
        <v>104</v>
      </c>
      <c r="CJ56" s="2" t="s">
        <v>105</v>
      </c>
      <c r="CK56" s="2" t="s">
        <v>98</v>
      </c>
      <c r="CL56" s="2" t="s">
        <v>109</v>
      </c>
      <c r="CM56" s="2" t="s">
        <v>147</v>
      </c>
      <c r="CN56" s="2">
        <v>0</v>
      </c>
      <c r="CO56" s="7">
        <f t="shared" si="1"/>
        <v>0</v>
      </c>
      <c r="CP56" s="4">
        <f t="shared" si="3"/>
        <v>0.63814347394821347</v>
      </c>
      <c r="CQ56" s="8">
        <f t="shared" si="2"/>
        <v>1.391387201909206</v>
      </c>
    </row>
    <row r="57" spans="1:95" x14ac:dyDescent="0.3">
      <c r="A57" s="1" t="s">
        <v>189</v>
      </c>
      <c r="B57" s="1" t="s">
        <v>135</v>
      </c>
      <c r="C57" s="1">
        <v>1967</v>
      </c>
      <c r="D57" s="1" t="s">
        <v>95</v>
      </c>
      <c r="E57" s="1" t="s">
        <v>95</v>
      </c>
      <c r="F57" s="1" t="s">
        <v>94</v>
      </c>
      <c r="G57" s="1">
        <v>44.61</v>
      </c>
      <c r="H57" s="1">
        <v>-120.21</v>
      </c>
      <c r="I57" s="1">
        <v>2013</v>
      </c>
      <c r="J57" s="1">
        <v>200</v>
      </c>
      <c r="K57" s="1">
        <v>988.52120000000002</v>
      </c>
      <c r="L57" s="1">
        <v>764.78409999999997</v>
      </c>
      <c r="M57" s="1">
        <v>1.0717000000000001</v>
      </c>
      <c r="N57" s="1">
        <v>454.40410000000003</v>
      </c>
      <c r="O57" s="1">
        <v>16.319800000000001</v>
      </c>
      <c r="P57" s="1">
        <v>0.39200000000000002</v>
      </c>
      <c r="Q57" s="1">
        <v>5.4558999999999997</v>
      </c>
      <c r="R57" s="1">
        <v>0.26269999999999999</v>
      </c>
      <c r="S57" s="1">
        <v>14</v>
      </c>
      <c r="T57" s="1">
        <v>348</v>
      </c>
      <c r="U57" s="1">
        <v>0.74860000000000004</v>
      </c>
      <c r="V57" s="1">
        <v>0.32840000000000003</v>
      </c>
      <c r="W57" s="1">
        <v>1.1395999999999999</v>
      </c>
      <c r="X57" s="1">
        <v>0.36909999999999998</v>
      </c>
      <c r="Y57" s="1">
        <v>0.41839999999999999</v>
      </c>
      <c r="Z57" s="1">
        <v>0.16259999999999999</v>
      </c>
      <c r="AA57" s="1" t="s">
        <v>95</v>
      </c>
      <c r="AB57" s="1">
        <v>6.9485000000000001</v>
      </c>
      <c r="AC57" s="1">
        <v>0</v>
      </c>
      <c r="AD57" s="1">
        <v>6.1546000000000003</v>
      </c>
      <c r="AE57" s="1">
        <v>75.646699999999996</v>
      </c>
      <c r="AF57" s="1">
        <v>11.2502</v>
      </c>
      <c r="AG57" s="1">
        <v>24.353300000000001</v>
      </c>
      <c r="AH57" s="1">
        <v>231.34729999999999</v>
      </c>
      <c r="AI57" s="6">
        <v>1.6826000000000001</v>
      </c>
      <c r="AJ57" s="1">
        <v>59.664299999999997</v>
      </c>
      <c r="AK57" s="1">
        <v>222.15880000000001</v>
      </c>
      <c r="AL57" s="6">
        <v>2.2433999999999998</v>
      </c>
      <c r="AM57" s="1">
        <v>34.560299999999998</v>
      </c>
      <c r="AN57" s="6">
        <v>1.139</v>
      </c>
      <c r="AO57" s="1">
        <v>2.8043</v>
      </c>
      <c r="AP57" s="6">
        <v>2.8043</v>
      </c>
      <c r="AQ57" s="1">
        <v>0.26079999999999998</v>
      </c>
      <c r="AR57" s="1">
        <v>0</v>
      </c>
      <c r="AS57" s="1">
        <v>178.30019999999999</v>
      </c>
      <c r="AT57" s="1">
        <v>0.40600000000000003</v>
      </c>
      <c r="AU57" s="1">
        <v>0.20669999999999999</v>
      </c>
      <c r="AV57" s="1">
        <v>0</v>
      </c>
      <c r="AW57" s="1">
        <v>93.125</v>
      </c>
      <c r="AX57" s="1">
        <v>0</v>
      </c>
      <c r="AY57" s="1">
        <v>88.125</v>
      </c>
      <c r="AZ57" s="1">
        <v>9.5</v>
      </c>
      <c r="BA57" s="1">
        <v>104.375</v>
      </c>
      <c r="BB57" s="1">
        <v>51.25</v>
      </c>
      <c r="BC57" s="1">
        <v>48.75</v>
      </c>
      <c r="BD57" s="1">
        <v>41.875</v>
      </c>
      <c r="BE57" s="1">
        <v>0</v>
      </c>
      <c r="BF57" s="1">
        <v>0</v>
      </c>
      <c r="BG57" s="1">
        <v>0</v>
      </c>
      <c r="BH57" s="2">
        <v>1.1807000000000001</v>
      </c>
      <c r="BI57" s="1">
        <v>311.28100000000001</v>
      </c>
      <c r="BJ57" s="6">
        <v>3.9260000000000002</v>
      </c>
      <c r="BK57" s="1">
        <v>98.503399999999999</v>
      </c>
      <c r="BL57" s="1">
        <v>73.770799999999994</v>
      </c>
      <c r="BM57" s="1">
        <v>5.2600000000000001E-2</v>
      </c>
      <c r="BN57" s="1">
        <v>46</v>
      </c>
      <c r="BO57" s="1">
        <v>105</v>
      </c>
      <c r="BP57" s="1">
        <v>0.85289999999999999</v>
      </c>
      <c r="BQ57" s="1">
        <v>1.5931999999999999</v>
      </c>
      <c r="BR57" s="1">
        <v>2.5116999999999998</v>
      </c>
      <c r="BS57" s="1">
        <v>7.5785999999999998</v>
      </c>
      <c r="BT57" s="1">
        <v>47.298499999999997</v>
      </c>
      <c r="BU57" s="1">
        <v>42.611199999999997</v>
      </c>
      <c r="BV57" s="1" t="s">
        <v>95</v>
      </c>
      <c r="BW57" s="1" t="s">
        <v>95</v>
      </c>
      <c r="BX57" s="1">
        <v>0.19220000000000001</v>
      </c>
      <c r="BY57" s="1">
        <v>0.98150000000000004</v>
      </c>
      <c r="BZ57" s="1">
        <v>1.47</v>
      </c>
      <c r="CA57" s="1">
        <v>1.0533999999999999</v>
      </c>
      <c r="CB57" s="1">
        <v>72.326400000000007</v>
      </c>
      <c r="CC57" s="5">
        <v>9.4571000000000005</v>
      </c>
      <c r="CD57" s="1">
        <v>192.72800000000001</v>
      </c>
      <c r="CE57" s="1">
        <v>17.811699999999998</v>
      </c>
      <c r="CF57" s="1">
        <v>0.35349999999999998</v>
      </c>
      <c r="CG57" s="1">
        <v>4.2694000000000001</v>
      </c>
      <c r="CH57" s="1">
        <v>0.2198</v>
      </c>
      <c r="CI57" s="2" t="s">
        <v>131</v>
      </c>
      <c r="CJ57" s="2" t="s">
        <v>105</v>
      </c>
      <c r="CK57" s="2" t="s">
        <v>163</v>
      </c>
      <c r="CL57" s="2" t="s">
        <v>109</v>
      </c>
      <c r="CM57" s="2" t="s">
        <v>100</v>
      </c>
      <c r="CN57" s="2">
        <v>0</v>
      </c>
      <c r="CO57" s="7">
        <f t="shared" si="1"/>
        <v>0</v>
      </c>
      <c r="CP57" s="4">
        <f t="shared" si="3"/>
        <v>0.77366484401143842</v>
      </c>
      <c r="CQ57" s="8">
        <f t="shared" si="2"/>
        <v>7.8519261335657502</v>
      </c>
    </row>
    <row r="58" spans="1:95" x14ac:dyDescent="0.3">
      <c r="A58" s="1" t="s">
        <v>190</v>
      </c>
      <c r="B58" s="1" t="s">
        <v>135</v>
      </c>
      <c r="C58" s="1">
        <v>1971</v>
      </c>
      <c r="D58" s="1">
        <v>722275</v>
      </c>
      <c r="E58" s="1">
        <v>4941391</v>
      </c>
      <c r="F58" s="1" t="s">
        <v>94</v>
      </c>
      <c r="G58" s="1">
        <v>44.59</v>
      </c>
      <c r="H58" s="1">
        <v>-120.19</v>
      </c>
      <c r="I58" s="1">
        <v>2013</v>
      </c>
      <c r="J58" s="1">
        <v>120</v>
      </c>
      <c r="K58" s="1">
        <v>3216.538</v>
      </c>
      <c r="L58" s="1">
        <v>1798.3330000000001</v>
      </c>
      <c r="M58" s="1">
        <v>1</v>
      </c>
      <c r="N58" s="1">
        <v>620.0163</v>
      </c>
      <c r="O58" s="1" t="s">
        <v>95</v>
      </c>
      <c r="P58" s="1" t="s">
        <v>95</v>
      </c>
      <c r="Q58" s="1" t="s">
        <v>95</v>
      </c>
      <c r="R58" s="1" t="s">
        <v>95</v>
      </c>
      <c r="S58" s="1">
        <v>23</v>
      </c>
      <c r="T58" s="1">
        <v>250</v>
      </c>
      <c r="U58" s="1">
        <v>0.63729999999999998</v>
      </c>
      <c r="V58" s="1">
        <v>0.22869999999999999</v>
      </c>
      <c r="W58" s="1">
        <v>1.1020000000000001</v>
      </c>
      <c r="X58" s="1">
        <v>0.37869999999999998</v>
      </c>
      <c r="Y58" s="1">
        <v>0.48110000000000003</v>
      </c>
      <c r="Z58" s="1">
        <v>0.15970000000000001</v>
      </c>
      <c r="AA58" s="1" t="s">
        <v>95</v>
      </c>
      <c r="AB58" s="1">
        <v>3.7018</v>
      </c>
      <c r="AC58" s="1">
        <v>0.22189999999999999</v>
      </c>
      <c r="AD58" s="1">
        <v>12.508599999999999</v>
      </c>
      <c r="AE58" s="1">
        <v>62.124899999999997</v>
      </c>
      <c r="AF58" s="1">
        <v>21.442699999999999</v>
      </c>
      <c r="AG58" s="1">
        <v>37.875100000000003</v>
      </c>
      <c r="AH58" s="1">
        <v>581.15070000000003</v>
      </c>
      <c r="AI58" s="6">
        <v>3.3107000000000002</v>
      </c>
      <c r="AJ58" s="1">
        <v>87.533799999999999</v>
      </c>
      <c r="AK58" s="1">
        <v>127.8824</v>
      </c>
      <c r="AL58" s="6">
        <v>1.4189000000000001</v>
      </c>
      <c r="AM58" s="1">
        <v>10.836499999999999</v>
      </c>
      <c r="AN58" s="6">
        <v>1.4497</v>
      </c>
      <c r="AO58" s="1">
        <v>1.8917999999999999</v>
      </c>
      <c r="AP58" s="6">
        <v>1.8917999999999999</v>
      </c>
      <c r="AQ58" s="1">
        <v>0.12089999999999999</v>
      </c>
      <c r="AR58" s="1">
        <v>8.0199999999999994E-2</v>
      </c>
      <c r="AS58" s="1">
        <v>211.43440000000001</v>
      </c>
      <c r="AT58" s="1">
        <v>0.46510000000000001</v>
      </c>
      <c r="AU58" s="1">
        <v>0.1116</v>
      </c>
      <c r="AV58" s="1">
        <v>0</v>
      </c>
      <c r="AW58" s="1">
        <v>100</v>
      </c>
      <c r="AX58" s="1">
        <v>0</v>
      </c>
      <c r="AY58" s="1">
        <v>80.5</v>
      </c>
      <c r="AZ58" s="1">
        <v>19.5</v>
      </c>
      <c r="BA58" s="1">
        <v>62.5</v>
      </c>
      <c r="BB58" s="1">
        <v>19.5</v>
      </c>
      <c r="BC58" s="1">
        <v>80.5</v>
      </c>
      <c r="BD58" s="1">
        <v>37.5</v>
      </c>
      <c r="BE58" s="1">
        <v>0</v>
      </c>
      <c r="BF58" s="1">
        <v>0</v>
      </c>
      <c r="BG58" s="1">
        <v>0</v>
      </c>
      <c r="BH58" s="2">
        <v>1.1957</v>
      </c>
      <c r="BI58" s="1">
        <v>977.48140000000001</v>
      </c>
      <c r="BJ58" s="6">
        <v>6.1485000000000003</v>
      </c>
      <c r="BK58" s="1">
        <v>229.87899999999999</v>
      </c>
      <c r="BL58" s="1">
        <v>79.148799999999994</v>
      </c>
      <c r="BM58" s="1">
        <v>2.4E-2</v>
      </c>
      <c r="BN58" s="1">
        <v>12</v>
      </c>
      <c r="BO58" s="1">
        <v>29</v>
      </c>
      <c r="BP58" s="1">
        <v>80</v>
      </c>
      <c r="BQ58" s="1" t="s">
        <v>95</v>
      </c>
      <c r="BR58" s="1">
        <v>0.45619999999999999</v>
      </c>
      <c r="BS58" s="1">
        <v>1.2351000000000001</v>
      </c>
      <c r="BT58" s="1">
        <v>7.3090999999999999</v>
      </c>
      <c r="BU58" s="1">
        <v>90.999499999999998</v>
      </c>
      <c r="BV58" s="1">
        <v>73.230800000000002</v>
      </c>
      <c r="BW58" s="1">
        <v>73.230800000000002</v>
      </c>
      <c r="BX58" s="1">
        <v>0</v>
      </c>
      <c r="BY58" s="1">
        <v>0</v>
      </c>
      <c r="BZ58" s="1" t="s">
        <v>95</v>
      </c>
      <c r="CA58" s="1">
        <v>1</v>
      </c>
      <c r="CB58" s="1">
        <v>0</v>
      </c>
      <c r="CC58" s="5">
        <v>0</v>
      </c>
      <c r="CD58" s="1">
        <v>332.79450000000003</v>
      </c>
      <c r="CE58" s="1" t="s">
        <v>95</v>
      </c>
      <c r="CF58" s="1" t="s">
        <v>95</v>
      </c>
      <c r="CG58" s="1" t="s">
        <v>95</v>
      </c>
      <c r="CH58" s="1" t="s">
        <v>95</v>
      </c>
      <c r="CI58" s="2" t="s">
        <v>117</v>
      </c>
      <c r="CJ58" s="2" t="s">
        <v>118</v>
      </c>
      <c r="CK58" s="2" t="s">
        <v>98</v>
      </c>
      <c r="CL58" s="2" t="s">
        <v>119</v>
      </c>
      <c r="CM58" s="2" t="s">
        <v>147</v>
      </c>
      <c r="CN58" s="2">
        <v>0</v>
      </c>
      <c r="CO58" s="7">
        <f t="shared" si="1"/>
        <v>0</v>
      </c>
      <c r="CP58" s="4">
        <f t="shared" si="3"/>
        <v>0.55908961747070918</v>
      </c>
      <c r="CQ58" s="8">
        <f t="shared" si="2"/>
        <v>10.878078496214428</v>
      </c>
    </row>
    <row r="59" spans="1:95" x14ac:dyDescent="0.3">
      <c r="A59" s="1" t="s">
        <v>191</v>
      </c>
      <c r="B59" s="1" t="s">
        <v>130</v>
      </c>
      <c r="C59" s="1">
        <v>2014</v>
      </c>
      <c r="D59" s="1">
        <v>395288</v>
      </c>
      <c r="E59" s="1">
        <v>4995287</v>
      </c>
      <c r="F59" s="1" t="s">
        <v>103</v>
      </c>
      <c r="G59" s="1">
        <v>45.1</v>
      </c>
      <c r="H59" s="1">
        <v>-118.33</v>
      </c>
      <c r="I59" s="1">
        <v>2014</v>
      </c>
      <c r="J59" s="1">
        <v>40</v>
      </c>
      <c r="K59" s="1">
        <v>856.61090000000002</v>
      </c>
      <c r="L59" s="1">
        <v>615.92449999999997</v>
      </c>
      <c r="M59" s="1">
        <v>1</v>
      </c>
      <c r="N59" s="1">
        <v>239.18549999999999</v>
      </c>
      <c r="O59" s="1">
        <v>19.324300000000001</v>
      </c>
      <c r="P59" s="1">
        <v>0.46550000000000002</v>
      </c>
      <c r="Q59" s="1">
        <v>5.2450999999999999</v>
      </c>
      <c r="R59" s="1">
        <v>0.31059999999999999</v>
      </c>
      <c r="S59" s="1">
        <v>18</v>
      </c>
      <c r="T59" s="1">
        <v>65</v>
      </c>
      <c r="U59" s="1">
        <v>0.35920000000000002</v>
      </c>
      <c r="V59" s="1">
        <v>0.2848</v>
      </c>
      <c r="W59" s="1">
        <v>0.80249999999999999</v>
      </c>
      <c r="X59" s="1">
        <v>0.29659999999999997</v>
      </c>
      <c r="Y59" s="1">
        <v>0.376</v>
      </c>
      <c r="Z59" s="1">
        <v>0.12690000000000001</v>
      </c>
      <c r="AA59" s="3">
        <v>4.0000000000000002E-4</v>
      </c>
      <c r="AB59" s="1">
        <v>0.95840000000000003</v>
      </c>
      <c r="AC59" s="1">
        <v>0</v>
      </c>
      <c r="AD59" s="1">
        <v>5.3939000000000004</v>
      </c>
      <c r="AE59" s="1">
        <v>89.105900000000005</v>
      </c>
      <c r="AF59" s="1">
        <v>4.5419</v>
      </c>
      <c r="AG59" s="1">
        <v>10.8941</v>
      </c>
      <c r="AH59" s="1">
        <v>0</v>
      </c>
      <c r="AI59" s="6">
        <v>0</v>
      </c>
      <c r="AJ59" s="1">
        <v>0</v>
      </c>
      <c r="AK59" s="1">
        <v>298.65199999999999</v>
      </c>
      <c r="AL59" s="6">
        <v>4.8667999999999996</v>
      </c>
      <c r="AM59" s="1">
        <v>43.713999999999999</v>
      </c>
      <c r="AN59" s="6">
        <v>1.1795</v>
      </c>
      <c r="AO59" s="1">
        <v>42.584800000000001</v>
      </c>
      <c r="AP59" s="6">
        <v>34.676200000000001</v>
      </c>
      <c r="AQ59" s="1">
        <v>11.0998</v>
      </c>
      <c r="AR59" s="1">
        <v>0</v>
      </c>
      <c r="AS59" s="1">
        <v>164.37799999999999</v>
      </c>
      <c r="AT59" s="1">
        <v>0.29299999999999998</v>
      </c>
      <c r="AU59" s="1">
        <v>0.29459999999999997</v>
      </c>
      <c r="AV59" s="1">
        <v>6</v>
      </c>
      <c r="AW59" s="1">
        <v>85.5</v>
      </c>
      <c r="AX59" s="1">
        <v>26.5</v>
      </c>
      <c r="AY59" s="1">
        <v>76.5</v>
      </c>
      <c r="AZ59" s="1">
        <v>23.5</v>
      </c>
      <c r="BA59" s="1">
        <v>75.5</v>
      </c>
      <c r="BB59" s="1">
        <v>21</v>
      </c>
      <c r="BC59" s="1">
        <v>79</v>
      </c>
      <c r="BD59" s="1">
        <v>36.5</v>
      </c>
      <c r="BE59" s="1">
        <v>0</v>
      </c>
      <c r="BF59" s="1">
        <v>0</v>
      </c>
      <c r="BG59" s="1">
        <v>0</v>
      </c>
      <c r="BH59" s="2">
        <v>1.5045999999999999</v>
      </c>
      <c r="BI59" s="1">
        <v>317.27249999999998</v>
      </c>
      <c r="BJ59" s="6">
        <v>6.0834999999999999</v>
      </c>
      <c r="BK59" s="1">
        <v>83.233699999999999</v>
      </c>
      <c r="BL59" s="1">
        <v>71.310900000000004</v>
      </c>
      <c r="BM59" s="1">
        <v>10</v>
      </c>
      <c r="BN59" s="1">
        <v>28</v>
      </c>
      <c r="BO59" s="1">
        <v>67</v>
      </c>
      <c r="BP59" s="1">
        <v>3.3683999999999998</v>
      </c>
      <c r="BQ59" s="1">
        <v>8.3381000000000007</v>
      </c>
      <c r="BR59" s="1">
        <v>0.48299999999999998</v>
      </c>
      <c r="BS59" s="1">
        <v>24.335999999999999</v>
      </c>
      <c r="BT59" s="1">
        <v>60.609900000000003</v>
      </c>
      <c r="BU59" s="1">
        <v>14.571099999999999</v>
      </c>
      <c r="BV59" s="1">
        <v>12.6</v>
      </c>
      <c r="BW59" s="1">
        <v>16.333300000000001</v>
      </c>
      <c r="BX59" s="1">
        <v>2.2113</v>
      </c>
      <c r="BY59" s="1">
        <v>12.2066</v>
      </c>
      <c r="BZ59" s="1">
        <v>13.62</v>
      </c>
      <c r="CA59" s="1">
        <v>1</v>
      </c>
      <c r="CB59" s="1">
        <v>0</v>
      </c>
      <c r="CC59" s="5">
        <v>0</v>
      </c>
      <c r="CD59" s="1">
        <v>126.9478</v>
      </c>
      <c r="CE59" s="1">
        <v>22.1372</v>
      </c>
      <c r="CF59" s="1">
        <v>0.64449999999999996</v>
      </c>
      <c r="CG59" s="1">
        <v>3.637</v>
      </c>
      <c r="CH59" s="1">
        <v>0.30780000000000002</v>
      </c>
      <c r="CI59" s="2" t="s">
        <v>104</v>
      </c>
      <c r="CJ59" s="2" t="s">
        <v>105</v>
      </c>
      <c r="CK59" s="2" t="s">
        <v>98</v>
      </c>
      <c r="CL59" s="2" t="s">
        <v>99</v>
      </c>
      <c r="CM59" s="2" t="s">
        <v>147</v>
      </c>
      <c r="CN59" s="2">
        <v>0</v>
      </c>
      <c r="CO59" s="7">
        <f t="shared" si="1"/>
        <v>0</v>
      </c>
      <c r="CP59" s="4">
        <f t="shared" si="3"/>
        <v>0.71902482212168906</v>
      </c>
      <c r="CQ59" s="8">
        <f t="shared" si="2"/>
        <v>10.95037048753483</v>
      </c>
    </row>
    <row r="60" spans="1:95" x14ac:dyDescent="0.3">
      <c r="A60" s="1" t="s">
        <v>192</v>
      </c>
      <c r="B60" s="1" t="s">
        <v>130</v>
      </c>
      <c r="C60" s="1">
        <v>2019</v>
      </c>
      <c r="D60" s="1">
        <v>391699</v>
      </c>
      <c r="E60" s="1">
        <v>5001199</v>
      </c>
      <c r="F60" s="1" t="s">
        <v>103</v>
      </c>
      <c r="G60" s="1">
        <v>45.15</v>
      </c>
      <c r="H60" s="1">
        <v>-118.37</v>
      </c>
      <c r="I60" s="1">
        <v>2014</v>
      </c>
      <c r="J60" s="1">
        <v>38</v>
      </c>
      <c r="K60" s="1">
        <v>5107.3226999999997</v>
      </c>
      <c r="L60" s="1">
        <v>3962.7294000000002</v>
      </c>
      <c r="M60" s="1">
        <v>1.5872999999999999</v>
      </c>
      <c r="N60" s="1">
        <v>1713.2761</v>
      </c>
      <c r="O60" s="1">
        <v>36.368899999999996</v>
      </c>
      <c r="P60" s="1">
        <v>0.223</v>
      </c>
      <c r="Q60" s="1">
        <v>12.3241</v>
      </c>
      <c r="R60" s="1">
        <v>0.16320000000000001</v>
      </c>
      <c r="S60" s="1">
        <v>18</v>
      </c>
      <c r="T60" s="1">
        <v>62.3</v>
      </c>
      <c r="U60" s="1">
        <v>0.51849999999999996</v>
      </c>
      <c r="V60" s="1">
        <v>0.33629999999999999</v>
      </c>
      <c r="W60" s="1">
        <v>0.86539999999999995</v>
      </c>
      <c r="X60" s="1">
        <v>0.22439999999999999</v>
      </c>
      <c r="Y60" s="1">
        <v>0.47260000000000002</v>
      </c>
      <c r="Z60" s="1">
        <v>0.1014</v>
      </c>
      <c r="AA60" s="1">
        <v>4.4000000000000003E-3</v>
      </c>
      <c r="AB60" s="1">
        <v>0</v>
      </c>
      <c r="AC60" s="1">
        <v>0</v>
      </c>
      <c r="AD60" s="1">
        <v>2.9563999999999999</v>
      </c>
      <c r="AE60" s="1">
        <v>95.200699999999998</v>
      </c>
      <c r="AF60" s="1">
        <v>1.8429</v>
      </c>
      <c r="AG60" s="1">
        <v>4.7992999999999997</v>
      </c>
      <c r="AH60" s="1">
        <v>448.02609999999999</v>
      </c>
      <c r="AI60" s="6">
        <v>0.89990000000000003</v>
      </c>
      <c r="AJ60" s="1">
        <v>104.6146</v>
      </c>
      <c r="AK60" s="1">
        <v>2771.5070999999998</v>
      </c>
      <c r="AL60" s="6">
        <v>2.6998000000000002</v>
      </c>
      <c r="AM60" s="1">
        <v>366.08010000000002</v>
      </c>
      <c r="AN60" s="6">
        <v>0.90980000000000005</v>
      </c>
      <c r="AO60" s="1">
        <v>17.398599999999998</v>
      </c>
      <c r="AP60" s="6">
        <v>9.5991999999999997</v>
      </c>
      <c r="AQ60" s="1">
        <v>49.064399999999999</v>
      </c>
      <c r="AR60" s="1">
        <v>0.13619999999999999</v>
      </c>
      <c r="AS60" s="1">
        <v>333.36090000000002</v>
      </c>
      <c r="AT60" s="1">
        <v>0.3785</v>
      </c>
      <c r="AU60" s="1">
        <v>0.49509999999999998</v>
      </c>
      <c r="AV60" s="1">
        <v>3.5</v>
      </c>
      <c r="AW60" s="1">
        <v>93.5</v>
      </c>
      <c r="AX60" s="1">
        <v>12</v>
      </c>
      <c r="AY60" s="1">
        <v>37</v>
      </c>
      <c r="AZ60" s="1">
        <v>63</v>
      </c>
      <c r="BA60" s="1">
        <v>33.5</v>
      </c>
      <c r="BB60" s="1">
        <v>11.5</v>
      </c>
      <c r="BC60" s="1">
        <v>88.5</v>
      </c>
      <c r="BD60" s="1">
        <v>21.5</v>
      </c>
      <c r="BE60" s="1">
        <v>0</v>
      </c>
      <c r="BF60" s="1">
        <v>0</v>
      </c>
      <c r="BG60" s="1">
        <v>0</v>
      </c>
      <c r="BH60" s="2">
        <v>1.1220000000000001</v>
      </c>
      <c r="BI60" s="1">
        <v>743.19629999999995</v>
      </c>
      <c r="BJ60" s="6">
        <v>1.7999000000000001</v>
      </c>
      <c r="BK60" s="1">
        <v>150.3432</v>
      </c>
      <c r="BL60" s="1">
        <v>67.528099999999995</v>
      </c>
      <c r="BM60" s="1">
        <v>0.58620000000000005</v>
      </c>
      <c r="BN60" s="1">
        <v>44</v>
      </c>
      <c r="BO60" s="1">
        <v>106</v>
      </c>
      <c r="BP60" s="1">
        <v>14.3056</v>
      </c>
      <c r="BQ60" s="1">
        <v>28.2912</v>
      </c>
      <c r="BR60" s="1">
        <v>5.4313000000000002</v>
      </c>
      <c r="BS60" s="1">
        <v>37.245899999999999</v>
      </c>
      <c r="BT60" s="1">
        <v>24.758099999999999</v>
      </c>
      <c r="BU60" s="1">
        <v>31.592199999999998</v>
      </c>
      <c r="BV60" s="1">
        <v>57.703699999999998</v>
      </c>
      <c r="BW60" s="1">
        <v>58.740699999999997</v>
      </c>
      <c r="BX60" s="1">
        <v>0.32979999999999998</v>
      </c>
      <c r="BY60" s="1">
        <v>7.0194000000000001</v>
      </c>
      <c r="BZ60" s="1">
        <v>13.07</v>
      </c>
      <c r="CA60" s="1">
        <v>1.5801000000000001</v>
      </c>
      <c r="CB60" s="1">
        <v>806.31330000000003</v>
      </c>
      <c r="CC60" s="5">
        <v>20.3474</v>
      </c>
      <c r="CD60" s="1">
        <v>621.03790000000004</v>
      </c>
      <c r="CE60" s="1">
        <v>64.793700000000001</v>
      </c>
      <c r="CF60" s="1">
        <v>0.53849999999999998</v>
      </c>
      <c r="CG60" s="1">
        <v>9.3397000000000006</v>
      </c>
      <c r="CH60" s="1">
        <v>0.25140000000000001</v>
      </c>
      <c r="CI60" s="2" t="s">
        <v>96</v>
      </c>
      <c r="CJ60" s="2" t="s">
        <v>97</v>
      </c>
      <c r="CK60" s="2" t="s">
        <v>98</v>
      </c>
      <c r="CL60" s="2" t="s">
        <v>99</v>
      </c>
      <c r="CM60" s="2" t="s">
        <v>100</v>
      </c>
      <c r="CN60" s="2">
        <v>0</v>
      </c>
      <c r="CO60" s="7">
        <f t="shared" si="1"/>
        <v>0</v>
      </c>
      <c r="CP60" s="4">
        <f t="shared" si="3"/>
        <v>0.77589172111642768</v>
      </c>
      <c r="CQ60" s="8">
        <f t="shared" si="2"/>
        <v>5.3995534569291115</v>
      </c>
    </row>
    <row r="61" spans="1:95" x14ac:dyDescent="0.3">
      <c r="A61" s="1" t="s">
        <v>193</v>
      </c>
      <c r="B61" s="1" t="s">
        <v>130</v>
      </c>
      <c r="C61" s="1">
        <v>2021</v>
      </c>
      <c r="D61" s="1">
        <v>397640</v>
      </c>
      <c r="E61" s="1">
        <v>4990198</v>
      </c>
      <c r="F61" s="1" t="s">
        <v>103</v>
      </c>
      <c r="G61" s="1">
        <v>45.05</v>
      </c>
      <c r="H61" s="1">
        <v>-118.3</v>
      </c>
      <c r="I61" s="1">
        <v>2014</v>
      </c>
      <c r="J61" s="1">
        <v>20</v>
      </c>
      <c r="K61" s="1">
        <v>1157.078</v>
      </c>
      <c r="L61" s="1">
        <v>1024.0209</v>
      </c>
      <c r="M61" s="1">
        <v>1</v>
      </c>
      <c r="N61" s="1">
        <v>473.85300000000001</v>
      </c>
      <c r="O61" s="1">
        <v>17.616099999999999</v>
      </c>
      <c r="P61" s="1">
        <v>0.24279999999999999</v>
      </c>
      <c r="Q61" s="1">
        <v>7.0148999999999999</v>
      </c>
      <c r="R61" s="1">
        <v>0.1177</v>
      </c>
      <c r="S61" s="1">
        <v>6</v>
      </c>
      <c r="T61" s="1">
        <v>35.5</v>
      </c>
      <c r="U61" s="1">
        <v>0.31440000000000001</v>
      </c>
      <c r="V61" s="1">
        <v>0.41060000000000002</v>
      </c>
      <c r="W61" s="1">
        <v>0.91839999999999999</v>
      </c>
      <c r="X61" s="1">
        <v>0.41689999999999999</v>
      </c>
      <c r="Y61" s="1">
        <v>0.27989999999999998</v>
      </c>
      <c r="Z61" s="1">
        <v>0.14219999999999999</v>
      </c>
      <c r="AA61" s="3">
        <v>4.0000000000000002E-4</v>
      </c>
      <c r="AB61" s="1">
        <v>7.9470000000000001</v>
      </c>
      <c r="AC61" s="1">
        <v>0</v>
      </c>
      <c r="AD61" s="1">
        <v>2.8006000000000002</v>
      </c>
      <c r="AE61" s="1">
        <v>86.7577</v>
      </c>
      <c r="AF61" s="1">
        <v>2.4948000000000001</v>
      </c>
      <c r="AG61" s="1">
        <v>13.2423</v>
      </c>
      <c r="AH61" s="1">
        <v>0</v>
      </c>
      <c r="AI61" s="6">
        <v>0</v>
      </c>
      <c r="AJ61" s="1">
        <v>0</v>
      </c>
      <c r="AK61" s="1">
        <v>649.64859999999999</v>
      </c>
      <c r="AL61" s="6">
        <v>1.2130000000000001</v>
      </c>
      <c r="AM61" s="1">
        <v>172.6875</v>
      </c>
      <c r="AN61" s="6">
        <v>0.60740000000000005</v>
      </c>
      <c r="AO61" s="1">
        <v>25.472999999999999</v>
      </c>
      <c r="AP61" s="6">
        <v>25.472999999999999</v>
      </c>
      <c r="AQ61" s="1">
        <v>12.6388</v>
      </c>
      <c r="AR61" s="1">
        <v>0</v>
      </c>
      <c r="AS61" s="1">
        <v>164.8802</v>
      </c>
      <c r="AT61" s="1">
        <v>0.18160000000000001</v>
      </c>
      <c r="AU61" s="1">
        <v>0.9929</v>
      </c>
      <c r="AV61" s="1">
        <v>0.5</v>
      </c>
      <c r="AW61" s="1">
        <v>96.5</v>
      </c>
      <c r="AX61" s="1">
        <v>7.5</v>
      </c>
      <c r="AY61" s="1">
        <v>38</v>
      </c>
      <c r="AZ61" s="1">
        <v>62</v>
      </c>
      <c r="BA61" s="1">
        <v>40.5</v>
      </c>
      <c r="BB61" s="1">
        <v>12</v>
      </c>
      <c r="BC61" s="1">
        <v>88</v>
      </c>
      <c r="BD61" s="1">
        <v>13</v>
      </c>
      <c r="BE61" s="1">
        <v>0</v>
      </c>
      <c r="BF61" s="1">
        <v>0</v>
      </c>
      <c r="BG61" s="1">
        <v>0</v>
      </c>
      <c r="BH61" s="2">
        <v>1.125</v>
      </c>
      <c r="BI61" s="1">
        <v>374.37220000000002</v>
      </c>
      <c r="BJ61" s="6">
        <v>2.4260000000000002</v>
      </c>
      <c r="BK61" s="1">
        <v>131.1317</v>
      </c>
      <c r="BL61" s="1">
        <v>85.269099999999995</v>
      </c>
      <c r="BM61" s="1">
        <v>36</v>
      </c>
      <c r="BN61" s="1">
        <v>58</v>
      </c>
      <c r="BO61" s="1">
        <v>94</v>
      </c>
      <c r="BP61" s="1">
        <v>3.5651999999999999</v>
      </c>
      <c r="BQ61" s="1">
        <v>10.294700000000001</v>
      </c>
      <c r="BR61" s="1">
        <v>2.7267000000000001</v>
      </c>
      <c r="BS61" s="1">
        <v>21.665600000000001</v>
      </c>
      <c r="BT61" s="1">
        <v>36.273099999999999</v>
      </c>
      <c r="BU61" s="1">
        <v>39.334600000000002</v>
      </c>
      <c r="BV61" s="1">
        <v>27.666699999999999</v>
      </c>
      <c r="BW61" s="1">
        <v>38</v>
      </c>
      <c r="BX61" s="1">
        <v>4.6899999999999997E-2</v>
      </c>
      <c r="BY61" s="1">
        <v>0.56100000000000005</v>
      </c>
      <c r="BZ61" s="1">
        <v>0.48</v>
      </c>
      <c r="CA61" s="1">
        <v>1</v>
      </c>
      <c r="CB61" s="1">
        <v>0</v>
      </c>
      <c r="CC61" s="5">
        <v>0</v>
      </c>
      <c r="CD61" s="1">
        <v>303.81920000000002</v>
      </c>
      <c r="CE61" s="1">
        <v>23.081299999999999</v>
      </c>
      <c r="CF61" s="1">
        <v>0.36180000000000001</v>
      </c>
      <c r="CG61" s="1">
        <v>6.2092999999999998</v>
      </c>
      <c r="CH61" s="1">
        <v>0.1191</v>
      </c>
      <c r="CI61" s="2" t="s">
        <v>131</v>
      </c>
      <c r="CJ61" s="2" t="s">
        <v>105</v>
      </c>
      <c r="CK61" s="2" t="s">
        <v>98</v>
      </c>
      <c r="CL61" s="2" t="s">
        <v>99</v>
      </c>
      <c r="CM61" s="2" t="s">
        <v>147</v>
      </c>
      <c r="CN61" s="2">
        <v>0</v>
      </c>
      <c r="CO61" s="7">
        <f t="shared" si="1"/>
        <v>0</v>
      </c>
      <c r="CP61" s="4">
        <f t="shared" si="3"/>
        <v>0.88500593736982291</v>
      </c>
      <c r="CQ61" s="8">
        <f t="shared" si="2"/>
        <v>3.6390057751021647</v>
      </c>
    </row>
    <row r="62" spans="1:95" x14ac:dyDescent="0.3">
      <c r="A62" s="1" t="s">
        <v>194</v>
      </c>
      <c r="B62" s="1" t="s">
        <v>130</v>
      </c>
      <c r="C62" s="1">
        <v>2026</v>
      </c>
      <c r="D62" s="1">
        <v>390918</v>
      </c>
      <c r="E62" s="1">
        <v>5010914</v>
      </c>
      <c r="F62" s="1" t="s">
        <v>103</v>
      </c>
      <c r="G62" s="1">
        <v>45.24</v>
      </c>
      <c r="H62" s="1">
        <v>-118.39</v>
      </c>
      <c r="I62" s="1">
        <v>2014</v>
      </c>
      <c r="J62" s="1">
        <v>22</v>
      </c>
      <c r="K62" s="1">
        <v>6689.6329999999998</v>
      </c>
      <c r="L62" s="1">
        <v>4429.2849999999999</v>
      </c>
      <c r="M62" s="1">
        <v>1.3129999999999999</v>
      </c>
      <c r="N62" s="1">
        <v>2494.8863999999999</v>
      </c>
      <c r="O62" s="1">
        <v>34.787700000000001</v>
      </c>
      <c r="P62" s="1">
        <v>0.46539999999999998</v>
      </c>
      <c r="Q62" s="1">
        <v>13.3293</v>
      </c>
      <c r="R62" s="1">
        <v>0.27850000000000003</v>
      </c>
      <c r="S62" s="1">
        <v>18</v>
      </c>
      <c r="T62" s="1">
        <v>81.599999999999994</v>
      </c>
      <c r="U62" s="1">
        <v>0.53490000000000004</v>
      </c>
      <c r="V62" s="1">
        <v>0.37719999999999998</v>
      </c>
      <c r="W62" s="1">
        <v>1.038</v>
      </c>
      <c r="X62" s="1">
        <v>0.27700000000000002</v>
      </c>
      <c r="Y62" s="1">
        <v>0.47870000000000001</v>
      </c>
      <c r="Z62" s="1">
        <v>0.12790000000000001</v>
      </c>
      <c r="AA62" s="3">
        <v>4.0000000000000002E-4</v>
      </c>
      <c r="AB62" s="1">
        <v>9.8500000000000004E-2</v>
      </c>
      <c r="AC62" s="1">
        <v>0</v>
      </c>
      <c r="AD62" s="1">
        <v>0.81359999999999999</v>
      </c>
      <c r="AE62" s="1">
        <v>97.382599999999996</v>
      </c>
      <c r="AF62" s="1">
        <v>1.7053</v>
      </c>
      <c r="AG62" s="1">
        <v>2.6173999999999999</v>
      </c>
      <c r="AH62" s="1">
        <v>1050.0595000000001</v>
      </c>
      <c r="AI62" s="6">
        <v>0.90010000000000001</v>
      </c>
      <c r="AJ62" s="1">
        <v>187.52619999999999</v>
      </c>
      <c r="AK62" s="1">
        <v>1746.2824000000001</v>
      </c>
      <c r="AL62" s="6">
        <v>1.3502000000000001</v>
      </c>
      <c r="AM62" s="1">
        <v>214.16470000000001</v>
      </c>
      <c r="AN62" s="6">
        <v>0.6663</v>
      </c>
      <c r="AO62" s="1">
        <v>6.5256999999999996</v>
      </c>
      <c r="AP62" s="6">
        <v>3.6004</v>
      </c>
      <c r="AQ62" s="1">
        <v>8.6988000000000003</v>
      </c>
      <c r="AR62" s="1">
        <v>1.5166999999999999</v>
      </c>
      <c r="AS62" s="1">
        <v>444.39370000000002</v>
      </c>
      <c r="AT62" s="1">
        <v>0.33129999999999998</v>
      </c>
      <c r="AU62" s="1">
        <v>0.30759999999999998</v>
      </c>
      <c r="AV62" s="1">
        <v>4.5</v>
      </c>
      <c r="AW62" s="1">
        <v>94.5</v>
      </c>
      <c r="AX62" s="1">
        <v>2.5</v>
      </c>
      <c r="AY62" s="1">
        <v>66</v>
      </c>
      <c r="AZ62" s="1">
        <v>34</v>
      </c>
      <c r="BA62" s="1">
        <v>63</v>
      </c>
      <c r="BB62" s="1">
        <v>9</v>
      </c>
      <c r="BC62" s="1">
        <v>91</v>
      </c>
      <c r="BD62" s="1">
        <v>17.5</v>
      </c>
      <c r="BE62" s="1">
        <v>245.62379999999999</v>
      </c>
      <c r="BF62" s="1">
        <v>0.4501</v>
      </c>
      <c r="BG62" s="1">
        <v>17.2759</v>
      </c>
      <c r="BH62" s="2">
        <v>1.1438999999999999</v>
      </c>
      <c r="BI62" s="1">
        <v>1387.297</v>
      </c>
      <c r="BJ62" s="6">
        <v>1.8002</v>
      </c>
      <c r="BK62" s="1">
        <v>306.0265</v>
      </c>
      <c r="BL62" s="1">
        <v>89.233999999999995</v>
      </c>
      <c r="BM62" s="1">
        <v>29</v>
      </c>
      <c r="BN62" s="1">
        <v>54</v>
      </c>
      <c r="BO62" s="1">
        <v>97</v>
      </c>
      <c r="BP62" s="1">
        <v>7.0833000000000004</v>
      </c>
      <c r="BQ62" s="1">
        <v>13.151</v>
      </c>
      <c r="BR62" s="1">
        <v>5.2679999999999998</v>
      </c>
      <c r="BS62" s="1">
        <v>54.195099999999996</v>
      </c>
      <c r="BT62" s="1">
        <v>31.795400000000001</v>
      </c>
      <c r="BU62" s="1">
        <v>8.7416</v>
      </c>
      <c r="BV62" s="1">
        <v>10.8667</v>
      </c>
      <c r="BW62" s="1">
        <v>14.8667</v>
      </c>
      <c r="BX62" s="1">
        <v>0.23730000000000001</v>
      </c>
      <c r="BY62" s="1">
        <v>1.4852000000000001</v>
      </c>
      <c r="BZ62" s="1">
        <v>10.51</v>
      </c>
      <c r="CA62" s="1">
        <v>1.1403000000000001</v>
      </c>
      <c r="CB62" s="1">
        <v>0</v>
      </c>
      <c r="CC62" s="5">
        <v>5.5454999999999997</v>
      </c>
      <c r="CD62" s="1">
        <v>724.88009999999997</v>
      </c>
      <c r="CE62" s="1">
        <v>51.7669</v>
      </c>
      <c r="CF62" s="1">
        <v>0.48680000000000001</v>
      </c>
      <c r="CG62" s="1">
        <v>9.4353999999999996</v>
      </c>
      <c r="CH62" s="1">
        <v>0.26819999999999999</v>
      </c>
      <c r="CI62" s="2" t="s">
        <v>96</v>
      </c>
      <c r="CJ62" s="2" t="s">
        <v>97</v>
      </c>
      <c r="CK62" s="2" t="s">
        <v>98</v>
      </c>
      <c r="CL62" s="2" t="s">
        <v>99</v>
      </c>
      <c r="CM62" s="2" t="s">
        <v>100</v>
      </c>
      <c r="CN62" s="2">
        <v>0</v>
      </c>
      <c r="CO62" s="7">
        <f t="shared" si="1"/>
        <v>0</v>
      </c>
      <c r="CP62" s="4">
        <f t="shared" si="3"/>
        <v>0.66211180792728086</v>
      </c>
      <c r="CQ62" s="8">
        <f t="shared" si="2"/>
        <v>4.0504624615515477</v>
      </c>
    </row>
    <row r="63" spans="1:95" x14ac:dyDescent="0.3">
      <c r="A63" s="1" t="s">
        <v>195</v>
      </c>
      <c r="B63" s="1" t="s">
        <v>130</v>
      </c>
      <c r="C63" s="1">
        <v>2027</v>
      </c>
      <c r="D63" s="1">
        <v>392823</v>
      </c>
      <c r="E63" s="1">
        <v>5013599</v>
      </c>
      <c r="F63" s="1" t="s">
        <v>103</v>
      </c>
      <c r="G63" s="1">
        <v>45.26</v>
      </c>
      <c r="H63" s="1">
        <v>-118.36</v>
      </c>
      <c r="I63" s="1">
        <v>2014</v>
      </c>
      <c r="J63" s="1">
        <v>48</v>
      </c>
      <c r="K63" s="1">
        <v>14358.793600000001</v>
      </c>
      <c r="L63" s="1">
        <v>10352.3145</v>
      </c>
      <c r="M63" s="1">
        <v>1</v>
      </c>
      <c r="N63" s="1">
        <v>5162.2439999999997</v>
      </c>
      <c r="O63" s="1">
        <v>53.198500000000003</v>
      </c>
      <c r="P63" s="1">
        <v>0.37890000000000001</v>
      </c>
      <c r="Q63" s="1">
        <v>23.663</v>
      </c>
      <c r="R63" s="1">
        <v>0.25869999999999999</v>
      </c>
      <c r="S63" s="1">
        <v>16</v>
      </c>
      <c r="T63" s="1">
        <v>75.7</v>
      </c>
      <c r="U63" s="1">
        <v>0.85640000000000005</v>
      </c>
      <c r="V63" s="1">
        <v>0.38550000000000001</v>
      </c>
      <c r="W63" s="1">
        <v>1.3616999999999999</v>
      </c>
      <c r="X63" s="1">
        <v>0.34920000000000001</v>
      </c>
      <c r="Y63" s="1">
        <v>0.34110000000000001</v>
      </c>
      <c r="Z63" s="1">
        <v>0.13750000000000001</v>
      </c>
      <c r="AA63" s="1">
        <v>1.1999999999999999E-3</v>
      </c>
      <c r="AB63" s="1">
        <v>7.4703999999999997</v>
      </c>
      <c r="AC63" s="1">
        <v>0</v>
      </c>
      <c r="AD63" s="1">
        <v>3.5900000000000001E-2</v>
      </c>
      <c r="AE63" s="1">
        <v>88.168099999999995</v>
      </c>
      <c r="AF63" s="1">
        <v>4.3255999999999997</v>
      </c>
      <c r="AG63" s="1">
        <v>11.831899999999999</v>
      </c>
      <c r="AH63" s="1">
        <v>3300.4209000000001</v>
      </c>
      <c r="AI63" s="6">
        <v>0.98440000000000005</v>
      </c>
      <c r="AJ63" s="1">
        <v>710.91179999999997</v>
      </c>
      <c r="AK63" s="1">
        <v>6416.0568000000003</v>
      </c>
      <c r="AL63" s="6">
        <v>1.1485000000000001</v>
      </c>
      <c r="AM63" s="1">
        <v>1070.5199</v>
      </c>
      <c r="AN63" s="6">
        <v>0.51039999999999996</v>
      </c>
      <c r="AO63" s="1">
        <v>1.8048</v>
      </c>
      <c r="AP63" s="6">
        <v>0.49220000000000003</v>
      </c>
      <c r="AQ63" s="1">
        <v>11.1553</v>
      </c>
      <c r="AR63" s="1">
        <v>0.36520000000000002</v>
      </c>
      <c r="AS63" s="1">
        <v>609.49580000000003</v>
      </c>
      <c r="AT63" s="1">
        <v>0.36559999999999998</v>
      </c>
      <c r="AU63" s="1">
        <v>0.63160000000000005</v>
      </c>
      <c r="AV63" s="1">
        <v>0.5</v>
      </c>
      <c r="AW63" s="1">
        <v>95.5</v>
      </c>
      <c r="AX63" s="1">
        <v>2.5</v>
      </c>
      <c r="AY63" s="1">
        <v>36.5</v>
      </c>
      <c r="AZ63" s="1">
        <v>63.5</v>
      </c>
      <c r="BA63" s="1">
        <v>23</v>
      </c>
      <c r="BB63" s="1">
        <v>23</v>
      </c>
      <c r="BC63" s="1">
        <v>77</v>
      </c>
      <c r="BD63" s="1">
        <v>41</v>
      </c>
      <c r="BE63" s="1">
        <v>0</v>
      </c>
      <c r="BF63" s="1">
        <v>0</v>
      </c>
      <c r="BG63" s="1">
        <v>0</v>
      </c>
      <c r="BH63" s="2">
        <v>1.7596000000000001</v>
      </c>
      <c r="BI63" s="1">
        <v>635.84140000000002</v>
      </c>
      <c r="BJ63" s="6">
        <v>0.49220000000000003</v>
      </c>
      <c r="BK63" s="1">
        <v>225.06720000000001</v>
      </c>
      <c r="BL63" s="1">
        <v>77.682500000000005</v>
      </c>
      <c r="BM63" s="1">
        <v>29</v>
      </c>
      <c r="BN63" s="1">
        <v>80</v>
      </c>
      <c r="BO63" s="1">
        <v>203</v>
      </c>
      <c r="BP63" s="1">
        <v>3.194</v>
      </c>
      <c r="BQ63" s="1">
        <v>8.9471000000000007</v>
      </c>
      <c r="BR63" s="1">
        <v>13.527100000000001</v>
      </c>
      <c r="BS63" s="1">
        <v>25.622599999999998</v>
      </c>
      <c r="BT63" s="1">
        <v>40.955100000000002</v>
      </c>
      <c r="BU63" s="1">
        <v>16.088100000000001</v>
      </c>
      <c r="BV63" s="1">
        <v>4.1666999999999996</v>
      </c>
      <c r="BW63" s="1">
        <v>5.8333000000000004</v>
      </c>
      <c r="BX63" s="1">
        <v>3.3E-3</v>
      </c>
      <c r="BY63" s="1">
        <v>0.10580000000000001</v>
      </c>
      <c r="BZ63" s="1">
        <v>0.34</v>
      </c>
      <c r="CA63" s="1">
        <v>1</v>
      </c>
      <c r="CB63" s="1">
        <v>0</v>
      </c>
      <c r="CC63" s="5">
        <v>0</v>
      </c>
      <c r="CD63" s="1">
        <v>2006.4983999999999</v>
      </c>
      <c r="CE63" s="1">
        <v>88.236699999999999</v>
      </c>
      <c r="CF63" s="1">
        <v>0.66069999999999995</v>
      </c>
      <c r="CG63" s="1">
        <v>16.989799999999999</v>
      </c>
      <c r="CH63" s="1">
        <v>0.34820000000000001</v>
      </c>
      <c r="CI63" s="2" t="s">
        <v>96</v>
      </c>
      <c r="CJ63" s="2" t="s">
        <v>97</v>
      </c>
      <c r="CK63" s="2" t="s">
        <v>142</v>
      </c>
      <c r="CL63" s="2" t="s">
        <v>99</v>
      </c>
      <c r="CM63" s="2" t="s">
        <v>100</v>
      </c>
      <c r="CN63" s="2">
        <v>0</v>
      </c>
      <c r="CO63" s="7">
        <f t="shared" si="1"/>
        <v>0</v>
      </c>
      <c r="CP63" s="4">
        <f t="shared" si="3"/>
        <v>0.72097383585205932</v>
      </c>
      <c r="CQ63" s="8">
        <f t="shared" si="2"/>
        <v>2.6251206324965652</v>
      </c>
    </row>
    <row r="64" spans="1:95" x14ac:dyDescent="0.3">
      <c r="A64" s="1" t="s">
        <v>196</v>
      </c>
      <c r="B64" s="1" t="s">
        <v>130</v>
      </c>
      <c r="C64" s="1">
        <v>2028</v>
      </c>
      <c r="D64" s="1">
        <v>392552</v>
      </c>
      <c r="E64" s="1">
        <v>4998648</v>
      </c>
      <c r="F64" s="1" t="s">
        <v>103</v>
      </c>
      <c r="G64" s="1">
        <v>45.13</v>
      </c>
      <c r="H64" s="1">
        <v>-118.36</v>
      </c>
      <c r="I64" s="1">
        <v>2014</v>
      </c>
      <c r="J64" s="1">
        <v>44</v>
      </c>
      <c r="K64" s="1">
        <v>5750.5106999999998</v>
      </c>
      <c r="L64" s="1">
        <v>4769.2528000000002</v>
      </c>
      <c r="M64" s="1">
        <v>1</v>
      </c>
      <c r="N64" s="1">
        <v>2234.2136</v>
      </c>
      <c r="O64" s="1">
        <v>39.432099999999998</v>
      </c>
      <c r="P64" s="1">
        <v>0.22689999999999999</v>
      </c>
      <c r="Q64" s="1">
        <v>15.7277</v>
      </c>
      <c r="R64" s="1">
        <v>0.1507</v>
      </c>
      <c r="S64" s="1">
        <v>7</v>
      </c>
      <c r="T64" s="1">
        <v>72</v>
      </c>
      <c r="U64" s="1">
        <v>0.77680000000000005</v>
      </c>
      <c r="V64" s="1">
        <v>0.38850000000000001</v>
      </c>
      <c r="W64" s="1">
        <v>0.84260000000000002</v>
      </c>
      <c r="X64" s="1">
        <v>0.23719999999999999</v>
      </c>
      <c r="Y64" s="1">
        <v>0.27350000000000002</v>
      </c>
      <c r="Z64" s="1">
        <v>8.43E-2</v>
      </c>
      <c r="AA64" s="3">
        <v>1E-4</v>
      </c>
      <c r="AB64" s="1">
        <v>0</v>
      </c>
      <c r="AC64" s="1">
        <v>0</v>
      </c>
      <c r="AD64" s="1">
        <v>2.9119000000000002</v>
      </c>
      <c r="AE64" s="1">
        <v>93.178100000000001</v>
      </c>
      <c r="AF64" s="1">
        <v>3.91</v>
      </c>
      <c r="AG64" s="1">
        <v>6.8219000000000003</v>
      </c>
      <c r="AH64" s="1">
        <v>975.78530000000001</v>
      </c>
      <c r="AI64" s="6">
        <v>0.82720000000000005</v>
      </c>
      <c r="AJ64" s="1">
        <v>184.6123</v>
      </c>
      <c r="AK64" s="1">
        <v>3793.4674</v>
      </c>
      <c r="AL64" s="6">
        <v>1.1029</v>
      </c>
      <c r="AM64" s="1">
        <v>587.40890000000002</v>
      </c>
      <c r="AN64" s="6">
        <v>1.1243000000000001</v>
      </c>
      <c r="AO64" s="1">
        <v>22.884699999999999</v>
      </c>
      <c r="AP64" s="6">
        <v>9.0986999999999991</v>
      </c>
      <c r="AQ64" s="1">
        <v>37.013300000000001</v>
      </c>
      <c r="AR64" s="1">
        <v>17.825099999999999</v>
      </c>
      <c r="AS64" s="1">
        <v>362.68849999999998</v>
      </c>
      <c r="AT64" s="1" t="s">
        <v>95</v>
      </c>
      <c r="AU64" s="1">
        <v>0.36559999999999998</v>
      </c>
      <c r="AV64" s="1">
        <v>1.5</v>
      </c>
      <c r="AW64" s="1">
        <v>93.5</v>
      </c>
      <c r="AX64" s="1">
        <v>10</v>
      </c>
      <c r="AY64" s="1">
        <v>57.5</v>
      </c>
      <c r="AZ64" s="1">
        <v>42.5</v>
      </c>
      <c r="BA64" s="1">
        <v>37.5</v>
      </c>
      <c r="BB64" s="1">
        <v>22.5</v>
      </c>
      <c r="BC64" s="1">
        <v>77.5</v>
      </c>
      <c r="BD64" s="1">
        <v>49</v>
      </c>
      <c r="BE64" s="1">
        <v>0</v>
      </c>
      <c r="BF64" s="1">
        <v>0</v>
      </c>
      <c r="BG64" s="1">
        <v>0</v>
      </c>
      <c r="BH64" s="2">
        <v>1.0909</v>
      </c>
      <c r="BI64" s="1">
        <v>0</v>
      </c>
      <c r="BJ64" s="6">
        <v>0</v>
      </c>
      <c r="BK64" s="1">
        <v>0</v>
      </c>
      <c r="BL64" s="1">
        <v>73.369299999999996</v>
      </c>
      <c r="BM64" s="1">
        <v>8</v>
      </c>
      <c r="BN64" s="1">
        <v>68</v>
      </c>
      <c r="BO64" s="1">
        <v>186</v>
      </c>
      <c r="BP64" s="1">
        <v>12.347799999999999</v>
      </c>
      <c r="BQ64" s="1">
        <v>11.987399999999999</v>
      </c>
      <c r="BR64" s="1">
        <v>7.0091999999999999</v>
      </c>
      <c r="BS64" s="1">
        <v>19.111599999999999</v>
      </c>
      <c r="BT64" s="1">
        <v>31.040199999999999</v>
      </c>
      <c r="BU64" s="1">
        <v>26.228400000000001</v>
      </c>
      <c r="BV64" s="1">
        <v>8.4443999999999999</v>
      </c>
      <c r="BW64" s="1">
        <v>16.8889</v>
      </c>
      <c r="BX64" s="1">
        <v>8.0100000000000005E-2</v>
      </c>
      <c r="BY64" s="1">
        <v>1.3924000000000001</v>
      </c>
      <c r="BZ64" s="1">
        <v>3.82</v>
      </c>
      <c r="CA64" s="1">
        <v>1</v>
      </c>
      <c r="CB64" s="1">
        <v>0</v>
      </c>
      <c r="CC64" s="5">
        <v>0</v>
      </c>
      <c r="CD64" s="1">
        <v>772.02120000000002</v>
      </c>
      <c r="CE64" s="1">
        <v>90.173000000000002</v>
      </c>
      <c r="CF64" s="1">
        <v>0.49469999999999997</v>
      </c>
      <c r="CG64" s="1">
        <v>13.116300000000001</v>
      </c>
      <c r="CH64" s="1">
        <v>0.17899999999999999</v>
      </c>
      <c r="CI64" s="2" t="s">
        <v>131</v>
      </c>
      <c r="CJ64" s="2" t="s">
        <v>105</v>
      </c>
      <c r="CK64" s="2" t="s">
        <v>142</v>
      </c>
      <c r="CL64" s="2" t="s">
        <v>99</v>
      </c>
      <c r="CM64" s="2" t="s">
        <v>100</v>
      </c>
      <c r="CN64" s="2">
        <v>0</v>
      </c>
      <c r="CO64" s="7">
        <f t="shared" si="1"/>
        <v>0</v>
      </c>
      <c r="CP64" s="4">
        <f t="shared" si="3"/>
        <v>0.82936160783076196</v>
      </c>
      <c r="CQ64" s="8">
        <f t="shared" si="2"/>
        <v>1.9300308667079327</v>
      </c>
    </row>
    <row r="65" spans="1:95" x14ac:dyDescent="0.3">
      <c r="A65" s="1" t="s">
        <v>197</v>
      </c>
      <c r="B65" s="1" t="s">
        <v>138</v>
      </c>
      <c r="C65" s="1">
        <v>2051</v>
      </c>
      <c r="D65" s="1">
        <v>591133</v>
      </c>
      <c r="E65" s="1">
        <v>5015244</v>
      </c>
      <c r="F65" s="1" t="s">
        <v>103</v>
      </c>
      <c r="G65" s="1">
        <v>45.28</v>
      </c>
      <c r="H65" s="1">
        <v>-115.83</v>
      </c>
      <c r="I65" s="1">
        <v>2014</v>
      </c>
      <c r="J65" s="1">
        <v>14</v>
      </c>
      <c r="K65" s="1">
        <v>1156.4507000000001</v>
      </c>
      <c r="L65" s="1">
        <v>966.28200000000004</v>
      </c>
      <c r="M65" s="1">
        <v>1.1138999999999999</v>
      </c>
      <c r="N65" s="1">
        <v>562.90949999999998</v>
      </c>
      <c r="O65" s="1">
        <v>14.309100000000001</v>
      </c>
      <c r="P65" s="1">
        <v>0.42680000000000001</v>
      </c>
      <c r="Q65" s="1">
        <v>7.1045999999999996</v>
      </c>
      <c r="R65" s="1">
        <v>0.44159999999999999</v>
      </c>
      <c r="S65" s="1">
        <v>14</v>
      </c>
      <c r="T65" s="1">
        <v>23</v>
      </c>
      <c r="U65" s="1">
        <v>0.4047</v>
      </c>
      <c r="V65" s="1">
        <v>0.48320000000000002</v>
      </c>
      <c r="W65" s="1">
        <v>1.6473</v>
      </c>
      <c r="X65" s="1">
        <v>0.44019999999999998</v>
      </c>
      <c r="Y65" s="1">
        <v>0.35239999999999999</v>
      </c>
      <c r="Z65" s="1">
        <v>0.16689999999999999</v>
      </c>
      <c r="AA65" s="3">
        <v>1E-4</v>
      </c>
      <c r="AB65" s="1">
        <v>19.824400000000001</v>
      </c>
      <c r="AC65" s="1">
        <v>0</v>
      </c>
      <c r="AD65" s="1">
        <v>21.131</v>
      </c>
      <c r="AE65" s="1">
        <v>55.991900000000001</v>
      </c>
      <c r="AF65" s="1">
        <v>3.0528</v>
      </c>
      <c r="AG65" s="1">
        <v>44.008099999999999</v>
      </c>
      <c r="AH65" s="1">
        <v>0</v>
      </c>
      <c r="AI65" s="6">
        <v>0</v>
      </c>
      <c r="AJ65" s="1">
        <v>0</v>
      </c>
      <c r="AK65" s="1">
        <v>229.0643</v>
      </c>
      <c r="AL65" s="6">
        <v>3.3662000000000001</v>
      </c>
      <c r="AM65" s="1">
        <v>44.745399999999997</v>
      </c>
      <c r="AN65" s="6">
        <v>1.8849</v>
      </c>
      <c r="AO65" s="1">
        <v>152.15010000000001</v>
      </c>
      <c r="AP65" s="6">
        <v>101.65779999999999</v>
      </c>
      <c r="AQ65" s="1">
        <v>73.923199999999994</v>
      </c>
      <c r="AR65" s="1">
        <v>0</v>
      </c>
      <c r="AS65" s="1">
        <v>148.53749999999999</v>
      </c>
      <c r="AT65" s="1">
        <v>0.3679</v>
      </c>
      <c r="AU65" s="1">
        <v>0.32250000000000001</v>
      </c>
      <c r="AV65" s="1">
        <v>1</v>
      </c>
      <c r="AW65" s="1">
        <v>97.5</v>
      </c>
      <c r="AX65" s="1">
        <v>0.5</v>
      </c>
      <c r="AY65" s="1">
        <v>59</v>
      </c>
      <c r="AZ65" s="1">
        <v>41</v>
      </c>
      <c r="BA65" s="1">
        <v>45.5</v>
      </c>
      <c r="BB65" s="1">
        <v>13</v>
      </c>
      <c r="BC65" s="1">
        <v>87</v>
      </c>
      <c r="BD65" s="1">
        <v>29</v>
      </c>
      <c r="BE65" s="1">
        <v>0</v>
      </c>
      <c r="BF65" s="1">
        <v>0</v>
      </c>
      <c r="BG65" s="1">
        <v>0</v>
      </c>
      <c r="BH65" s="2">
        <v>1.1134999999999999</v>
      </c>
      <c r="BI65" s="1">
        <v>737.20569999999998</v>
      </c>
      <c r="BJ65" s="6">
        <v>6.0590999999999999</v>
      </c>
      <c r="BK65" s="1">
        <v>245.5821</v>
      </c>
      <c r="BL65" s="1" t="s">
        <v>95</v>
      </c>
      <c r="BM65" s="1">
        <v>3</v>
      </c>
      <c r="BN65" s="1">
        <v>32</v>
      </c>
      <c r="BO65" s="1">
        <v>101</v>
      </c>
      <c r="BP65" s="1">
        <v>6.5702999999999996</v>
      </c>
      <c r="BQ65" s="1">
        <v>9.9909999999999997</v>
      </c>
      <c r="BR65" s="1">
        <v>0.64529999999999998</v>
      </c>
      <c r="BS65" s="1">
        <v>11.114599999999999</v>
      </c>
      <c r="BT65" s="1">
        <v>57.5702</v>
      </c>
      <c r="BU65" s="1">
        <v>30.67</v>
      </c>
      <c r="BV65" s="1">
        <v>1.3239000000000001</v>
      </c>
      <c r="BW65" s="1">
        <v>6.3394000000000004</v>
      </c>
      <c r="BX65" s="1">
        <v>1.9724999999999999</v>
      </c>
      <c r="BY65" s="1">
        <v>15.215</v>
      </c>
      <c r="BZ65" s="1">
        <v>19.059999999999999</v>
      </c>
      <c r="CA65" s="1">
        <v>1.1324000000000001</v>
      </c>
      <c r="CB65" s="1">
        <v>0</v>
      </c>
      <c r="CC65" s="5">
        <v>0</v>
      </c>
      <c r="CD65" s="1">
        <v>290.32749999999999</v>
      </c>
      <c r="CE65" s="1">
        <v>21.852900000000002</v>
      </c>
      <c r="CF65" s="1">
        <v>0.57320000000000004</v>
      </c>
      <c r="CG65" s="1">
        <v>6.1127000000000002</v>
      </c>
      <c r="CH65" s="1">
        <v>0.30669999999999997</v>
      </c>
      <c r="CI65" s="2" t="s">
        <v>96</v>
      </c>
      <c r="CJ65" s="2" t="s">
        <v>97</v>
      </c>
      <c r="CK65" s="2" t="s">
        <v>163</v>
      </c>
      <c r="CL65" s="2" t="s">
        <v>109</v>
      </c>
      <c r="CM65" s="2" t="s">
        <v>147</v>
      </c>
      <c r="CN65" s="2">
        <v>0</v>
      </c>
      <c r="CO65" s="7">
        <f t="shared" si="1"/>
        <v>0</v>
      </c>
      <c r="CP65" s="4">
        <f t="shared" si="3"/>
        <v>0.8355583164937338</v>
      </c>
      <c r="CQ65" s="8">
        <f t="shared" si="2"/>
        <v>9.4252293191954895</v>
      </c>
    </row>
    <row r="66" spans="1:95" x14ac:dyDescent="0.3">
      <c r="A66" s="1" t="s">
        <v>198</v>
      </c>
      <c r="B66" s="1" t="s">
        <v>138</v>
      </c>
      <c r="C66" s="1">
        <v>2056</v>
      </c>
      <c r="D66" s="1">
        <v>597497</v>
      </c>
      <c r="E66" s="1">
        <v>4990599</v>
      </c>
      <c r="F66" s="1" t="s">
        <v>103</v>
      </c>
      <c r="G66" s="1">
        <v>45.06</v>
      </c>
      <c r="H66" s="1">
        <v>-115.76</v>
      </c>
      <c r="I66" s="1">
        <v>2014</v>
      </c>
      <c r="J66" s="1">
        <v>20</v>
      </c>
      <c r="K66" s="1">
        <v>5541.4089000000004</v>
      </c>
      <c r="L66" s="1">
        <v>3651.7647000000002</v>
      </c>
      <c r="M66" s="1">
        <v>1</v>
      </c>
      <c r="N66" s="1">
        <v>5798.1863000000003</v>
      </c>
      <c r="O66" s="1">
        <v>20.304400000000001</v>
      </c>
      <c r="P66" s="1">
        <v>0.18859999999999999</v>
      </c>
      <c r="Q66" s="1">
        <v>19.0761</v>
      </c>
      <c r="R66" s="1">
        <v>0.15559999999999999</v>
      </c>
      <c r="S66" s="1">
        <v>12</v>
      </c>
      <c r="T66" s="1">
        <v>48</v>
      </c>
      <c r="U66" s="1">
        <v>0.86929999999999996</v>
      </c>
      <c r="V66" s="1">
        <v>1.0042</v>
      </c>
      <c r="W66" s="1">
        <v>1.8428</v>
      </c>
      <c r="X66" s="1">
        <v>0.39119999999999999</v>
      </c>
      <c r="Y66" s="1">
        <v>0.2641</v>
      </c>
      <c r="Z66" s="1">
        <v>0.14419999999999999</v>
      </c>
      <c r="AA66" s="1">
        <v>0</v>
      </c>
      <c r="AB66" s="1">
        <v>0</v>
      </c>
      <c r="AC66" s="1">
        <v>0</v>
      </c>
      <c r="AD66" s="1">
        <v>3.2494999999999998</v>
      </c>
      <c r="AE66" s="1">
        <v>92.264700000000005</v>
      </c>
      <c r="AF66" s="1">
        <v>5.2798999999999996</v>
      </c>
      <c r="AG66" s="1">
        <v>8.5294000000000008</v>
      </c>
      <c r="AH66" s="1">
        <v>579.97320000000002</v>
      </c>
      <c r="AI66" s="6">
        <v>0.34329999999999999</v>
      </c>
      <c r="AJ66" s="1">
        <v>124.7568</v>
      </c>
      <c r="AK66" s="1">
        <v>2209.2896999999998</v>
      </c>
      <c r="AL66" s="6">
        <v>2.0598000000000001</v>
      </c>
      <c r="AM66" s="1">
        <v>469.48559999999998</v>
      </c>
      <c r="AN66" s="6">
        <v>1.4138999999999999</v>
      </c>
      <c r="AO66" s="1">
        <v>27.807500000000001</v>
      </c>
      <c r="AP66" s="6">
        <v>8.5825999999999993</v>
      </c>
      <c r="AQ66" s="1">
        <v>51.593699999999998</v>
      </c>
      <c r="AR66" s="1">
        <v>13.7455</v>
      </c>
      <c r="AS66" s="1">
        <v>291.28820000000002</v>
      </c>
      <c r="AT66" s="1">
        <v>0.24990000000000001</v>
      </c>
      <c r="AU66" s="1">
        <v>0.36080000000000001</v>
      </c>
      <c r="AV66" s="1">
        <v>17</v>
      </c>
      <c r="AW66" s="1">
        <v>76</v>
      </c>
      <c r="AX66" s="1">
        <v>30.5</v>
      </c>
      <c r="AY66" s="1">
        <v>36.5</v>
      </c>
      <c r="AZ66" s="1">
        <v>63.5</v>
      </c>
      <c r="BA66" s="1">
        <v>23.5</v>
      </c>
      <c r="BB66" s="1">
        <v>50.5</v>
      </c>
      <c r="BC66" s="1">
        <v>49.5</v>
      </c>
      <c r="BD66" s="1">
        <v>87.5</v>
      </c>
      <c r="BE66" s="1">
        <v>0</v>
      </c>
      <c r="BF66" s="1">
        <v>0</v>
      </c>
      <c r="BG66" s="1">
        <v>0</v>
      </c>
      <c r="BH66" s="2">
        <v>1.0367</v>
      </c>
      <c r="BI66" s="1">
        <v>862.4846</v>
      </c>
      <c r="BJ66" s="6">
        <v>1.7164999999999999</v>
      </c>
      <c r="BK66" s="1">
        <v>247.51130000000001</v>
      </c>
      <c r="BL66" s="1">
        <v>68.630499999999998</v>
      </c>
      <c r="BM66" s="1">
        <v>66</v>
      </c>
      <c r="BN66" s="1">
        <v>153</v>
      </c>
      <c r="BO66" s="1">
        <v>295</v>
      </c>
      <c r="BP66" s="1">
        <v>7.1654</v>
      </c>
      <c r="BQ66" s="1">
        <v>9.9969000000000001</v>
      </c>
      <c r="BR66" s="1">
        <v>31.770600000000002</v>
      </c>
      <c r="BS66" s="1">
        <v>34.594499999999996</v>
      </c>
      <c r="BT66" s="1">
        <v>23.9312</v>
      </c>
      <c r="BU66" s="1">
        <v>9.7037999999999993</v>
      </c>
      <c r="BV66" s="1">
        <v>2.625</v>
      </c>
      <c r="BW66" s="1">
        <v>8.0652000000000008</v>
      </c>
      <c r="BX66" s="1">
        <v>0</v>
      </c>
      <c r="BY66" s="1">
        <v>0</v>
      </c>
      <c r="BZ66" s="1">
        <v>0</v>
      </c>
      <c r="CA66" s="1">
        <v>1</v>
      </c>
      <c r="CB66" s="1">
        <v>0</v>
      </c>
      <c r="CC66" s="5">
        <v>0</v>
      </c>
      <c r="CD66" s="1">
        <v>841.75369999999998</v>
      </c>
      <c r="CE66" s="1">
        <v>52.442399999999999</v>
      </c>
      <c r="CF66" s="1">
        <v>0.57850000000000001</v>
      </c>
      <c r="CG66" s="1">
        <v>12.5463</v>
      </c>
      <c r="CH66" s="1">
        <v>0.23799999999999999</v>
      </c>
      <c r="CI66" s="2" t="s">
        <v>113</v>
      </c>
      <c r="CJ66" s="2" t="s">
        <v>105</v>
      </c>
      <c r="CK66" s="2" t="s">
        <v>142</v>
      </c>
      <c r="CL66" s="2" t="s">
        <v>199</v>
      </c>
      <c r="CM66" s="2" t="s">
        <v>133</v>
      </c>
      <c r="CN66" s="2">
        <v>0</v>
      </c>
      <c r="CO66" s="7">
        <f t="shared" si="1"/>
        <v>0</v>
      </c>
      <c r="CP66" s="4">
        <f t="shared" si="3"/>
        <v>0.65899571136141932</v>
      </c>
      <c r="CQ66" s="8">
        <f t="shared" si="2"/>
        <v>4.1196313479227786</v>
      </c>
    </row>
    <row r="67" spans="1:95" x14ac:dyDescent="0.3">
      <c r="A67" s="1" t="s">
        <v>200</v>
      </c>
      <c r="B67" s="1" t="s">
        <v>138</v>
      </c>
      <c r="C67" s="1">
        <v>2060</v>
      </c>
      <c r="D67" s="1">
        <v>590019</v>
      </c>
      <c r="E67" s="1">
        <v>5013154</v>
      </c>
      <c r="F67" s="1" t="s">
        <v>103</v>
      </c>
      <c r="G67" s="1">
        <v>45.26</v>
      </c>
      <c r="H67" s="1">
        <v>-115.85</v>
      </c>
      <c r="I67" s="1">
        <v>2014</v>
      </c>
      <c r="J67" s="1">
        <v>21</v>
      </c>
      <c r="K67" s="1">
        <v>7155.6220999999996</v>
      </c>
      <c r="L67" s="1">
        <v>6845.7223999999997</v>
      </c>
      <c r="M67" s="1">
        <v>1</v>
      </c>
      <c r="N67" s="1">
        <v>4184.1211999999996</v>
      </c>
      <c r="O67" s="1">
        <v>30.5214</v>
      </c>
      <c r="P67" s="1">
        <v>0.13020000000000001</v>
      </c>
      <c r="Q67" s="1">
        <v>18.354900000000001</v>
      </c>
      <c r="R67" s="1">
        <v>7.4200000000000002E-2</v>
      </c>
      <c r="S67" s="1">
        <v>1</v>
      </c>
      <c r="T67" s="1">
        <v>31.7</v>
      </c>
      <c r="U67" s="1">
        <v>1.4117</v>
      </c>
      <c r="V67" s="1">
        <v>0.58679999999999999</v>
      </c>
      <c r="W67" s="1">
        <v>1.0559000000000001</v>
      </c>
      <c r="X67" s="1">
        <v>0.46039999999999998</v>
      </c>
      <c r="Y67" s="1">
        <v>0.1331</v>
      </c>
      <c r="Z67" s="1">
        <v>0.13120000000000001</v>
      </c>
      <c r="AA67" s="3">
        <v>1E-4</v>
      </c>
      <c r="AB67" s="1">
        <v>0</v>
      </c>
      <c r="AC67" s="1">
        <v>0</v>
      </c>
      <c r="AD67" s="1">
        <v>0</v>
      </c>
      <c r="AE67" s="1">
        <v>95</v>
      </c>
      <c r="AF67" s="1">
        <v>5</v>
      </c>
      <c r="AG67" s="1">
        <v>5</v>
      </c>
      <c r="AH67" s="1">
        <v>0</v>
      </c>
      <c r="AI67" s="6">
        <v>0</v>
      </c>
      <c r="AJ67" s="1">
        <v>0</v>
      </c>
      <c r="AK67" s="1">
        <v>6830.5378000000001</v>
      </c>
      <c r="AL67" s="6">
        <v>0.25719999999999998</v>
      </c>
      <c r="AM67" s="1">
        <v>2027.0301999999999</v>
      </c>
      <c r="AN67" s="6">
        <v>1.2712000000000001</v>
      </c>
      <c r="AO67" s="1">
        <v>13.886900000000001</v>
      </c>
      <c r="AP67" s="6">
        <v>5.6576000000000004</v>
      </c>
      <c r="AQ67" s="1">
        <v>15.122199999999999</v>
      </c>
      <c r="AR67" s="1">
        <v>0</v>
      </c>
      <c r="AS67" s="1">
        <v>388.85449999999997</v>
      </c>
      <c r="AT67" s="1" t="s">
        <v>95</v>
      </c>
      <c r="AU67" s="1">
        <v>2.5575999999999999</v>
      </c>
      <c r="AV67" s="1">
        <v>4</v>
      </c>
      <c r="AW67" s="1">
        <v>94</v>
      </c>
      <c r="AX67" s="1">
        <v>3.5</v>
      </c>
      <c r="AY67" s="1">
        <v>42</v>
      </c>
      <c r="AZ67" s="1">
        <v>58</v>
      </c>
      <c r="BA67" s="1">
        <v>40.5</v>
      </c>
      <c r="BB67" s="1">
        <v>15.5</v>
      </c>
      <c r="BC67" s="1">
        <v>84.5</v>
      </c>
      <c r="BD67" s="1">
        <v>23</v>
      </c>
      <c r="BE67" s="1">
        <v>0</v>
      </c>
      <c r="BF67" s="1">
        <v>0</v>
      </c>
      <c r="BG67" s="1">
        <v>0</v>
      </c>
      <c r="BH67" s="2">
        <v>1.0954999999999999</v>
      </c>
      <c r="BI67" s="1">
        <v>0</v>
      </c>
      <c r="BJ67" s="6">
        <v>0</v>
      </c>
      <c r="BK67" s="1">
        <v>0</v>
      </c>
      <c r="BL67" s="1">
        <v>70.503799999999998</v>
      </c>
      <c r="BM67" s="1">
        <v>46</v>
      </c>
      <c r="BN67" s="1">
        <v>119</v>
      </c>
      <c r="BO67" s="1">
        <v>295</v>
      </c>
      <c r="BP67" s="1">
        <v>0.82140000000000002</v>
      </c>
      <c r="BQ67" s="1">
        <v>2.2037</v>
      </c>
      <c r="BR67" s="1">
        <v>25</v>
      </c>
      <c r="BS67" s="1">
        <v>35</v>
      </c>
      <c r="BT67" s="1">
        <v>35</v>
      </c>
      <c r="BU67" s="1">
        <v>5</v>
      </c>
      <c r="BV67" s="1" t="s">
        <v>95</v>
      </c>
      <c r="BW67" s="1" t="s">
        <v>95</v>
      </c>
      <c r="BX67" s="1">
        <v>2.8799999999999999E-2</v>
      </c>
      <c r="BY67" s="1">
        <v>0.45</v>
      </c>
      <c r="BZ67" s="1">
        <v>1.97</v>
      </c>
      <c r="CA67" s="1">
        <v>1</v>
      </c>
      <c r="CB67" s="1">
        <v>0</v>
      </c>
      <c r="CC67" s="5">
        <v>0</v>
      </c>
      <c r="CD67" s="1">
        <v>2027.4167</v>
      </c>
      <c r="CE67" s="1">
        <v>47.604399999999998</v>
      </c>
      <c r="CF67" s="1">
        <v>0.17580000000000001</v>
      </c>
      <c r="CG67" s="1">
        <v>17.605799999999999</v>
      </c>
      <c r="CH67" s="1">
        <v>8.2699999999999996E-2</v>
      </c>
      <c r="CI67" s="2" t="s">
        <v>131</v>
      </c>
      <c r="CJ67" s="2" t="s">
        <v>105</v>
      </c>
      <c r="CK67" s="2" t="s">
        <v>142</v>
      </c>
      <c r="CL67" s="2" t="s">
        <v>199</v>
      </c>
      <c r="CM67" s="2" t="s">
        <v>100</v>
      </c>
      <c r="CN67" s="2">
        <v>0</v>
      </c>
      <c r="CO67" s="7">
        <f t="shared" ref="CO67:CO124" si="4">CN67/(AS67/1000)</f>
        <v>0</v>
      </c>
      <c r="CP67" s="4">
        <f t="shared" si="3"/>
        <v>0.95669143847045812</v>
      </c>
      <c r="CQ67" s="8">
        <f t="shared" ref="CQ67:CQ124" si="5">S67/(AS67/100)</f>
        <v>0.2571655979293026</v>
      </c>
    </row>
    <row r="68" spans="1:95" x14ac:dyDescent="0.3">
      <c r="A68" s="1" t="s">
        <v>201</v>
      </c>
      <c r="B68" s="1" t="s">
        <v>138</v>
      </c>
      <c r="C68" s="1">
        <v>2061</v>
      </c>
      <c r="D68" s="1">
        <v>584393</v>
      </c>
      <c r="E68" s="1">
        <v>5009379</v>
      </c>
      <c r="F68" s="1" t="s">
        <v>103</v>
      </c>
      <c r="G68" s="1">
        <v>45.23</v>
      </c>
      <c r="H68" s="1">
        <v>-115.92</v>
      </c>
      <c r="I68" s="1">
        <v>2014</v>
      </c>
      <c r="J68" s="1">
        <v>40</v>
      </c>
      <c r="K68" s="1">
        <v>2412.5084000000002</v>
      </c>
      <c r="L68" s="1">
        <v>2159.3335000000002</v>
      </c>
      <c r="M68" s="1">
        <v>1.0754999999999999</v>
      </c>
      <c r="N68" s="1">
        <v>1639.1413</v>
      </c>
      <c r="O68" s="1">
        <v>18.613600000000002</v>
      </c>
      <c r="P68" s="1">
        <v>0.39100000000000001</v>
      </c>
      <c r="Q68" s="1">
        <v>10.856</v>
      </c>
      <c r="R68" s="1">
        <v>0.31540000000000001</v>
      </c>
      <c r="S68" s="1">
        <v>12</v>
      </c>
      <c r="T68" s="1">
        <v>20.5</v>
      </c>
      <c r="U68" s="1">
        <v>0.51419999999999999</v>
      </c>
      <c r="V68" s="1">
        <v>0.62429999999999997</v>
      </c>
      <c r="W68" s="1">
        <v>1.5931999999999999</v>
      </c>
      <c r="X68" s="1">
        <v>0.68840000000000001</v>
      </c>
      <c r="Y68" s="1">
        <v>0.26519999999999999</v>
      </c>
      <c r="Z68" s="1">
        <v>0.2326</v>
      </c>
      <c r="AA68" s="3">
        <v>1E-4</v>
      </c>
      <c r="AB68" s="1">
        <v>9.0619999999999994</v>
      </c>
      <c r="AC68" s="1">
        <v>0</v>
      </c>
      <c r="AD68" s="1">
        <v>8.9893000000000001</v>
      </c>
      <c r="AE68" s="1">
        <v>80.666700000000006</v>
      </c>
      <c r="AF68" s="1">
        <v>3.4314</v>
      </c>
      <c r="AG68" s="1">
        <v>21.482700000000001</v>
      </c>
      <c r="AH68" s="1">
        <v>402.03519999999997</v>
      </c>
      <c r="AI68" s="6">
        <v>0.46189999999999998</v>
      </c>
      <c r="AJ68" s="1">
        <v>166.90539999999999</v>
      </c>
      <c r="AK68" s="1">
        <v>0</v>
      </c>
      <c r="AL68" s="6">
        <v>0</v>
      </c>
      <c r="AM68" s="1">
        <v>0</v>
      </c>
      <c r="AN68" s="6">
        <v>0.35780000000000001</v>
      </c>
      <c r="AO68" s="1">
        <v>69.752899999999997</v>
      </c>
      <c r="AP68" s="6">
        <v>58.2044</v>
      </c>
      <c r="AQ68" s="1">
        <v>21.968900000000001</v>
      </c>
      <c r="AR68" s="1">
        <v>3.3921000000000001</v>
      </c>
      <c r="AS68" s="1">
        <v>216.4786</v>
      </c>
      <c r="AT68" s="1">
        <v>0.39290000000000003</v>
      </c>
      <c r="AU68" s="1">
        <v>1.0028999999999999</v>
      </c>
      <c r="AV68" s="1">
        <v>6.5</v>
      </c>
      <c r="AW68" s="1">
        <v>92</v>
      </c>
      <c r="AX68" s="1">
        <v>13</v>
      </c>
      <c r="AY68" s="1">
        <v>42</v>
      </c>
      <c r="AZ68" s="1">
        <v>58</v>
      </c>
      <c r="BA68" s="1">
        <v>38.5</v>
      </c>
      <c r="BB68" s="1">
        <v>27.5</v>
      </c>
      <c r="BC68" s="1">
        <v>72.5</v>
      </c>
      <c r="BD68" s="1">
        <v>39</v>
      </c>
      <c r="BE68" s="1">
        <v>0</v>
      </c>
      <c r="BF68" s="1">
        <v>0</v>
      </c>
      <c r="BG68" s="1">
        <v>0</v>
      </c>
      <c r="BH68" s="2">
        <v>1.5086999999999999</v>
      </c>
      <c r="BI68" s="1">
        <v>1757.1376</v>
      </c>
      <c r="BJ68" s="6">
        <v>5.0812999999999997</v>
      </c>
      <c r="BK68" s="1">
        <v>771.56880000000001</v>
      </c>
      <c r="BL68" s="1">
        <v>65.319999999999993</v>
      </c>
      <c r="BM68" s="1">
        <v>2</v>
      </c>
      <c r="BN68" s="1">
        <v>20</v>
      </c>
      <c r="BO68" s="1">
        <v>51</v>
      </c>
      <c r="BP68" s="1">
        <v>0.35709999999999997</v>
      </c>
      <c r="BQ68" s="1">
        <v>0.3493</v>
      </c>
      <c r="BR68" s="1">
        <v>0</v>
      </c>
      <c r="BS68" s="1">
        <v>3.5106000000000002</v>
      </c>
      <c r="BT68" s="1">
        <v>47.468000000000004</v>
      </c>
      <c r="BU68" s="1">
        <v>49.021299999999997</v>
      </c>
      <c r="BV68" s="1">
        <v>9.6003000000000007</v>
      </c>
      <c r="BW68" s="1">
        <v>25.183299999999999</v>
      </c>
      <c r="BX68" s="1">
        <v>1.5847</v>
      </c>
      <c r="BY68" s="1">
        <v>19.563099999999999</v>
      </c>
      <c r="BZ68" s="1">
        <v>34.22</v>
      </c>
      <c r="CA68" s="1">
        <v>1.0795999999999999</v>
      </c>
      <c r="CB68" s="1">
        <v>59.1434</v>
      </c>
      <c r="CC68" s="5">
        <v>2.7391999999999999</v>
      </c>
      <c r="CD68" s="1">
        <v>938.47410000000002</v>
      </c>
      <c r="CE68" s="1">
        <v>23.025300000000001</v>
      </c>
      <c r="CF68" s="1">
        <v>0.4385</v>
      </c>
      <c r="CG68" s="1">
        <v>9.6207999999999991</v>
      </c>
      <c r="CH68" s="1">
        <v>0.3135</v>
      </c>
      <c r="CI68" s="2" t="s">
        <v>96</v>
      </c>
      <c r="CJ68" s="2" t="s">
        <v>97</v>
      </c>
      <c r="CK68" s="2" t="s">
        <v>98</v>
      </c>
      <c r="CL68" s="2" t="s">
        <v>109</v>
      </c>
      <c r="CM68" s="2" t="s">
        <v>147</v>
      </c>
      <c r="CN68" s="2">
        <v>0</v>
      </c>
      <c r="CO68" s="7">
        <f t="shared" si="4"/>
        <v>0</v>
      </c>
      <c r="CP68" s="4">
        <f t="shared" si="3"/>
        <v>0.89505740166542014</v>
      </c>
      <c r="CQ68" s="8">
        <f t="shared" si="5"/>
        <v>5.5432730995119153</v>
      </c>
    </row>
    <row r="69" spans="1:95" x14ac:dyDescent="0.3">
      <c r="A69" s="1" t="s">
        <v>202</v>
      </c>
      <c r="B69" s="1" t="s">
        <v>138</v>
      </c>
      <c r="C69" s="1">
        <v>2065</v>
      </c>
      <c r="D69" s="1">
        <v>594981</v>
      </c>
      <c r="E69" s="1">
        <v>4991429</v>
      </c>
      <c r="F69" s="1" t="s">
        <v>103</v>
      </c>
      <c r="G69" s="1">
        <v>45.07</v>
      </c>
      <c r="H69" s="1">
        <v>-115.79</v>
      </c>
      <c r="I69" s="1">
        <v>2014</v>
      </c>
      <c r="J69" s="1">
        <v>46</v>
      </c>
      <c r="K69" s="1">
        <v>3107.1188999999999</v>
      </c>
      <c r="L69" s="1">
        <v>2438.2837</v>
      </c>
      <c r="M69" s="1">
        <v>1</v>
      </c>
      <c r="N69" s="1">
        <v>1737.2743</v>
      </c>
      <c r="O69" s="1">
        <v>26.457899999999999</v>
      </c>
      <c r="P69" s="1">
        <v>0.32300000000000001</v>
      </c>
      <c r="Q69" s="1">
        <v>14.142799999999999</v>
      </c>
      <c r="R69" s="1">
        <v>0.20649999999999999</v>
      </c>
      <c r="S69" s="1">
        <v>16</v>
      </c>
      <c r="T69" s="1">
        <v>28.1</v>
      </c>
      <c r="U69" s="1">
        <v>0.85029999999999994</v>
      </c>
      <c r="V69" s="1">
        <v>0.55669999999999997</v>
      </c>
      <c r="W69" s="1">
        <v>1.4212</v>
      </c>
      <c r="X69" s="1">
        <v>0.42599999999999999</v>
      </c>
      <c r="Y69" s="1">
        <v>0.35699999999999998</v>
      </c>
      <c r="Z69" s="1">
        <v>0.1628</v>
      </c>
      <c r="AA69" s="1">
        <v>0</v>
      </c>
      <c r="AB69" s="1">
        <v>0</v>
      </c>
      <c r="AC69" s="1">
        <v>0</v>
      </c>
      <c r="AD69" s="1">
        <v>6.3505000000000003</v>
      </c>
      <c r="AE69" s="1">
        <v>90.242900000000006</v>
      </c>
      <c r="AF69" s="1">
        <v>3.9287999999999998</v>
      </c>
      <c r="AG69" s="1">
        <v>10.279299999999999</v>
      </c>
      <c r="AH69" s="1">
        <v>0</v>
      </c>
      <c r="AI69" s="6">
        <v>0</v>
      </c>
      <c r="AJ69" s="1">
        <v>0</v>
      </c>
      <c r="AK69" s="1">
        <v>1399.1664000000001</v>
      </c>
      <c r="AL69" s="6">
        <v>2.2484000000000002</v>
      </c>
      <c r="AM69" s="1">
        <v>301.81439999999998</v>
      </c>
      <c r="AN69" s="6">
        <v>2.7698999999999998</v>
      </c>
      <c r="AO69" s="1">
        <v>24.283200000000001</v>
      </c>
      <c r="AP69" s="6">
        <v>5.3963000000000001</v>
      </c>
      <c r="AQ69" s="1">
        <v>32.084000000000003</v>
      </c>
      <c r="AR69" s="1">
        <v>0</v>
      </c>
      <c r="AS69" s="1">
        <v>222.37559999999999</v>
      </c>
      <c r="AT69" s="1">
        <v>0.25159999999999999</v>
      </c>
      <c r="AU69" s="1">
        <v>0.36330000000000001</v>
      </c>
      <c r="AV69" s="1">
        <v>6.5</v>
      </c>
      <c r="AW69" s="1">
        <v>89.5</v>
      </c>
      <c r="AX69" s="1">
        <v>7.5</v>
      </c>
      <c r="AY69" s="1">
        <v>31</v>
      </c>
      <c r="AZ69" s="1">
        <v>69</v>
      </c>
      <c r="BA69" s="1">
        <v>22.5</v>
      </c>
      <c r="BB69" s="1">
        <v>26.5</v>
      </c>
      <c r="BC69" s="1">
        <v>73.5</v>
      </c>
      <c r="BD69" s="1">
        <v>45.5</v>
      </c>
      <c r="BE69" s="1">
        <v>0</v>
      </c>
      <c r="BF69" s="1">
        <v>0</v>
      </c>
      <c r="BG69" s="1">
        <v>0</v>
      </c>
      <c r="BH69" s="2">
        <v>1.0390999999999999</v>
      </c>
      <c r="BI69" s="1">
        <v>1039.1043</v>
      </c>
      <c r="BJ69" s="6">
        <v>4.9466000000000001</v>
      </c>
      <c r="BK69" s="1">
        <v>279.72710000000001</v>
      </c>
      <c r="BL69" s="1">
        <v>69.239599999999996</v>
      </c>
      <c r="BM69" s="1">
        <v>35</v>
      </c>
      <c r="BN69" s="1">
        <v>110</v>
      </c>
      <c r="BO69" s="1">
        <v>253</v>
      </c>
      <c r="BP69" s="1">
        <v>2.0708000000000002</v>
      </c>
      <c r="BQ69" s="1">
        <v>5.9691999999999998</v>
      </c>
      <c r="BR69" s="1">
        <v>28.132200000000001</v>
      </c>
      <c r="BS69" s="1">
        <v>32.224200000000003</v>
      </c>
      <c r="BT69" s="1">
        <v>22.943200000000001</v>
      </c>
      <c r="BU69" s="1">
        <v>16.700500000000002</v>
      </c>
      <c r="BV69" s="1">
        <v>3.7450999999999999</v>
      </c>
      <c r="BW69" s="1">
        <v>9.3224</v>
      </c>
      <c r="BX69" s="1">
        <v>5.1700000000000003E-2</v>
      </c>
      <c r="BY69" s="1">
        <v>0.60709999999999997</v>
      </c>
      <c r="BZ69" s="1">
        <v>1.26</v>
      </c>
      <c r="CA69" s="1">
        <v>1</v>
      </c>
      <c r="CB69" s="1">
        <v>0</v>
      </c>
      <c r="CC69" s="5">
        <v>0</v>
      </c>
      <c r="CD69" s="1">
        <v>581.54139999999995</v>
      </c>
      <c r="CE69" s="1">
        <v>47.442999999999998</v>
      </c>
      <c r="CF69" s="1">
        <v>0.87129999999999996</v>
      </c>
      <c r="CG69" s="1">
        <v>10.9978</v>
      </c>
      <c r="CH69" s="1">
        <v>0.17730000000000001</v>
      </c>
      <c r="CI69" s="2" t="s">
        <v>113</v>
      </c>
      <c r="CJ69" s="2" t="s">
        <v>105</v>
      </c>
      <c r="CK69" s="2" t="s">
        <v>142</v>
      </c>
      <c r="CL69" s="2" t="s">
        <v>144</v>
      </c>
      <c r="CM69" s="2" t="s">
        <v>100</v>
      </c>
      <c r="CN69" s="2">
        <v>0</v>
      </c>
      <c r="CO69" s="7">
        <f t="shared" si="4"/>
        <v>0</v>
      </c>
      <c r="CP69" s="4">
        <f t="shared" ref="CP69:CP124" si="6">L69/K69</f>
        <v>0.7847410345320226</v>
      </c>
      <c r="CQ69" s="8">
        <f t="shared" si="5"/>
        <v>7.195033987541799</v>
      </c>
    </row>
    <row r="70" spans="1:95" x14ac:dyDescent="0.3">
      <c r="A70" s="1" t="s">
        <v>203</v>
      </c>
      <c r="B70" s="1" t="s">
        <v>130</v>
      </c>
      <c r="C70" s="1">
        <v>2133</v>
      </c>
      <c r="D70" s="1">
        <v>392974</v>
      </c>
      <c r="E70" s="1">
        <v>5027043</v>
      </c>
      <c r="F70" s="1" t="s">
        <v>103</v>
      </c>
      <c r="G70" s="1">
        <v>45.38</v>
      </c>
      <c r="H70" s="1">
        <v>-118.36</v>
      </c>
      <c r="I70" s="1">
        <v>2014</v>
      </c>
      <c r="J70" s="1" t="s">
        <v>95</v>
      </c>
      <c r="K70" s="1">
        <v>446.76369999999997</v>
      </c>
      <c r="L70" s="1">
        <v>289.39409999999998</v>
      </c>
      <c r="M70" s="1">
        <v>1</v>
      </c>
      <c r="N70" s="1">
        <v>127.8472</v>
      </c>
      <c r="O70" s="1">
        <v>16.863700000000001</v>
      </c>
      <c r="P70" s="1">
        <v>0.42330000000000001</v>
      </c>
      <c r="Q70" s="1">
        <v>3.6463999999999999</v>
      </c>
      <c r="R70" s="1">
        <v>0.23150000000000001</v>
      </c>
      <c r="S70" s="1">
        <v>23</v>
      </c>
      <c r="T70" s="1" t="s">
        <v>95</v>
      </c>
      <c r="U70" s="1">
        <v>0.56689999999999996</v>
      </c>
      <c r="V70" s="1">
        <v>0.25819999999999999</v>
      </c>
      <c r="W70" s="1">
        <v>0.7681</v>
      </c>
      <c r="X70" s="1">
        <v>0.1893</v>
      </c>
      <c r="Y70" s="1">
        <v>0.47210000000000002</v>
      </c>
      <c r="Z70" s="1">
        <v>9.01E-2</v>
      </c>
      <c r="AA70" s="1" t="s">
        <v>95</v>
      </c>
      <c r="AB70" s="1">
        <v>3.0158999999999998</v>
      </c>
      <c r="AC70" s="1">
        <v>0</v>
      </c>
      <c r="AD70" s="1">
        <v>8.0509000000000004</v>
      </c>
      <c r="AE70" s="1">
        <v>79.3185</v>
      </c>
      <c r="AF70" s="1">
        <v>9.6148000000000007</v>
      </c>
      <c r="AG70" s="1">
        <v>20.6815</v>
      </c>
      <c r="AH70" s="1">
        <v>22.063500000000001</v>
      </c>
      <c r="AI70" s="6">
        <v>2.3654999999999999</v>
      </c>
      <c r="AJ70" s="1">
        <v>1.7592000000000001</v>
      </c>
      <c r="AK70" s="1">
        <v>43.506100000000004</v>
      </c>
      <c r="AL70" s="6">
        <v>4.7310999999999996</v>
      </c>
      <c r="AM70" s="1">
        <v>3.1173999999999999</v>
      </c>
      <c r="AN70" s="6">
        <v>1.4664999999999999</v>
      </c>
      <c r="AO70" s="1">
        <v>10.2507</v>
      </c>
      <c r="AP70" s="6">
        <v>7.0965999999999996</v>
      </c>
      <c r="AQ70" s="1">
        <v>2.4550999999999998</v>
      </c>
      <c r="AR70" s="1">
        <v>0</v>
      </c>
      <c r="AS70" s="1">
        <v>126.82089999999999</v>
      </c>
      <c r="AT70" s="1">
        <v>0.1779</v>
      </c>
      <c r="AU70" s="1">
        <v>2.2100000000000002E-2</v>
      </c>
      <c r="AV70" s="1">
        <v>13.5</v>
      </c>
      <c r="AW70" s="1">
        <v>71</v>
      </c>
      <c r="AX70" s="1">
        <v>61</v>
      </c>
      <c r="AY70" s="1">
        <v>66</v>
      </c>
      <c r="AZ70" s="1">
        <v>34</v>
      </c>
      <c r="BA70" s="1">
        <v>57.5</v>
      </c>
      <c r="BB70" s="1">
        <v>34.5</v>
      </c>
      <c r="BC70" s="1">
        <v>65.5</v>
      </c>
      <c r="BD70" s="1">
        <v>72</v>
      </c>
      <c r="BE70" s="1">
        <v>0</v>
      </c>
      <c r="BF70" s="1">
        <v>0</v>
      </c>
      <c r="BG70" s="1">
        <v>0</v>
      </c>
      <c r="BH70" s="2">
        <v>1.4782999999999999</v>
      </c>
      <c r="BI70" s="1">
        <v>223.82429999999999</v>
      </c>
      <c r="BJ70" s="6">
        <v>11.039199999999999</v>
      </c>
      <c r="BK70" s="1">
        <v>33.628300000000003</v>
      </c>
      <c r="BL70" s="1">
        <v>50.476700000000001</v>
      </c>
      <c r="BM70" s="1">
        <v>18</v>
      </c>
      <c r="BN70" s="1">
        <v>35</v>
      </c>
      <c r="BO70" s="1">
        <v>62</v>
      </c>
      <c r="BP70" s="1">
        <v>3.4666999999999999</v>
      </c>
      <c r="BQ70" s="1">
        <v>7.0595999999999997</v>
      </c>
      <c r="BR70" s="1">
        <v>0.2878</v>
      </c>
      <c r="BS70" s="1">
        <v>30.8475</v>
      </c>
      <c r="BT70" s="1">
        <v>45.865099999999998</v>
      </c>
      <c r="BU70" s="1">
        <v>22.999700000000001</v>
      </c>
      <c r="BV70" s="1">
        <v>5.0953999999999997</v>
      </c>
      <c r="BW70" s="1">
        <v>9.1734000000000009</v>
      </c>
      <c r="BX70" s="1">
        <v>2.4396</v>
      </c>
      <c r="BY70" s="1">
        <v>7.6092000000000004</v>
      </c>
      <c r="BZ70" s="1">
        <v>7.06</v>
      </c>
      <c r="CA70" s="1">
        <v>1</v>
      </c>
      <c r="CB70" s="1">
        <v>0</v>
      </c>
      <c r="CC70" s="5">
        <v>0</v>
      </c>
      <c r="CD70" s="1">
        <v>38.505000000000003</v>
      </c>
      <c r="CE70" s="1">
        <v>20.5625</v>
      </c>
      <c r="CF70" s="1">
        <v>0.53739999999999999</v>
      </c>
      <c r="CG70" s="1">
        <v>2.2549000000000001</v>
      </c>
      <c r="CH70" s="1">
        <v>0.27179999999999999</v>
      </c>
      <c r="CI70" s="2" t="s">
        <v>104</v>
      </c>
      <c r="CJ70" s="2" t="s">
        <v>105</v>
      </c>
      <c r="CK70" s="2" t="s">
        <v>98</v>
      </c>
      <c r="CL70" s="2" t="s">
        <v>136</v>
      </c>
      <c r="CM70" s="2" t="s">
        <v>100</v>
      </c>
      <c r="CN70" s="2">
        <v>0</v>
      </c>
      <c r="CO70" s="7">
        <f t="shared" si="4"/>
        <v>0</v>
      </c>
      <c r="CP70" s="4">
        <f t="shared" si="6"/>
        <v>0.64775652095279901</v>
      </c>
      <c r="CQ70" s="8">
        <f t="shared" si="5"/>
        <v>18.135811999441735</v>
      </c>
    </row>
    <row r="71" spans="1:95" x14ac:dyDescent="0.3">
      <c r="A71" s="1" t="s">
        <v>204</v>
      </c>
      <c r="B71" s="1" t="s">
        <v>130</v>
      </c>
      <c r="C71" s="1">
        <v>2140</v>
      </c>
      <c r="D71" s="1">
        <v>390652</v>
      </c>
      <c r="E71" s="1">
        <v>5013164</v>
      </c>
      <c r="F71" s="1" t="s">
        <v>103</v>
      </c>
      <c r="G71" s="1">
        <v>45.26</v>
      </c>
      <c r="H71" s="1">
        <v>-118.39</v>
      </c>
      <c r="I71" s="1">
        <v>2014</v>
      </c>
      <c r="J71" s="1">
        <v>70</v>
      </c>
      <c r="K71" s="1">
        <v>9191.9326000000001</v>
      </c>
      <c r="L71" s="1">
        <v>5306.6657999999998</v>
      </c>
      <c r="M71" s="1">
        <v>2.3723000000000001</v>
      </c>
      <c r="N71" s="1">
        <v>3186.9268000000002</v>
      </c>
      <c r="O71" s="1">
        <v>43.169600000000003</v>
      </c>
      <c r="P71" s="1">
        <v>0.55700000000000005</v>
      </c>
      <c r="Q71" s="1">
        <v>15.27</v>
      </c>
      <c r="R71" s="1">
        <v>0.31419999999999998</v>
      </c>
      <c r="S71" s="1">
        <v>33</v>
      </c>
      <c r="T71" s="1">
        <v>87.5</v>
      </c>
      <c r="U71" s="1">
        <v>0.40949999999999998</v>
      </c>
      <c r="V71" s="1">
        <v>0.33889999999999998</v>
      </c>
      <c r="W71" s="1">
        <v>1.2504999999999999</v>
      </c>
      <c r="X71" s="1">
        <v>0.38109999999999999</v>
      </c>
      <c r="Y71" s="1">
        <v>0.54559999999999997</v>
      </c>
      <c r="Z71" s="1">
        <v>0.1845</v>
      </c>
      <c r="AA71" s="1" t="s">
        <v>95</v>
      </c>
      <c r="AB71" s="1">
        <v>4.3079999999999998</v>
      </c>
      <c r="AC71" s="1">
        <v>0</v>
      </c>
      <c r="AD71" s="1">
        <v>7.8200000000000006E-2</v>
      </c>
      <c r="AE71" s="1">
        <v>93.895200000000003</v>
      </c>
      <c r="AF71" s="1">
        <v>1.7964</v>
      </c>
      <c r="AG71" s="1">
        <v>6.1826999999999996</v>
      </c>
      <c r="AH71" s="1">
        <v>333.57839999999999</v>
      </c>
      <c r="AI71" s="6">
        <v>1.4068000000000001</v>
      </c>
      <c r="AJ71" s="1">
        <v>68.772800000000004</v>
      </c>
      <c r="AK71" s="1">
        <v>1757.5160000000001</v>
      </c>
      <c r="AL71" s="6">
        <v>3.9390999999999998</v>
      </c>
      <c r="AM71" s="1">
        <v>271.62819999999999</v>
      </c>
      <c r="AN71" s="6">
        <v>0.54359999999999997</v>
      </c>
      <c r="AO71" s="1">
        <v>1.9696</v>
      </c>
      <c r="AP71" s="6">
        <v>1.4068000000000001</v>
      </c>
      <c r="AQ71" s="1">
        <v>3.5171000000000001</v>
      </c>
      <c r="AR71" s="1">
        <v>0.30009999999999998</v>
      </c>
      <c r="AS71" s="1">
        <v>355.4076</v>
      </c>
      <c r="AT71" s="1">
        <v>0.43159999999999998</v>
      </c>
      <c r="AU71" s="1">
        <v>0.21829999999999999</v>
      </c>
      <c r="AV71" s="1">
        <v>0</v>
      </c>
      <c r="AW71" s="1">
        <v>100</v>
      </c>
      <c r="AX71" s="1">
        <v>0.5</v>
      </c>
      <c r="AY71" s="1">
        <v>53.5</v>
      </c>
      <c r="AZ71" s="1">
        <v>46.5</v>
      </c>
      <c r="BA71" s="1">
        <v>52.5</v>
      </c>
      <c r="BB71" s="1">
        <v>0.5</v>
      </c>
      <c r="BC71" s="1">
        <v>99.5</v>
      </c>
      <c r="BD71" s="1">
        <v>1.5</v>
      </c>
      <c r="BE71" s="1">
        <v>298.83150000000001</v>
      </c>
      <c r="BF71" s="1">
        <v>0.28139999999999998</v>
      </c>
      <c r="BG71" s="1">
        <v>4.1473000000000004</v>
      </c>
      <c r="BH71" s="2">
        <v>1.244</v>
      </c>
      <c r="BI71" s="1">
        <v>2914.7768000000001</v>
      </c>
      <c r="BJ71" s="6">
        <v>3.9390999999999998</v>
      </c>
      <c r="BK71" s="1">
        <v>856.54049999999995</v>
      </c>
      <c r="BL71" s="1">
        <v>98.254999999999995</v>
      </c>
      <c r="BM71" s="1">
        <v>21</v>
      </c>
      <c r="BN71" s="1">
        <v>44</v>
      </c>
      <c r="BO71" s="1">
        <v>79</v>
      </c>
      <c r="BP71" s="1">
        <v>4.8666999999999998</v>
      </c>
      <c r="BQ71" s="1">
        <v>7.2717000000000001</v>
      </c>
      <c r="BR71" s="1">
        <v>0</v>
      </c>
      <c r="BS71" s="1">
        <v>19.003900000000002</v>
      </c>
      <c r="BT71" s="1">
        <v>52.221899999999998</v>
      </c>
      <c r="BU71" s="1">
        <v>28.7742</v>
      </c>
      <c r="BV71" s="1">
        <v>4.2</v>
      </c>
      <c r="BW71" s="1">
        <v>6.5332999999999997</v>
      </c>
      <c r="BX71" s="1">
        <v>0.93430000000000002</v>
      </c>
      <c r="BY71" s="1">
        <v>16.1083</v>
      </c>
      <c r="BZ71" s="1">
        <v>49.58</v>
      </c>
      <c r="CA71" s="1">
        <v>1.8327</v>
      </c>
      <c r="CB71" s="1">
        <v>1488.5884000000001</v>
      </c>
      <c r="CC71" s="5">
        <v>33.695</v>
      </c>
      <c r="CD71" s="1">
        <v>1233.8703</v>
      </c>
      <c r="CE71" s="1">
        <v>51.269300000000001</v>
      </c>
      <c r="CF71" s="1">
        <v>0.73470000000000002</v>
      </c>
      <c r="CG71" s="1">
        <v>9.6912000000000003</v>
      </c>
      <c r="CH71" s="1">
        <v>0.3085</v>
      </c>
      <c r="CI71" s="2" t="s">
        <v>117</v>
      </c>
      <c r="CJ71" s="2" t="s">
        <v>118</v>
      </c>
      <c r="CK71" s="2" t="s">
        <v>98</v>
      </c>
      <c r="CL71" s="2" t="s">
        <v>136</v>
      </c>
      <c r="CM71" s="2" t="s">
        <v>147</v>
      </c>
      <c r="CN71" s="2">
        <v>0</v>
      </c>
      <c r="CO71" s="7">
        <f t="shared" si="4"/>
        <v>0</v>
      </c>
      <c r="CP71" s="4">
        <f t="shared" si="6"/>
        <v>0.57731774491035759</v>
      </c>
      <c r="CQ71" s="8">
        <f t="shared" si="5"/>
        <v>9.2851137679666937</v>
      </c>
    </row>
    <row r="72" spans="1:95" x14ac:dyDescent="0.3">
      <c r="A72" s="1" t="s">
        <v>205</v>
      </c>
      <c r="B72" s="1" t="s">
        <v>130</v>
      </c>
      <c r="C72" s="1">
        <v>2141</v>
      </c>
      <c r="D72" s="1">
        <v>400379</v>
      </c>
      <c r="E72" s="1">
        <v>5020191</v>
      </c>
      <c r="F72" s="1" t="s">
        <v>103</v>
      </c>
      <c r="G72" s="1">
        <v>45.32</v>
      </c>
      <c r="H72" s="1">
        <v>-118.27</v>
      </c>
      <c r="I72" s="1">
        <v>2014</v>
      </c>
      <c r="J72" s="1">
        <v>52</v>
      </c>
      <c r="K72" s="1">
        <v>956.33839999999998</v>
      </c>
      <c r="L72" s="1">
        <v>537.09199999999998</v>
      </c>
      <c r="M72" s="1">
        <v>1</v>
      </c>
      <c r="N72" s="1">
        <v>247.1559</v>
      </c>
      <c r="O72" s="1">
        <v>28.6982</v>
      </c>
      <c r="P72" s="1">
        <v>0.19339999999999999</v>
      </c>
      <c r="Q72" s="1">
        <v>7.3371000000000004</v>
      </c>
      <c r="R72" s="1">
        <v>0.13750000000000001</v>
      </c>
      <c r="S72" s="1">
        <v>10</v>
      </c>
      <c r="T72" s="1">
        <v>128.1</v>
      </c>
      <c r="U72" s="1">
        <v>1.1527000000000001</v>
      </c>
      <c r="V72" s="1">
        <v>0.2586</v>
      </c>
      <c r="W72" s="1">
        <v>0.5554</v>
      </c>
      <c r="X72" s="1">
        <v>0.1386</v>
      </c>
      <c r="Y72" s="1">
        <v>0.33479999999999999</v>
      </c>
      <c r="Z72" s="1">
        <v>5.3100000000000001E-2</v>
      </c>
      <c r="AA72" s="3">
        <v>4.0000000000000002E-4</v>
      </c>
      <c r="AB72" s="1">
        <v>0</v>
      </c>
      <c r="AC72" s="1">
        <v>0</v>
      </c>
      <c r="AD72" s="1">
        <v>4.9669999999999996</v>
      </c>
      <c r="AE72" s="1">
        <v>86.198899999999995</v>
      </c>
      <c r="AF72" s="1">
        <v>12.2051</v>
      </c>
      <c r="AG72" s="1">
        <v>17.172000000000001</v>
      </c>
      <c r="AH72" s="1">
        <v>25.174399999999999</v>
      </c>
      <c r="AI72" s="6">
        <v>1.5290999999999999</v>
      </c>
      <c r="AJ72" s="1">
        <v>1.992</v>
      </c>
      <c r="AK72" s="1">
        <v>377.85140000000001</v>
      </c>
      <c r="AL72" s="6">
        <v>3.0581</v>
      </c>
      <c r="AM72" s="1">
        <v>29.733599999999999</v>
      </c>
      <c r="AN72" s="6">
        <v>1.6716</v>
      </c>
      <c r="AO72" s="1">
        <v>17.584299999999999</v>
      </c>
      <c r="AP72" s="6">
        <v>11.468</v>
      </c>
      <c r="AQ72" s="1">
        <v>5.8992000000000004</v>
      </c>
      <c r="AR72" s="1">
        <v>0.1767</v>
      </c>
      <c r="AS72" s="1">
        <v>130.79830000000001</v>
      </c>
      <c r="AT72" s="1">
        <v>0.104</v>
      </c>
      <c r="AU72" s="1">
        <v>2.12E-2</v>
      </c>
      <c r="AV72" s="1">
        <v>8.5</v>
      </c>
      <c r="AW72" s="1">
        <v>88.5</v>
      </c>
      <c r="AX72" s="1">
        <v>14</v>
      </c>
      <c r="AY72" s="1">
        <v>61.5</v>
      </c>
      <c r="AZ72" s="1">
        <v>38.5</v>
      </c>
      <c r="BA72" s="1">
        <v>36.5</v>
      </c>
      <c r="BB72" s="1">
        <v>19</v>
      </c>
      <c r="BC72" s="1">
        <v>81</v>
      </c>
      <c r="BD72" s="1">
        <v>55.5</v>
      </c>
      <c r="BE72" s="1">
        <v>0</v>
      </c>
      <c r="BF72" s="1">
        <v>0</v>
      </c>
      <c r="BG72" s="1">
        <v>0</v>
      </c>
      <c r="BH72" s="2">
        <v>1.0686</v>
      </c>
      <c r="BI72" s="1">
        <v>134.06610000000001</v>
      </c>
      <c r="BJ72" s="6">
        <v>3.0581</v>
      </c>
      <c r="BK72" s="1">
        <v>14.3308</v>
      </c>
      <c r="BL72" s="1">
        <v>37.564999999999998</v>
      </c>
      <c r="BM72" s="1">
        <v>9</v>
      </c>
      <c r="BN72" s="1">
        <v>44</v>
      </c>
      <c r="BO72" s="1">
        <v>126</v>
      </c>
      <c r="BP72" s="1">
        <v>2.2197</v>
      </c>
      <c r="BQ72" s="1">
        <v>4.1565000000000003</v>
      </c>
      <c r="BR72" s="1">
        <v>11.700100000000001</v>
      </c>
      <c r="BS72" s="1">
        <v>41.292299999999997</v>
      </c>
      <c r="BT72" s="1">
        <v>36.702300000000001</v>
      </c>
      <c r="BU72" s="1">
        <v>8.9010999999999996</v>
      </c>
      <c r="BV72" s="1">
        <v>7.5556000000000001</v>
      </c>
      <c r="BW72" s="1">
        <v>14.777799999999999</v>
      </c>
      <c r="BX72" s="1">
        <v>0</v>
      </c>
      <c r="BY72" s="1">
        <v>0</v>
      </c>
      <c r="BZ72" s="1">
        <v>0</v>
      </c>
      <c r="CA72" s="1">
        <v>1</v>
      </c>
      <c r="CB72" s="1">
        <v>0</v>
      </c>
      <c r="CC72" s="5">
        <v>0</v>
      </c>
      <c r="CD72" s="1">
        <v>46.056399999999996</v>
      </c>
      <c r="CE72" s="1">
        <v>52.738100000000003</v>
      </c>
      <c r="CF72" s="1">
        <v>0.40689999999999998</v>
      </c>
      <c r="CG72" s="1">
        <v>4.0774999999999997</v>
      </c>
      <c r="CH72" s="1">
        <v>0.24199999999999999</v>
      </c>
      <c r="CI72" s="2" t="s">
        <v>113</v>
      </c>
      <c r="CJ72" s="2" t="s">
        <v>105</v>
      </c>
      <c r="CK72" s="2" t="s">
        <v>142</v>
      </c>
      <c r="CL72" s="2" t="s">
        <v>99</v>
      </c>
      <c r="CM72" s="2" t="s">
        <v>100</v>
      </c>
      <c r="CN72" s="2">
        <v>0</v>
      </c>
      <c r="CO72" s="7">
        <f t="shared" si="4"/>
        <v>0</v>
      </c>
      <c r="CP72" s="4">
        <f t="shared" si="6"/>
        <v>0.56161291860705376</v>
      </c>
      <c r="CQ72" s="8">
        <f t="shared" si="5"/>
        <v>7.6453593051285829</v>
      </c>
    </row>
    <row r="73" spans="1:95" x14ac:dyDescent="0.3">
      <c r="A73" s="1" t="s">
        <v>206</v>
      </c>
      <c r="B73" s="1" t="s">
        <v>130</v>
      </c>
      <c r="C73" s="1">
        <v>2145</v>
      </c>
      <c r="D73" s="1">
        <v>455527</v>
      </c>
      <c r="E73" s="1">
        <v>4994690</v>
      </c>
      <c r="F73" s="1" t="s">
        <v>103</v>
      </c>
      <c r="G73" s="1">
        <v>45.1</v>
      </c>
      <c r="H73" s="1">
        <v>-117.56</v>
      </c>
      <c r="I73" s="1">
        <v>2014</v>
      </c>
      <c r="J73" s="1">
        <v>42</v>
      </c>
      <c r="K73" s="1">
        <v>1461.0074999999999</v>
      </c>
      <c r="L73" s="1">
        <v>1225.9263000000001</v>
      </c>
      <c r="M73" s="1">
        <v>1.1174999999999999</v>
      </c>
      <c r="N73" s="1">
        <v>807.16489999999999</v>
      </c>
      <c r="O73" s="1">
        <v>16.613499999999998</v>
      </c>
      <c r="P73" s="1">
        <v>0.27379999999999999</v>
      </c>
      <c r="Q73" s="1">
        <v>7.0903</v>
      </c>
      <c r="R73" s="1">
        <v>0.1757</v>
      </c>
      <c r="S73" s="1">
        <v>13</v>
      </c>
      <c r="T73" s="1">
        <v>64.7</v>
      </c>
      <c r="U73" s="1">
        <v>0.73729999999999996</v>
      </c>
      <c r="V73" s="1">
        <v>0.49340000000000001</v>
      </c>
      <c r="W73" s="1">
        <v>1.0746</v>
      </c>
      <c r="X73" s="1">
        <v>0.35510000000000003</v>
      </c>
      <c r="Y73" s="1">
        <v>0.24809999999999999</v>
      </c>
      <c r="Z73" s="1">
        <v>0.1216</v>
      </c>
      <c r="AA73" s="3">
        <v>2.9999999999999997E-4</v>
      </c>
      <c r="AB73" s="1">
        <v>0</v>
      </c>
      <c r="AC73" s="1">
        <v>0</v>
      </c>
      <c r="AD73" s="1">
        <v>1.0190999999999999</v>
      </c>
      <c r="AE73" s="1">
        <v>93.151899999999998</v>
      </c>
      <c r="AF73" s="1">
        <v>6.1548999999999996</v>
      </c>
      <c r="AG73" s="1">
        <v>7.1740000000000004</v>
      </c>
      <c r="AH73" s="1">
        <v>0</v>
      </c>
      <c r="AI73" s="6">
        <v>0</v>
      </c>
      <c r="AJ73" s="1">
        <v>0</v>
      </c>
      <c r="AK73" s="1">
        <v>1023.6251</v>
      </c>
      <c r="AL73" s="6">
        <v>3.4329000000000001</v>
      </c>
      <c r="AM73" s="1">
        <v>223.7834</v>
      </c>
      <c r="AN73" s="6">
        <v>5.4701000000000004</v>
      </c>
      <c r="AO73" s="1">
        <v>8.8274000000000008</v>
      </c>
      <c r="AP73" s="6">
        <v>5.8849</v>
      </c>
      <c r="AQ73" s="1">
        <v>9.9534000000000002</v>
      </c>
      <c r="AR73" s="1">
        <v>0</v>
      </c>
      <c r="AS73" s="1">
        <v>203.91139999999999</v>
      </c>
      <c r="AT73" s="1">
        <v>0.1198</v>
      </c>
      <c r="AU73" s="1">
        <v>0.32340000000000002</v>
      </c>
      <c r="AV73" s="1">
        <v>11</v>
      </c>
      <c r="AW73" s="1">
        <v>86.5</v>
      </c>
      <c r="AX73" s="1">
        <v>30.5</v>
      </c>
      <c r="AY73" s="1">
        <v>35.5</v>
      </c>
      <c r="AZ73" s="1">
        <v>64.5</v>
      </c>
      <c r="BA73" s="1">
        <v>12</v>
      </c>
      <c r="BB73" s="1">
        <v>24</v>
      </c>
      <c r="BC73" s="1">
        <v>76</v>
      </c>
      <c r="BD73" s="1">
        <v>61</v>
      </c>
      <c r="BE73" s="1">
        <v>0</v>
      </c>
      <c r="BF73" s="1">
        <v>0</v>
      </c>
      <c r="BG73" s="1">
        <v>0</v>
      </c>
      <c r="BH73" s="2">
        <v>1.0739000000000001</v>
      </c>
      <c r="BI73" s="1">
        <v>202.29929999999999</v>
      </c>
      <c r="BJ73" s="6">
        <v>2.9424999999999999</v>
      </c>
      <c r="BK73" s="1">
        <v>55.014200000000002</v>
      </c>
      <c r="BL73" s="1">
        <v>46.486400000000003</v>
      </c>
      <c r="BM73" s="1">
        <v>2</v>
      </c>
      <c r="BN73" s="1">
        <v>70</v>
      </c>
      <c r="BO73" s="1">
        <v>240</v>
      </c>
      <c r="BP73" s="1">
        <v>24.875</v>
      </c>
      <c r="BQ73" s="1">
        <v>24.4511</v>
      </c>
      <c r="BR73" s="1">
        <v>29.0364</v>
      </c>
      <c r="BS73" s="1">
        <v>26.480699999999999</v>
      </c>
      <c r="BT73" s="1">
        <v>19.824000000000002</v>
      </c>
      <c r="BU73" s="1">
        <v>24.658999999999999</v>
      </c>
      <c r="BV73" s="1">
        <v>14.666700000000001</v>
      </c>
      <c r="BW73" s="1">
        <v>22.4</v>
      </c>
      <c r="BX73" s="1">
        <v>0.52859999999999996</v>
      </c>
      <c r="BY73" s="1">
        <v>2.6972</v>
      </c>
      <c r="BZ73" s="1">
        <v>6.48</v>
      </c>
      <c r="CA73" s="1">
        <v>1</v>
      </c>
      <c r="CB73" s="1">
        <v>0</v>
      </c>
      <c r="CC73" s="5">
        <v>0</v>
      </c>
      <c r="CD73" s="1">
        <v>278.79750000000001</v>
      </c>
      <c r="CE73" s="1">
        <v>25.232299999999999</v>
      </c>
      <c r="CF73" s="1">
        <v>0.36420000000000002</v>
      </c>
      <c r="CG73" s="1">
        <v>5.9935</v>
      </c>
      <c r="CH73" s="1">
        <v>0.17960000000000001</v>
      </c>
      <c r="CI73" s="2" t="s">
        <v>131</v>
      </c>
      <c r="CJ73" s="2" t="s">
        <v>105</v>
      </c>
      <c r="CK73" s="2" t="s">
        <v>132</v>
      </c>
      <c r="CL73" s="2" t="s">
        <v>207</v>
      </c>
      <c r="CM73" s="2" t="s">
        <v>133</v>
      </c>
      <c r="CN73" s="2">
        <v>0</v>
      </c>
      <c r="CO73" s="7">
        <f t="shared" si="4"/>
        <v>0</v>
      </c>
      <c r="CP73" s="4">
        <f t="shared" si="6"/>
        <v>0.83909651387826556</v>
      </c>
      <c r="CQ73" s="8">
        <f t="shared" si="5"/>
        <v>6.3753179076795128</v>
      </c>
    </row>
    <row r="74" spans="1:95" x14ac:dyDescent="0.3">
      <c r="A74" s="1" t="s">
        <v>208</v>
      </c>
      <c r="B74" s="1" t="s">
        <v>209</v>
      </c>
      <c r="C74" s="1">
        <v>2153</v>
      </c>
      <c r="D74" s="1">
        <v>458174</v>
      </c>
      <c r="E74" s="1">
        <v>5012856</v>
      </c>
      <c r="F74" s="1" t="s">
        <v>103</v>
      </c>
      <c r="G74" s="1">
        <v>45.26</v>
      </c>
      <c r="H74" s="1">
        <v>-117.53</v>
      </c>
      <c r="I74" s="1">
        <v>2014</v>
      </c>
      <c r="J74" s="1">
        <v>36</v>
      </c>
      <c r="K74" s="1">
        <v>9715.7986000000001</v>
      </c>
      <c r="L74" s="1">
        <v>8189.8073999999997</v>
      </c>
      <c r="M74" s="1">
        <v>1</v>
      </c>
      <c r="N74" s="1">
        <v>7498.3431</v>
      </c>
      <c r="O74" s="1">
        <v>35.226399999999998</v>
      </c>
      <c r="P74" s="1">
        <v>0.25190000000000001</v>
      </c>
      <c r="Q74" s="1">
        <v>22.517900000000001</v>
      </c>
      <c r="R74" s="1">
        <v>0.15970000000000001</v>
      </c>
      <c r="S74" s="1">
        <v>18</v>
      </c>
      <c r="T74" s="1">
        <v>40.9</v>
      </c>
      <c r="U74" s="1">
        <v>0.88549999999999995</v>
      </c>
      <c r="V74" s="1">
        <v>0.73909999999999998</v>
      </c>
      <c r="W74" s="1">
        <v>2.0748000000000002</v>
      </c>
      <c r="X74" s="1">
        <v>0.59019999999999995</v>
      </c>
      <c r="Y74" s="1">
        <v>0.29099999999999998</v>
      </c>
      <c r="Z74" s="1">
        <v>0.1905</v>
      </c>
      <c r="AA74" s="1" t="s">
        <v>95</v>
      </c>
      <c r="AB74" s="1">
        <v>0</v>
      </c>
      <c r="AC74" s="1">
        <v>0</v>
      </c>
      <c r="AD74" s="1">
        <v>2.2696000000000001</v>
      </c>
      <c r="AE74" s="1">
        <v>89.722899999999996</v>
      </c>
      <c r="AF74" s="1">
        <v>8.0075000000000003</v>
      </c>
      <c r="AG74" s="1">
        <v>10.277100000000001</v>
      </c>
      <c r="AH74" s="1">
        <v>0</v>
      </c>
      <c r="AI74" s="6">
        <v>0</v>
      </c>
      <c r="AJ74" s="1">
        <v>0</v>
      </c>
      <c r="AK74" s="1">
        <v>5187.4962999999998</v>
      </c>
      <c r="AL74" s="6">
        <v>1.6263000000000001</v>
      </c>
      <c r="AM74" s="1">
        <v>1749.9911999999999</v>
      </c>
      <c r="AN74" s="6">
        <v>1.6028</v>
      </c>
      <c r="AO74" s="1">
        <v>4.4142000000000001</v>
      </c>
      <c r="AP74" s="6">
        <v>3.0203000000000002</v>
      </c>
      <c r="AQ74" s="1">
        <v>10.383699999999999</v>
      </c>
      <c r="AR74" s="1">
        <v>0</v>
      </c>
      <c r="AS74" s="1">
        <v>430.42619999999999</v>
      </c>
      <c r="AT74" s="1">
        <v>0.1628</v>
      </c>
      <c r="AU74" s="1">
        <v>2.4014000000000002</v>
      </c>
      <c r="AV74" s="1">
        <v>6.5</v>
      </c>
      <c r="AW74" s="1">
        <v>90</v>
      </c>
      <c r="AX74" s="1">
        <v>15</v>
      </c>
      <c r="AY74" s="1">
        <v>46</v>
      </c>
      <c r="AZ74" s="1">
        <v>54</v>
      </c>
      <c r="BA74" s="1">
        <v>32</v>
      </c>
      <c r="BB74" s="1">
        <v>19</v>
      </c>
      <c r="BC74" s="1">
        <v>81</v>
      </c>
      <c r="BD74" s="1">
        <v>43</v>
      </c>
      <c r="BE74" s="1">
        <v>0</v>
      </c>
      <c r="BF74" s="1">
        <v>0</v>
      </c>
      <c r="BG74" s="1">
        <v>0</v>
      </c>
      <c r="BH74" s="2">
        <v>1.1114999999999999</v>
      </c>
      <c r="BI74" s="1">
        <v>3002.2977000000001</v>
      </c>
      <c r="BJ74" s="6">
        <v>2.5556000000000001</v>
      </c>
      <c r="BK74" s="1">
        <v>1287.7447999999999</v>
      </c>
      <c r="BL74" s="1">
        <v>49.456899999999997</v>
      </c>
      <c r="BM74" s="1">
        <v>21</v>
      </c>
      <c r="BN74" s="1">
        <v>175</v>
      </c>
      <c r="BO74" s="1">
        <v>317</v>
      </c>
      <c r="BP74" s="1">
        <v>1.2674000000000001</v>
      </c>
      <c r="BQ74" s="1">
        <v>1.6011</v>
      </c>
      <c r="BR74" s="1">
        <v>22.209299999999999</v>
      </c>
      <c r="BS74" s="1">
        <v>56.316000000000003</v>
      </c>
      <c r="BT74" s="1">
        <v>15.1203</v>
      </c>
      <c r="BU74" s="1">
        <v>6.3544999999999998</v>
      </c>
      <c r="BV74" s="1">
        <v>3.3332999999999999</v>
      </c>
      <c r="BW74" s="1">
        <v>4.6060999999999996</v>
      </c>
      <c r="BX74" s="1">
        <v>0</v>
      </c>
      <c r="BY74" s="1">
        <v>0</v>
      </c>
      <c r="BZ74" s="1">
        <v>0</v>
      </c>
      <c r="CA74" s="1">
        <v>1</v>
      </c>
      <c r="CB74" s="1">
        <v>0</v>
      </c>
      <c r="CC74" s="5">
        <v>0</v>
      </c>
      <c r="CD74" s="1">
        <v>3037.7359000000001</v>
      </c>
      <c r="CE74" s="1">
        <v>52.591900000000003</v>
      </c>
      <c r="CF74" s="1">
        <v>0.2868</v>
      </c>
      <c r="CG74" s="1">
        <v>19.082899999999999</v>
      </c>
      <c r="CH74" s="1">
        <v>0.1799</v>
      </c>
      <c r="CI74" s="2" t="s">
        <v>131</v>
      </c>
      <c r="CJ74" s="2" t="s">
        <v>105</v>
      </c>
      <c r="CK74" s="2" t="s">
        <v>142</v>
      </c>
      <c r="CL74" s="2" t="s">
        <v>187</v>
      </c>
      <c r="CM74" s="2" t="s">
        <v>133</v>
      </c>
      <c r="CN74" s="2">
        <v>0</v>
      </c>
      <c r="CO74" s="7">
        <f t="shared" si="4"/>
        <v>0</v>
      </c>
      <c r="CP74" s="4">
        <f t="shared" si="6"/>
        <v>0.84293713128223957</v>
      </c>
      <c r="CQ74" s="8">
        <f t="shared" si="5"/>
        <v>4.1819015664009305</v>
      </c>
    </row>
    <row r="75" spans="1:95" x14ac:dyDescent="0.3">
      <c r="A75" s="1" t="s">
        <v>210</v>
      </c>
      <c r="B75" s="1" t="s">
        <v>178</v>
      </c>
      <c r="C75" s="1">
        <v>2205</v>
      </c>
      <c r="D75" s="1">
        <v>695154</v>
      </c>
      <c r="E75" s="1">
        <v>4928901</v>
      </c>
      <c r="F75" s="1" t="s">
        <v>103</v>
      </c>
      <c r="G75" s="1">
        <v>44.48</v>
      </c>
      <c r="H75" s="1">
        <v>-114.54</v>
      </c>
      <c r="I75" s="1">
        <v>2014</v>
      </c>
      <c r="J75" s="1">
        <v>32</v>
      </c>
      <c r="K75" s="1">
        <v>582.81719999999996</v>
      </c>
      <c r="L75" s="1">
        <v>359.32319999999999</v>
      </c>
      <c r="M75" s="1">
        <v>1</v>
      </c>
      <c r="N75" s="1">
        <v>148.26220000000001</v>
      </c>
      <c r="O75" s="1">
        <v>19.014099999999999</v>
      </c>
      <c r="P75" s="1">
        <v>0.52590000000000003</v>
      </c>
      <c r="Q75" s="1">
        <v>4.8106999999999998</v>
      </c>
      <c r="R75" s="1">
        <v>0.38090000000000002</v>
      </c>
      <c r="S75" s="1">
        <v>14</v>
      </c>
      <c r="T75" s="1">
        <v>26.9</v>
      </c>
      <c r="U75" s="1">
        <v>0.26840000000000003</v>
      </c>
      <c r="V75" s="1">
        <v>0.25430000000000003</v>
      </c>
      <c r="W75" s="1">
        <v>0.67849999999999999</v>
      </c>
      <c r="X75" s="1">
        <v>0.18390000000000001</v>
      </c>
      <c r="Y75" s="1">
        <v>0.31069999999999998</v>
      </c>
      <c r="Z75" s="1">
        <v>6.6600000000000006E-2</v>
      </c>
      <c r="AA75" s="3">
        <v>2.9999999999999997E-4</v>
      </c>
      <c r="AB75" s="1">
        <v>0</v>
      </c>
      <c r="AC75" s="1">
        <v>0</v>
      </c>
      <c r="AD75" s="1">
        <v>0.18029999999999999</v>
      </c>
      <c r="AE75" s="1">
        <v>94.41</v>
      </c>
      <c r="AF75" s="1">
        <v>5.59</v>
      </c>
      <c r="AG75" s="1">
        <v>5.7702999999999998</v>
      </c>
      <c r="AH75" s="1">
        <v>67.702600000000004</v>
      </c>
      <c r="AI75" s="6">
        <v>2.4247999999999998</v>
      </c>
      <c r="AJ75" s="1">
        <v>8.9534000000000002</v>
      </c>
      <c r="AK75" s="1">
        <v>219.84219999999999</v>
      </c>
      <c r="AL75" s="6">
        <v>4.8495999999999997</v>
      </c>
      <c r="AM75" s="1">
        <v>22.392399999999999</v>
      </c>
      <c r="AN75" s="6">
        <v>1.6626000000000001</v>
      </c>
      <c r="AO75" s="1">
        <v>0.80830000000000002</v>
      </c>
      <c r="AP75" s="6">
        <v>0.80830000000000002</v>
      </c>
      <c r="AQ75" s="1">
        <v>7.9000000000000008E-3</v>
      </c>
      <c r="AR75" s="1">
        <v>0</v>
      </c>
      <c r="AS75" s="1">
        <v>123.7225</v>
      </c>
      <c r="AT75" s="1">
        <v>0.16209999999999999</v>
      </c>
      <c r="AU75" s="1">
        <v>7.9200000000000007E-2</v>
      </c>
      <c r="AV75" s="1">
        <v>0</v>
      </c>
      <c r="AW75" s="1">
        <v>100</v>
      </c>
      <c r="AX75" s="1">
        <v>0.5</v>
      </c>
      <c r="AY75" s="1">
        <v>21.5</v>
      </c>
      <c r="AZ75" s="1">
        <v>78.5</v>
      </c>
      <c r="BA75" s="1">
        <v>17.5</v>
      </c>
      <c r="BB75" s="1">
        <v>21.5</v>
      </c>
      <c r="BC75" s="1">
        <v>78.5</v>
      </c>
      <c r="BD75" s="1">
        <v>25.5</v>
      </c>
      <c r="BE75" s="1">
        <v>0</v>
      </c>
      <c r="BF75" s="1">
        <v>0</v>
      </c>
      <c r="BG75" s="1">
        <v>0</v>
      </c>
      <c r="BH75" s="2">
        <v>1.272</v>
      </c>
      <c r="BI75" s="1">
        <v>71.829499999999996</v>
      </c>
      <c r="BJ75" s="6">
        <v>4.0412999999999997</v>
      </c>
      <c r="BK75" s="1">
        <v>11.6073</v>
      </c>
      <c r="BL75" s="1">
        <v>94.729299999999995</v>
      </c>
      <c r="BM75" s="1">
        <v>8</v>
      </c>
      <c r="BN75" s="1">
        <v>39</v>
      </c>
      <c r="BO75" s="1">
        <v>80</v>
      </c>
      <c r="BP75" s="1">
        <v>11.571400000000001</v>
      </c>
      <c r="BQ75" s="1">
        <v>19.374300000000002</v>
      </c>
      <c r="BR75" s="1">
        <v>4.8385999999999996</v>
      </c>
      <c r="BS75" s="1">
        <v>32.969099999999997</v>
      </c>
      <c r="BT75" s="1">
        <v>58.755299999999998</v>
      </c>
      <c r="BU75" s="1">
        <v>3.4369000000000001</v>
      </c>
      <c r="BV75" s="1">
        <v>0.66669999999999996</v>
      </c>
      <c r="BW75" s="1">
        <v>1.0145999999999999</v>
      </c>
      <c r="BX75" s="1">
        <v>3.6903000000000001</v>
      </c>
      <c r="BY75" s="1">
        <v>21.338100000000001</v>
      </c>
      <c r="BZ75" s="1">
        <v>13.26</v>
      </c>
      <c r="CA75" s="1">
        <v>1</v>
      </c>
      <c r="CB75" s="1">
        <v>0</v>
      </c>
      <c r="CC75" s="5">
        <v>0</v>
      </c>
      <c r="CD75" s="1">
        <v>42.953099999999999</v>
      </c>
      <c r="CE75" s="1">
        <v>23.950700000000001</v>
      </c>
      <c r="CF75" s="1">
        <v>0.43419999999999997</v>
      </c>
      <c r="CG75" s="1">
        <v>2.8822000000000001</v>
      </c>
      <c r="CH75" s="1">
        <v>0.2258</v>
      </c>
      <c r="CI75" s="2" t="s">
        <v>131</v>
      </c>
      <c r="CJ75" s="2" t="s">
        <v>105</v>
      </c>
      <c r="CK75" s="2" t="s">
        <v>142</v>
      </c>
      <c r="CL75" s="2" t="s">
        <v>99</v>
      </c>
      <c r="CM75" s="2" t="s">
        <v>147</v>
      </c>
      <c r="CN75" s="2">
        <v>0</v>
      </c>
      <c r="CO75" s="7">
        <f t="shared" si="4"/>
        <v>0</v>
      </c>
      <c r="CP75" s="4">
        <f t="shared" si="6"/>
        <v>0.61652813266320905</v>
      </c>
      <c r="CQ75" s="8">
        <f t="shared" si="5"/>
        <v>11.315645901109336</v>
      </c>
    </row>
    <row r="76" spans="1:95" x14ac:dyDescent="0.3">
      <c r="A76" s="1" t="s">
        <v>211</v>
      </c>
      <c r="B76" s="1" t="s">
        <v>108</v>
      </c>
      <c r="C76" s="1">
        <v>2262</v>
      </c>
      <c r="D76" s="1">
        <v>448231</v>
      </c>
      <c r="E76" s="1">
        <v>5130630</v>
      </c>
      <c r="F76" s="1" t="s">
        <v>103</v>
      </c>
      <c r="G76" s="1">
        <v>46.32</v>
      </c>
      <c r="H76" s="1">
        <v>-117.67</v>
      </c>
      <c r="I76" s="1">
        <v>2014</v>
      </c>
      <c r="J76" s="1">
        <v>88</v>
      </c>
      <c r="K76" s="1">
        <v>3412.4409999999998</v>
      </c>
      <c r="L76" s="1">
        <v>2421.4094</v>
      </c>
      <c r="M76" s="1">
        <v>1</v>
      </c>
      <c r="N76" s="1">
        <v>1567.1474000000001</v>
      </c>
      <c r="O76" s="1">
        <v>31.9041</v>
      </c>
      <c r="P76" s="1">
        <v>0.49430000000000002</v>
      </c>
      <c r="Q76" s="1">
        <v>13.9953</v>
      </c>
      <c r="R76" s="1">
        <v>0.25929999999999997</v>
      </c>
      <c r="S76" s="1">
        <v>11</v>
      </c>
      <c r="T76" s="1">
        <v>76.5</v>
      </c>
      <c r="U76" s="1">
        <v>0.64949999999999997</v>
      </c>
      <c r="V76" s="1">
        <v>0.438</v>
      </c>
      <c r="W76" s="1">
        <v>1.3969</v>
      </c>
      <c r="X76" s="1">
        <v>0.53459999999999996</v>
      </c>
      <c r="Y76" s="1">
        <v>0.31359999999999999</v>
      </c>
      <c r="Z76" s="1">
        <v>0.1862</v>
      </c>
      <c r="AA76" s="1" t="s">
        <v>95</v>
      </c>
      <c r="AB76" s="1">
        <v>0</v>
      </c>
      <c r="AC76" s="1">
        <v>0</v>
      </c>
      <c r="AD76" s="1">
        <v>4.0410000000000004</v>
      </c>
      <c r="AE76" s="1">
        <v>90.331999999999994</v>
      </c>
      <c r="AF76" s="1">
        <v>5.6269999999999998</v>
      </c>
      <c r="AG76" s="1">
        <v>9.6679999999999993</v>
      </c>
      <c r="AH76" s="1">
        <v>391.46519999999998</v>
      </c>
      <c r="AI76" s="6">
        <v>1.2302999999999999</v>
      </c>
      <c r="AJ76" s="1">
        <v>132.07320000000001</v>
      </c>
      <c r="AK76" s="1">
        <v>1584.222</v>
      </c>
      <c r="AL76" s="6">
        <v>1.6404000000000001</v>
      </c>
      <c r="AM76" s="1">
        <v>457.78019999999998</v>
      </c>
      <c r="AN76" s="6">
        <v>1.1396999999999999</v>
      </c>
      <c r="AO76" s="1">
        <v>14.353300000000001</v>
      </c>
      <c r="AP76" s="6">
        <v>9.4321000000000002</v>
      </c>
      <c r="AQ76" s="1">
        <v>30.733699999999999</v>
      </c>
      <c r="AR76" s="1">
        <v>0</v>
      </c>
      <c r="AS76" s="1">
        <v>243.84710000000001</v>
      </c>
      <c r="AT76" s="1">
        <v>0.23280000000000001</v>
      </c>
      <c r="AU76" s="1">
        <v>2.9194</v>
      </c>
      <c r="AV76" s="1">
        <v>0.5</v>
      </c>
      <c r="AW76" s="1">
        <v>99</v>
      </c>
      <c r="AX76" s="1">
        <v>0</v>
      </c>
      <c r="AY76" s="1">
        <v>32</v>
      </c>
      <c r="AZ76" s="1">
        <v>68</v>
      </c>
      <c r="BA76" s="1">
        <v>28</v>
      </c>
      <c r="BB76" s="1">
        <v>35</v>
      </c>
      <c r="BC76" s="1">
        <v>65</v>
      </c>
      <c r="BD76" s="1">
        <v>40</v>
      </c>
      <c r="BE76" s="1">
        <v>0</v>
      </c>
      <c r="BF76" s="1">
        <v>0</v>
      </c>
      <c r="BG76" s="1">
        <v>0</v>
      </c>
      <c r="BH76" s="2">
        <v>1.232</v>
      </c>
      <c r="BI76" s="1">
        <v>456.9477</v>
      </c>
      <c r="BJ76" s="6">
        <v>1.6404000000000001</v>
      </c>
      <c r="BK76" s="1">
        <v>191.08779999999999</v>
      </c>
      <c r="BL76" s="1">
        <v>81.345399999999998</v>
      </c>
      <c r="BM76" s="1">
        <v>23</v>
      </c>
      <c r="BN76" s="1">
        <v>71</v>
      </c>
      <c r="BO76" s="1">
        <v>123</v>
      </c>
      <c r="BP76" s="1">
        <v>3.0615000000000001</v>
      </c>
      <c r="BQ76" s="1">
        <v>4.8888999999999996</v>
      </c>
      <c r="BR76" s="1">
        <v>0.71440000000000003</v>
      </c>
      <c r="BS76" s="1">
        <v>36.930300000000003</v>
      </c>
      <c r="BT76" s="1">
        <v>57.796399999999998</v>
      </c>
      <c r="BU76" s="1">
        <v>4.5587999999999997</v>
      </c>
      <c r="BV76" s="1">
        <v>2.4125999999999999</v>
      </c>
      <c r="BW76" s="1">
        <v>3.851</v>
      </c>
      <c r="BX76" s="1">
        <v>0.43940000000000001</v>
      </c>
      <c r="BY76" s="1">
        <v>3.6907999999999999</v>
      </c>
      <c r="BZ76" s="1">
        <v>10.64</v>
      </c>
      <c r="CA76" s="1">
        <v>1</v>
      </c>
      <c r="CB76" s="1">
        <v>0</v>
      </c>
      <c r="CC76" s="5">
        <v>0</v>
      </c>
      <c r="CD76" s="1">
        <v>780.88300000000004</v>
      </c>
      <c r="CE76" s="1">
        <v>32.4664</v>
      </c>
      <c r="CF76" s="1">
        <v>0.3871</v>
      </c>
      <c r="CG76" s="1">
        <v>9.7967999999999993</v>
      </c>
      <c r="CH76" s="1">
        <v>0.18160000000000001</v>
      </c>
      <c r="CI76" s="2" t="s">
        <v>104</v>
      </c>
      <c r="CJ76" s="2" t="s">
        <v>105</v>
      </c>
      <c r="CK76" s="2" t="s">
        <v>98</v>
      </c>
      <c r="CL76" s="2" t="s">
        <v>99</v>
      </c>
      <c r="CM76" s="2" t="s">
        <v>100</v>
      </c>
      <c r="CN76" s="2">
        <v>0</v>
      </c>
      <c r="CO76" s="7">
        <f t="shared" si="4"/>
        <v>0</v>
      </c>
      <c r="CP76" s="4">
        <f t="shared" si="6"/>
        <v>0.7095827883910667</v>
      </c>
      <c r="CQ76" s="8">
        <f t="shared" si="5"/>
        <v>4.5110235061233039</v>
      </c>
    </row>
    <row r="77" spans="1:95" x14ac:dyDescent="0.3">
      <c r="A77" s="1" t="s">
        <v>212</v>
      </c>
      <c r="B77" s="1" t="s">
        <v>108</v>
      </c>
      <c r="C77" s="1">
        <v>2265</v>
      </c>
      <c r="D77" s="1">
        <v>447509</v>
      </c>
      <c r="E77" s="1">
        <v>5132854</v>
      </c>
      <c r="F77" s="1" t="s">
        <v>103</v>
      </c>
      <c r="G77" s="1">
        <v>46.34</v>
      </c>
      <c r="H77" s="1">
        <v>-117.68</v>
      </c>
      <c r="I77" s="1">
        <v>2014</v>
      </c>
      <c r="J77" s="1">
        <v>88</v>
      </c>
      <c r="K77" s="1">
        <v>5899.0685999999996</v>
      </c>
      <c r="L77" s="1">
        <v>3340.7548999999999</v>
      </c>
      <c r="M77" s="1">
        <v>1</v>
      </c>
      <c r="N77" s="1">
        <v>3199.4371999999998</v>
      </c>
      <c r="O77" s="1">
        <v>37.345799999999997</v>
      </c>
      <c r="P77" s="1">
        <v>0.4657</v>
      </c>
      <c r="Q77" s="1">
        <v>19.680499999999999</v>
      </c>
      <c r="R77" s="1">
        <v>0.30149999999999999</v>
      </c>
      <c r="S77" s="1">
        <v>16</v>
      </c>
      <c r="T77" s="1">
        <v>93.5</v>
      </c>
      <c r="U77" s="1">
        <v>0.81659999999999999</v>
      </c>
      <c r="V77" s="1">
        <v>0.4299</v>
      </c>
      <c r="W77" s="1">
        <v>1.5659000000000001</v>
      </c>
      <c r="X77" s="1">
        <v>0.48609999999999998</v>
      </c>
      <c r="Y77" s="1">
        <v>0.3357</v>
      </c>
      <c r="Z77" s="1">
        <v>0.1825</v>
      </c>
      <c r="AA77" s="1" t="s">
        <v>95</v>
      </c>
      <c r="AB77" s="1">
        <v>0.46310000000000001</v>
      </c>
      <c r="AC77" s="1">
        <v>0.50390000000000001</v>
      </c>
      <c r="AD77" s="1">
        <v>3.8252000000000002</v>
      </c>
      <c r="AE77" s="1">
        <v>88.521500000000003</v>
      </c>
      <c r="AF77" s="1">
        <v>6.6863000000000001</v>
      </c>
      <c r="AG77" s="1">
        <v>11.4785</v>
      </c>
      <c r="AH77" s="1">
        <v>970.99469999999997</v>
      </c>
      <c r="AI77" s="6">
        <v>1.4108000000000001</v>
      </c>
      <c r="AJ77" s="1">
        <v>167.2182</v>
      </c>
      <c r="AK77" s="1">
        <v>1397.2475999999999</v>
      </c>
      <c r="AL77" s="6">
        <v>1.4108000000000001</v>
      </c>
      <c r="AM77" s="1">
        <v>348.02780000000001</v>
      </c>
      <c r="AN77" s="6">
        <v>1.2499</v>
      </c>
      <c r="AO77" s="1">
        <v>14.107900000000001</v>
      </c>
      <c r="AP77" s="6">
        <v>11.286300000000001</v>
      </c>
      <c r="AQ77" s="1">
        <v>17.946899999999999</v>
      </c>
      <c r="AR77" s="1">
        <v>1.569</v>
      </c>
      <c r="AS77" s="1">
        <v>283.52850000000001</v>
      </c>
      <c r="AT77" s="1">
        <v>0.24010000000000001</v>
      </c>
      <c r="AU77" s="1">
        <v>2.8045</v>
      </c>
      <c r="AV77" s="1">
        <v>9</v>
      </c>
      <c r="AW77" s="1">
        <v>85.5</v>
      </c>
      <c r="AX77" s="1">
        <v>0</v>
      </c>
      <c r="AY77" s="1">
        <v>31</v>
      </c>
      <c r="AZ77" s="1">
        <v>69</v>
      </c>
      <c r="BA77" s="1">
        <v>34</v>
      </c>
      <c r="BB77" s="1">
        <v>40</v>
      </c>
      <c r="BC77" s="1">
        <v>60</v>
      </c>
      <c r="BD77" s="1">
        <v>51.5</v>
      </c>
      <c r="BE77" s="1">
        <v>0</v>
      </c>
      <c r="BF77" s="1">
        <v>0</v>
      </c>
      <c r="BG77" s="1">
        <v>0</v>
      </c>
      <c r="BH77" s="2">
        <v>1.0924</v>
      </c>
      <c r="BI77" s="1">
        <v>1186.5382</v>
      </c>
      <c r="BJ77" s="6">
        <v>2.8216000000000001</v>
      </c>
      <c r="BK77" s="1">
        <v>380.30439999999999</v>
      </c>
      <c r="BL77" s="1">
        <v>74.507199999999997</v>
      </c>
      <c r="BM77" s="1">
        <v>34</v>
      </c>
      <c r="BN77" s="1">
        <v>82</v>
      </c>
      <c r="BO77" s="1">
        <v>182</v>
      </c>
      <c r="BP77" s="1">
        <v>0.67500000000000004</v>
      </c>
      <c r="BQ77" s="1">
        <v>2.4767000000000001</v>
      </c>
      <c r="BR77" s="1">
        <v>5.0875000000000004</v>
      </c>
      <c r="BS77" s="1">
        <v>40.278500000000001</v>
      </c>
      <c r="BT77" s="1">
        <v>47.788899999999998</v>
      </c>
      <c r="BU77" s="1">
        <v>6.8451000000000004</v>
      </c>
      <c r="BV77" s="1">
        <v>3.3125</v>
      </c>
      <c r="BW77" s="1">
        <v>4.6875</v>
      </c>
      <c r="BX77" s="1">
        <v>0.1293</v>
      </c>
      <c r="BY77" s="1">
        <v>1.2873000000000001</v>
      </c>
      <c r="BZ77" s="1">
        <v>4.32</v>
      </c>
      <c r="CA77" s="1">
        <v>1</v>
      </c>
      <c r="CB77" s="1">
        <v>0</v>
      </c>
      <c r="CC77" s="5">
        <v>0</v>
      </c>
      <c r="CD77" s="1">
        <v>895.55039999999997</v>
      </c>
      <c r="CE77" s="1">
        <v>42.688600000000001</v>
      </c>
      <c r="CF77" s="1">
        <v>0.3533</v>
      </c>
      <c r="CG77" s="1">
        <v>11.142799999999999</v>
      </c>
      <c r="CH77" s="1">
        <v>0.2364</v>
      </c>
      <c r="CI77" s="2" t="s">
        <v>96</v>
      </c>
      <c r="CJ77" s="2" t="s">
        <v>97</v>
      </c>
      <c r="CK77" s="2" t="s">
        <v>142</v>
      </c>
      <c r="CL77" s="2" t="s">
        <v>99</v>
      </c>
      <c r="CM77" s="2" t="s">
        <v>100</v>
      </c>
      <c r="CN77" s="2">
        <v>0</v>
      </c>
      <c r="CO77" s="7">
        <f t="shared" si="4"/>
        <v>0</v>
      </c>
      <c r="CP77" s="4">
        <f t="shared" si="6"/>
        <v>0.56631904568799218</v>
      </c>
      <c r="CQ77" s="8">
        <f t="shared" si="5"/>
        <v>5.643171674099781</v>
      </c>
    </row>
    <row r="78" spans="1:95" x14ac:dyDescent="0.3">
      <c r="A78" s="1" t="s">
        <v>213</v>
      </c>
      <c r="B78" s="1" t="s">
        <v>127</v>
      </c>
      <c r="C78" s="1">
        <v>2271</v>
      </c>
      <c r="D78" s="1">
        <v>295756</v>
      </c>
      <c r="E78" s="1">
        <v>4950011</v>
      </c>
      <c r="F78" s="1" t="s">
        <v>128</v>
      </c>
      <c r="G78" s="1">
        <v>44.67</v>
      </c>
      <c r="H78" s="1">
        <v>-113.57</v>
      </c>
      <c r="I78" s="1">
        <v>2014</v>
      </c>
      <c r="J78" s="1">
        <v>62</v>
      </c>
      <c r="K78" s="1">
        <v>702.15380000000005</v>
      </c>
      <c r="L78" s="1">
        <v>413.55509999999998</v>
      </c>
      <c r="M78" s="1">
        <v>1.3956</v>
      </c>
      <c r="N78" s="1">
        <v>125.4706</v>
      </c>
      <c r="O78" s="1">
        <v>26.9574</v>
      </c>
      <c r="P78" s="1">
        <v>1.2459</v>
      </c>
      <c r="Q78" s="1">
        <v>4.2724000000000002</v>
      </c>
      <c r="R78" s="1">
        <v>0.6583</v>
      </c>
      <c r="S78" s="1">
        <v>31</v>
      </c>
      <c r="T78" s="1">
        <v>136</v>
      </c>
      <c r="U78" s="1">
        <v>0.61439999999999995</v>
      </c>
      <c r="V78" s="1">
        <v>0.1686</v>
      </c>
      <c r="W78" s="1">
        <v>0.63380000000000003</v>
      </c>
      <c r="X78" s="1">
        <v>0.1764</v>
      </c>
      <c r="Y78" s="1">
        <v>0.38669999999999999</v>
      </c>
      <c r="Z78" s="1">
        <v>7.51E-2</v>
      </c>
      <c r="AA78" s="3">
        <v>5.0000000000000001E-4</v>
      </c>
      <c r="AB78" s="1">
        <v>0</v>
      </c>
      <c r="AC78" s="1">
        <v>0</v>
      </c>
      <c r="AD78" s="1">
        <v>9.6157000000000004</v>
      </c>
      <c r="AE78" s="1">
        <v>81.503299999999996</v>
      </c>
      <c r="AF78" s="1">
        <v>8.8810000000000002</v>
      </c>
      <c r="AG78" s="1">
        <v>18.496700000000001</v>
      </c>
      <c r="AH78" s="1">
        <v>3.6139999999999999</v>
      </c>
      <c r="AI78" s="6">
        <v>1.5864</v>
      </c>
      <c r="AJ78" s="1">
        <v>0.22889999999999999</v>
      </c>
      <c r="AK78" s="1">
        <v>334.45650000000001</v>
      </c>
      <c r="AL78" s="6">
        <v>16.656700000000001</v>
      </c>
      <c r="AM78" s="1">
        <v>29.9695</v>
      </c>
      <c r="AN78" s="6">
        <v>7.6614000000000004</v>
      </c>
      <c r="AO78" s="1">
        <v>0.79320000000000002</v>
      </c>
      <c r="AP78" s="6">
        <v>0</v>
      </c>
      <c r="AQ78" s="1">
        <v>0.1235</v>
      </c>
      <c r="AR78" s="1">
        <v>0</v>
      </c>
      <c r="AS78" s="1">
        <v>126.0753</v>
      </c>
      <c r="AT78" s="1">
        <v>9.2899999999999996E-2</v>
      </c>
      <c r="AU78" s="1">
        <v>9.5399999999999999E-2</v>
      </c>
      <c r="AV78" s="1">
        <v>20.5</v>
      </c>
      <c r="AW78" s="1">
        <v>73</v>
      </c>
      <c r="AX78" s="1">
        <v>45</v>
      </c>
      <c r="AY78" s="1">
        <v>51</v>
      </c>
      <c r="AZ78" s="1">
        <v>49</v>
      </c>
      <c r="BA78" s="1">
        <v>32.5</v>
      </c>
      <c r="BB78" s="1">
        <v>31</v>
      </c>
      <c r="BC78" s="1">
        <v>69</v>
      </c>
      <c r="BD78" s="1">
        <v>76.5</v>
      </c>
      <c r="BE78" s="1">
        <v>42.4345</v>
      </c>
      <c r="BF78" s="1">
        <v>0.79320000000000002</v>
      </c>
      <c r="BG78" s="1">
        <v>1.2092000000000001</v>
      </c>
      <c r="BH78" s="2">
        <v>1.1875</v>
      </c>
      <c r="BI78" s="1">
        <v>33.006799999999998</v>
      </c>
      <c r="BJ78" s="6">
        <v>6.3453999999999997</v>
      </c>
      <c r="BK78" s="1">
        <v>4.9557000000000002</v>
      </c>
      <c r="BL78" s="1">
        <v>46.402200000000001</v>
      </c>
      <c r="BM78" s="1">
        <v>12</v>
      </c>
      <c r="BN78" s="1">
        <v>30</v>
      </c>
      <c r="BO78" s="1">
        <v>103</v>
      </c>
      <c r="BP78" s="1">
        <v>4.8240999999999996</v>
      </c>
      <c r="BQ78" s="1">
        <v>6.3251999999999997</v>
      </c>
      <c r="BR78" s="1">
        <v>7.8240999999999996</v>
      </c>
      <c r="BS78" s="1">
        <v>20.343499999999999</v>
      </c>
      <c r="BT78" s="1">
        <v>62.055300000000003</v>
      </c>
      <c r="BU78" s="1">
        <v>9.7772000000000006</v>
      </c>
      <c r="BV78" s="1">
        <v>15.733599999999999</v>
      </c>
      <c r="BW78" s="1">
        <v>25.125</v>
      </c>
      <c r="BX78" s="1">
        <v>8.41</v>
      </c>
      <c r="BY78" s="1">
        <v>33.353099999999998</v>
      </c>
      <c r="BZ78" s="1">
        <v>34.78</v>
      </c>
      <c r="CA78" s="1">
        <v>1.4075</v>
      </c>
      <c r="CB78" s="1">
        <v>42.8628</v>
      </c>
      <c r="CC78" s="5">
        <v>20.627500000000001</v>
      </c>
      <c r="CD78" s="1">
        <v>37.064799999999998</v>
      </c>
      <c r="CE78" s="1">
        <v>20.677299999999999</v>
      </c>
      <c r="CF78" s="1">
        <v>0.89700000000000002</v>
      </c>
      <c r="CG78" s="1">
        <v>2.5084</v>
      </c>
      <c r="CH78" s="1">
        <v>0.48330000000000001</v>
      </c>
      <c r="CI78" s="2" t="s">
        <v>117</v>
      </c>
      <c r="CJ78" s="2" t="s">
        <v>118</v>
      </c>
      <c r="CK78" s="2" t="s">
        <v>139</v>
      </c>
      <c r="CL78" s="2" t="s">
        <v>99</v>
      </c>
      <c r="CM78" s="2" t="s">
        <v>133</v>
      </c>
      <c r="CN78" s="2">
        <v>0</v>
      </c>
      <c r="CO78" s="7">
        <f t="shared" si="4"/>
        <v>0</v>
      </c>
      <c r="CP78" s="4">
        <f t="shared" si="6"/>
        <v>0.58898079024851813</v>
      </c>
      <c r="CQ78" s="8">
        <f t="shared" si="5"/>
        <v>24.588480059139261</v>
      </c>
    </row>
    <row r="79" spans="1:95" x14ac:dyDescent="0.3">
      <c r="A79" s="1" t="s">
        <v>214</v>
      </c>
      <c r="B79" s="1" t="s">
        <v>135</v>
      </c>
      <c r="C79" s="1">
        <v>2288</v>
      </c>
      <c r="D79" s="1">
        <v>267987</v>
      </c>
      <c r="E79" s="1">
        <v>4934559</v>
      </c>
      <c r="F79" s="1" t="s">
        <v>103</v>
      </c>
      <c r="G79" s="1">
        <v>44.52</v>
      </c>
      <c r="H79" s="1">
        <v>-119.91</v>
      </c>
      <c r="I79" s="1" t="s">
        <v>95</v>
      </c>
      <c r="J79" s="1" t="s">
        <v>95</v>
      </c>
      <c r="K79" s="1" t="s">
        <v>95</v>
      </c>
      <c r="L79" s="1" t="s">
        <v>95</v>
      </c>
      <c r="M79" s="1" t="s">
        <v>95</v>
      </c>
      <c r="N79" s="1" t="s">
        <v>95</v>
      </c>
      <c r="O79" s="1" t="s">
        <v>95</v>
      </c>
      <c r="P79" s="1" t="s">
        <v>95</v>
      </c>
      <c r="Q79" s="1" t="s">
        <v>95</v>
      </c>
      <c r="R79" s="1" t="s">
        <v>95</v>
      </c>
      <c r="S79" s="1" t="s">
        <v>95</v>
      </c>
      <c r="T79" s="1" t="s">
        <v>95</v>
      </c>
      <c r="U79" s="1" t="s">
        <v>95</v>
      </c>
      <c r="V79" s="1" t="s">
        <v>95</v>
      </c>
      <c r="W79" s="1" t="s">
        <v>95</v>
      </c>
      <c r="X79" s="1" t="s">
        <v>95</v>
      </c>
      <c r="Y79" s="1" t="s">
        <v>95</v>
      </c>
      <c r="Z79" s="1" t="s">
        <v>95</v>
      </c>
      <c r="AA79" s="1" t="s">
        <v>95</v>
      </c>
      <c r="AB79" s="1" t="s">
        <v>95</v>
      </c>
      <c r="AC79" s="1" t="s">
        <v>95</v>
      </c>
      <c r="AD79" s="1" t="s">
        <v>95</v>
      </c>
      <c r="AE79" s="1" t="s">
        <v>95</v>
      </c>
      <c r="AF79" s="1" t="s">
        <v>95</v>
      </c>
      <c r="AG79" s="1" t="s">
        <v>95</v>
      </c>
      <c r="AH79" s="1" t="s">
        <v>95</v>
      </c>
      <c r="AI79" s="6" t="s">
        <v>95</v>
      </c>
      <c r="AJ79" s="1" t="s">
        <v>95</v>
      </c>
      <c r="AK79" s="1" t="s">
        <v>95</v>
      </c>
      <c r="AL79" s="6" t="s">
        <v>95</v>
      </c>
      <c r="AM79" s="1" t="s">
        <v>95</v>
      </c>
      <c r="AN79" s="6" t="s">
        <v>95</v>
      </c>
      <c r="AO79" s="1" t="s">
        <v>95</v>
      </c>
      <c r="AP79" s="6" t="s">
        <v>95</v>
      </c>
      <c r="AQ79" s="1" t="s">
        <v>95</v>
      </c>
      <c r="AR79" s="1" t="s">
        <v>95</v>
      </c>
      <c r="AS79" s="1" t="s">
        <v>95</v>
      </c>
      <c r="AT79" s="1" t="s">
        <v>95</v>
      </c>
      <c r="AU79" s="1" t="s">
        <v>95</v>
      </c>
      <c r="AV79" s="1" t="s">
        <v>95</v>
      </c>
      <c r="AW79" s="1" t="s">
        <v>95</v>
      </c>
      <c r="AX79" s="1" t="s">
        <v>95</v>
      </c>
      <c r="AY79" s="1" t="s">
        <v>95</v>
      </c>
      <c r="AZ79" s="1" t="s">
        <v>95</v>
      </c>
      <c r="BA79" s="1" t="s">
        <v>95</v>
      </c>
      <c r="BB79" s="1" t="s">
        <v>95</v>
      </c>
      <c r="BC79" s="1" t="s">
        <v>95</v>
      </c>
      <c r="BD79" s="1" t="s">
        <v>95</v>
      </c>
      <c r="BE79" s="1" t="s">
        <v>95</v>
      </c>
      <c r="BF79" s="1" t="s">
        <v>95</v>
      </c>
      <c r="BG79" s="1" t="s">
        <v>95</v>
      </c>
      <c r="BH79" s="2" t="s">
        <v>95</v>
      </c>
      <c r="BI79" s="1" t="s">
        <v>95</v>
      </c>
      <c r="BJ79" s="6" t="s">
        <v>95</v>
      </c>
      <c r="BK79" s="1" t="s">
        <v>95</v>
      </c>
      <c r="BL79" s="1" t="s">
        <v>95</v>
      </c>
      <c r="BM79" s="1" t="s">
        <v>95</v>
      </c>
      <c r="BN79" s="1" t="s">
        <v>95</v>
      </c>
      <c r="BO79" s="1" t="s">
        <v>95</v>
      </c>
      <c r="BP79" s="1" t="s">
        <v>95</v>
      </c>
      <c r="BQ79" s="1" t="s">
        <v>95</v>
      </c>
      <c r="BR79" s="1" t="s">
        <v>95</v>
      </c>
      <c r="BS79" s="1" t="s">
        <v>95</v>
      </c>
      <c r="BT79" s="1" t="s">
        <v>95</v>
      </c>
      <c r="BU79" s="1" t="s">
        <v>95</v>
      </c>
      <c r="BV79" s="1" t="s">
        <v>95</v>
      </c>
      <c r="BW79" s="1" t="s">
        <v>95</v>
      </c>
      <c r="BX79" s="1" t="s">
        <v>95</v>
      </c>
      <c r="BY79" s="1" t="s">
        <v>95</v>
      </c>
      <c r="BZ79" s="1" t="s">
        <v>95</v>
      </c>
      <c r="CA79" s="1" t="s">
        <v>95</v>
      </c>
      <c r="CB79" s="1" t="s">
        <v>95</v>
      </c>
      <c r="CC79" s="5" t="s">
        <v>95</v>
      </c>
      <c r="CD79" s="1" t="s">
        <v>95</v>
      </c>
      <c r="CE79" s="1" t="s">
        <v>95</v>
      </c>
      <c r="CF79" s="1" t="s">
        <v>95</v>
      </c>
      <c r="CG79" s="1" t="s">
        <v>95</v>
      </c>
      <c r="CH79" s="1" t="s">
        <v>95</v>
      </c>
      <c r="CI79" s="2" t="s">
        <v>96</v>
      </c>
      <c r="CJ79" s="2" t="s">
        <v>97</v>
      </c>
      <c r="CK79" s="2" t="s">
        <v>98</v>
      </c>
      <c r="CL79" s="2" t="s">
        <v>119</v>
      </c>
      <c r="CM79" s="2" t="s">
        <v>147</v>
      </c>
      <c r="CN79" s="2">
        <v>0</v>
      </c>
      <c r="CO79" s="7" t="s">
        <v>95</v>
      </c>
      <c r="CP79" s="4" t="e">
        <f t="shared" si="6"/>
        <v>#VALUE!</v>
      </c>
      <c r="CQ79" s="8" t="e">
        <f t="shared" si="5"/>
        <v>#VALUE!</v>
      </c>
    </row>
    <row r="80" spans="1:95" x14ac:dyDescent="0.3">
      <c r="A80" s="1" t="s">
        <v>215</v>
      </c>
      <c r="B80" s="1" t="s">
        <v>184</v>
      </c>
      <c r="C80" s="1">
        <v>2338</v>
      </c>
      <c r="D80" s="1">
        <v>680750</v>
      </c>
      <c r="E80" s="1">
        <v>5251198</v>
      </c>
      <c r="F80" s="1" t="s">
        <v>94</v>
      </c>
      <c r="G80" s="1">
        <v>47.38</v>
      </c>
      <c r="H80" s="1">
        <v>-120.6</v>
      </c>
      <c r="I80" s="1">
        <v>2014</v>
      </c>
      <c r="J80" s="1">
        <v>80</v>
      </c>
      <c r="K80" s="1">
        <v>496.73919999999998</v>
      </c>
      <c r="L80" s="1">
        <v>355.17939999999999</v>
      </c>
      <c r="M80" s="1">
        <v>1</v>
      </c>
      <c r="N80" s="1">
        <v>128.84370000000001</v>
      </c>
      <c r="O80" s="1">
        <v>14.260199999999999</v>
      </c>
      <c r="P80" s="1">
        <v>0.23580000000000001</v>
      </c>
      <c r="Q80" s="1">
        <v>3.9314</v>
      </c>
      <c r="R80" s="1">
        <v>0.12139999999999999</v>
      </c>
      <c r="S80" s="1">
        <v>13</v>
      </c>
      <c r="T80" s="1">
        <v>229</v>
      </c>
      <c r="U80" s="1">
        <v>1.1114999999999999</v>
      </c>
      <c r="V80" s="1">
        <v>0.26640000000000003</v>
      </c>
      <c r="W80" s="1">
        <v>0.7681</v>
      </c>
      <c r="X80" s="1">
        <v>0.20419999999999999</v>
      </c>
      <c r="Y80" s="1">
        <v>0.43169999999999997</v>
      </c>
      <c r="Z80" s="1">
        <v>8.7599999999999997E-2</v>
      </c>
      <c r="AA80" s="3">
        <v>4.0000000000000002E-4</v>
      </c>
      <c r="AB80" s="1">
        <v>0</v>
      </c>
      <c r="AC80" s="1">
        <v>0</v>
      </c>
      <c r="AD80" s="1">
        <v>2.1903000000000001</v>
      </c>
      <c r="AE80" s="1">
        <v>86.658600000000007</v>
      </c>
      <c r="AF80" s="1">
        <v>11.1511</v>
      </c>
      <c r="AG80" s="1">
        <v>13.3414</v>
      </c>
      <c r="AH80" s="1">
        <v>28.523299999999999</v>
      </c>
      <c r="AI80" s="6">
        <v>0.79349999999999998</v>
      </c>
      <c r="AJ80" s="1">
        <v>4.7893999999999997</v>
      </c>
      <c r="AK80" s="1">
        <v>194.94550000000001</v>
      </c>
      <c r="AL80" s="6">
        <v>3.9674</v>
      </c>
      <c r="AM80" s="1">
        <v>19.457100000000001</v>
      </c>
      <c r="AN80" s="6">
        <v>2.3797000000000001</v>
      </c>
      <c r="AO80" s="1">
        <v>21.424099999999999</v>
      </c>
      <c r="AP80" s="6">
        <v>12.6958</v>
      </c>
      <c r="AQ80" s="1">
        <v>6.5312000000000001</v>
      </c>
      <c r="AR80" s="1">
        <v>6.7900000000000002E-2</v>
      </c>
      <c r="AS80" s="1">
        <v>126.0262</v>
      </c>
      <c r="AT80" s="1">
        <v>0.2399</v>
      </c>
      <c r="AU80" s="1">
        <v>3.8100000000000002E-2</v>
      </c>
      <c r="AV80" s="1">
        <v>9.5</v>
      </c>
      <c r="AW80" s="1">
        <v>82.5</v>
      </c>
      <c r="AX80" s="1">
        <v>17.5</v>
      </c>
      <c r="AY80" s="1">
        <v>29</v>
      </c>
      <c r="AZ80" s="1">
        <v>71</v>
      </c>
      <c r="BA80" s="1">
        <v>27</v>
      </c>
      <c r="BB80" s="1">
        <v>35</v>
      </c>
      <c r="BC80" s="1">
        <v>65</v>
      </c>
      <c r="BD80" s="1">
        <v>54.5</v>
      </c>
      <c r="BE80" s="1">
        <v>0</v>
      </c>
      <c r="BF80" s="1">
        <v>0</v>
      </c>
      <c r="BG80" s="1">
        <v>0</v>
      </c>
      <c r="BH80" s="2">
        <v>1.1187</v>
      </c>
      <c r="BI80" s="1">
        <v>131.7105</v>
      </c>
      <c r="BJ80" s="6">
        <v>5.5544000000000002</v>
      </c>
      <c r="BK80" s="1">
        <v>19.219000000000001</v>
      </c>
      <c r="BL80" s="1">
        <v>21.520399999999999</v>
      </c>
      <c r="BM80" s="1">
        <v>2</v>
      </c>
      <c r="BN80" s="1">
        <v>16</v>
      </c>
      <c r="BO80" s="1">
        <v>144</v>
      </c>
      <c r="BP80" s="1">
        <v>14.892899999999999</v>
      </c>
      <c r="BQ80" s="1">
        <v>18.6554</v>
      </c>
      <c r="BR80" s="1">
        <v>5.5163000000000002</v>
      </c>
      <c r="BS80" s="1">
        <v>24.334299999999999</v>
      </c>
      <c r="BT80" s="1">
        <v>31.6709</v>
      </c>
      <c r="BU80" s="1">
        <v>38.478499999999997</v>
      </c>
      <c r="BV80" s="1">
        <v>19.130400000000002</v>
      </c>
      <c r="BW80" s="1">
        <v>22.347799999999999</v>
      </c>
      <c r="BX80" s="1">
        <v>0.1661</v>
      </c>
      <c r="BY80" s="1">
        <v>0.79349999999999998</v>
      </c>
      <c r="BZ80" s="1">
        <v>0.59</v>
      </c>
      <c r="CA80" s="1">
        <v>1</v>
      </c>
      <c r="CB80" s="1">
        <v>0</v>
      </c>
      <c r="CC80" s="5">
        <v>0</v>
      </c>
      <c r="CD80" s="1">
        <v>43.465499999999999</v>
      </c>
      <c r="CE80" s="1">
        <v>22.759799999999998</v>
      </c>
      <c r="CF80" s="1">
        <v>0.47749999999999998</v>
      </c>
      <c r="CG80" s="1">
        <v>2.8117000000000001</v>
      </c>
      <c r="CH80" s="1">
        <v>0.1537</v>
      </c>
      <c r="CI80" s="2" t="s">
        <v>131</v>
      </c>
      <c r="CJ80" s="2" t="s">
        <v>105</v>
      </c>
      <c r="CK80" s="2" t="s">
        <v>98</v>
      </c>
      <c r="CL80" s="2" t="s">
        <v>136</v>
      </c>
      <c r="CM80" s="2" t="s">
        <v>133</v>
      </c>
      <c r="CN80" s="2">
        <v>0</v>
      </c>
      <c r="CO80" s="7">
        <f t="shared" si="4"/>
        <v>0</v>
      </c>
      <c r="CP80" s="4">
        <f t="shared" si="6"/>
        <v>0.71502188673654099</v>
      </c>
      <c r="CQ80" s="8">
        <f t="shared" si="5"/>
        <v>10.315315386800522</v>
      </c>
    </row>
    <row r="81" spans="1:95" x14ac:dyDescent="0.3">
      <c r="A81" s="1" t="s">
        <v>216</v>
      </c>
      <c r="B81" s="1" t="s">
        <v>135</v>
      </c>
      <c r="C81" s="1">
        <v>2435</v>
      </c>
      <c r="D81" s="1">
        <v>312414</v>
      </c>
      <c r="E81" s="1">
        <v>4905337</v>
      </c>
      <c r="F81" s="1" t="s">
        <v>103</v>
      </c>
      <c r="G81" s="1">
        <v>44.27</v>
      </c>
      <c r="H81" s="1">
        <v>-119.35</v>
      </c>
      <c r="I81" s="1">
        <v>2014</v>
      </c>
      <c r="J81" s="1">
        <v>412</v>
      </c>
      <c r="K81" s="1">
        <v>929.00070000000005</v>
      </c>
      <c r="L81" s="1">
        <v>549.10159999999996</v>
      </c>
      <c r="M81" s="1">
        <v>1</v>
      </c>
      <c r="N81" s="1">
        <v>254.22919999999999</v>
      </c>
      <c r="O81" s="1">
        <v>25.516500000000001</v>
      </c>
      <c r="P81" s="1">
        <v>0.33439999999999998</v>
      </c>
      <c r="Q81" s="1">
        <v>6.1791999999999998</v>
      </c>
      <c r="R81" s="1">
        <v>0.21909999999999999</v>
      </c>
      <c r="S81" s="1">
        <v>11</v>
      </c>
      <c r="T81" s="1">
        <v>220</v>
      </c>
      <c r="U81" s="1">
        <v>0.68720000000000003</v>
      </c>
      <c r="V81" s="1">
        <v>0.26219999999999999</v>
      </c>
      <c r="W81" s="1">
        <v>0.73329999999999995</v>
      </c>
      <c r="X81" s="1">
        <v>0.13220000000000001</v>
      </c>
      <c r="Y81" s="1">
        <v>0.49059999999999998</v>
      </c>
      <c r="Z81" s="1">
        <v>6.9199999999999998E-2</v>
      </c>
      <c r="AA81" s="3">
        <v>2.9999999999999997E-4</v>
      </c>
      <c r="AB81" s="1">
        <v>16.724900000000002</v>
      </c>
      <c r="AC81" s="1">
        <v>0</v>
      </c>
      <c r="AD81" s="1">
        <v>5.3966000000000003</v>
      </c>
      <c r="AE81" s="1">
        <v>68.435199999999995</v>
      </c>
      <c r="AF81" s="1">
        <v>9.4433000000000007</v>
      </c>
      <c r="AG81" s="1">
        <v>31.564800000000002</v>
      </c>
      <c r="AH81" s="1">
        <v>225.29990000000001</v>
      </c>
      <c r="AI81" s="6">
        <v>2.6949000000000001</v>
      </c>
      <c r="AJ81" s="1">
        <v>20.9528</v>
      </c>
      <c r="AK81" s="1">
        <v>267.87650000000002</v>
      </c>
      <c r="AL81" s="6">
        <v>3.3687</v>
      </c>
      <c r="AM81" s="1">
        <v>21.866700000000002</v>
      </c>
      <c r="AN81" s="6">
        <v>1.228</v>
      </c>
      <c r="AO81" s="1">
        <v>4.0423999999999998</v>
      </c>
      <c r="AP81" s="6">
        <v>4.0423999999999998</v>
      </c>
      <c r="AQ81" s="1">
        <v>6.3166000000000002</v>
      </c>
      <c r="AR81" s="1">
        <v>0.48110000000000003</v>
      </c>
      <c r="AS81" s="1">
        <v>148.4272</v>
      </c>
      <c r="AT81" s="1">
        <v>8.9899999999999994E-2</v>
      </c>
      <c r="AU81" s="1">
        <v>3.9600000000000003E-2</v>
      </c>
      <c r="AV81" s="1">
        <v>3</v>
      </c>
      <c r="AW81" s="1">
        <v>80.5</v>
      </c>
      <c r="AX81" s="1">
        <v>12</v>
      </c>
      <c r="AY81" s="1">
        <v>46.5</v>
      </c>
      <c r="AZ81" s="1">
        <v>53.5</v>
      </c>
      <c r="BA81" s="1">
        <v>38.5</v>
      </c>
      <c r="BB81" s="1">
        <v>32</v>
      </c>
      <c r="BC81" s="1">
        <v>68</v>
      </c>
      <c r="BD81" s="1">
        <v>59.5</v>
      </c>
      <c r="BE81" s="1">
        <v>0</v>
      </c>
      <c r="BF81" s="1">
        <v>0</v>
      </c>
      <c r="BG81" s="1">
        <v>0</v>
      </c>
      <c r="BH81" s="2">
        <v>1.2785</v>
      </c>
      <c r="BI81" s="1">
        <v>55.925199999999997</v>
      </c>
      <c r="BJ81" s="6">
        <v>1.3474999999999999</v>
      </c>
      <c r="BK81" s="1">
        <v>7.3837999999999999</v>
      </c>
      <c r="BL81" s="1">
        <v>51.241799999999998</v>
      </c>
      <c r="BM81" s="1">
        <v>15</v>
      </c>
      <c r="BN81" s="1">
        <v>42</v>
      </c>
      <c r="BO81" s="1">
        <v>109</v>
      </c>
      <c r="BP81" s="1">
        <v>6.3437999999999999</v>
      </c>
      <c r="BQ81" s="1">
        <v>9.7187999999999999</v>
      </c>
      <c r="BR81" s="1">
        <v>5.0034999999999998</v>
      </c>
      <c r="BS81" s="1">
        <v>18.739100000000001</v>
      </c>
      <c r="BT81" s="1">
        <v>63.362699999999997</v>
      </c>
      <c r="BU81" s="1">
        <v>12.8947</v>
      </c>
      <c r="BV81" s="1">
        <v>1.2222</v>
      </c>
      <c r="BW81" s="1">
        <v>7.7778</v>
      </c>
      <c r="BX81" s="1">
        <v>0</v>
      </c>
      <c r="BY81" s="1">
        <v>0</v>
      </c>
      <c r="BZ81" s="1">
        <v>0</v>
      </c>
      <c r="CA81" s="1">
        <v>1</v>
      </c>
      <c r="CB81" s="1">
        <v>0</v>
      </c>
      <c r="CC81" s="5">
        <v>0</v>
      </c>
      <c r="CD81" s="1">
        <v>50.203299999999999</v>
      </c>
      <c r="CE81" s="1">
        <v>47.058100000000003</v>
      </c>
      <c r="CF81" s="1">
        <v>0.61829999999999996</v>
      </c>
      <c r="CG81" s="1">
        <v>3.6221000000000001</v>
      </c>
      <c r="CH81" s="1">
        <v>0.26800000000000002</v>
      </c>
      <c r="CI81" s="2" t="s">
        <v>131</v>
      </c>
      <c r="CJ81" s="2" t="s">
        <v>105</v>
      </c>
      <c r="CK81" s="2" t="s">
        <v>142</v>
      </c>
      <c r="CL81" s="2" t="s">
        <v>106</v>
      </c>
      <c r="CM81" s="2" t="s">
        <v>100</v>
      </c>
      <c r="CN81" s="2">
        <v>0</v>
      </c>
      <c r="CO81" s="7">
        <f t="shared" si="4"/>
        <v>0</v>
      </c>
      <c r="CP81" s="4">
        <f t="shared" si="6"/>
        <v>0.59106693891619233</v>
      </c>
      <c r="CQ81" s="8">
        <f t="shared" si="5"/>
        <v>7.4110405639936614</v>
      </c>
    </row>
    <row r="82" spans="1:95" x14ac:dyDescent="0.3">
      <c r="A82" s="1" t="s">
        <v>217</v>
      </c>
      <c r="B82" s="1" t="s">
        <v>93</v>
      </c>
      <c r="C82" s="1">
        <v>2441</v>
      </c>
      <c r="D82" s="1">
        <v>692633</v>
      </c>
      <c r="E82" s="1">
        <v>5304962</v>
      </c>
      <c r="F82" s="1" t="s">
        <v>94</v>
      </c>
      <c r="G82" s="1">
        <v>47.87</v>
      </c>
      <c r="H82" s="1">
        <v>-120.42</v>
      </c>
      <c r="I82" s="1">
        <v>2014</v>
      </c>
      <c r="J82" s="1">
        <v>40</v>
      </c>
      <c r="K82" s="1">
        <v>5395.2695000000003</v>
      </c>
      <c r="L82" s="1">
        <v>2154.3825000000002</v>
      </c>
      <c r="M82" s="1">
        <v>1.599</v>
      </c>
      <c r="N82" s="1">
        <v>934.2627</v>
      </c>
      <c r="O82" s="1">
        <v>21.695699999999999</v>
      </c>
      <c r="P82" s="1">
        <v>0.55189999999999995</v>
      </c>
      <c r="Q82" s="1">
        <v>8.0670000000000002</v>
      </c>
      <c r="R82" s="1">
        <v>0.27229999999999999</v>
      </c>
      <c r="S82" s="1">
        <v>25</v>
      </c>
      <c r="T82" s="1">
        <v>51.3</v>
      </c>
      <c r="U82" s="1">
        <v>0.61219999999999997</v>
      </c>
      <c r="V82" s="1">
        <v>0.27560000000000001</v>
      </c>
      <c r="W82" s="1">
        <v>0.90700000000000003</v>
      </c>
      <c r="X82" s="1">
        <v>0.19819999999999999</v>
      </c>
      <c r="Y82" s="1">
        <v>0.82469999999999999</v>
      </c>
      <c r="Z82" s="1">
        <v>0.13450000000000001</v>
      </c>
      <c r="AA82" s="1" t="s">
        <v>95</v>
      </c>
      <c r="AB82" s="1">
        <v>0</v>
      </c>
      <c r="AC82" s="1">
        <v>0</v>
      </c>
      <c r="AD82" s="1">
        <v>5.3800999999999997</v>
      </c>
      <c r="AE82" s="1">
        <v>92.9495</v>
      </c>
      <c r="AF82" s="1">
        <v>1.6704000000000001</v>
      </c>
      <c r="AG82" s="1">
        <v>7.0505000000000004</v>
      </c>
      <c r="AH82" s="1">
        <v>513.24109999999996</v>
      </c>
      <c r="AI82" s="6">
        <v>1.7652000000000001</v>
      </c>
      <c r="AJ82" s="1">
        <v>23.751899999999999</v>
      </c>
      <c r="AK82" s="1">
        <v>145.9171</v>
      </c>
      <c r="AL82" s="6">
        <v>0.50439999999999996</v>
      </c>
      <c r="AM82" s="1">
        <v>5.9856999999999996</v>
      </c>
      <c r="AN82" s="6">
        <v>0.34839999999999999</v>
      </c>
      <c r="AO82" s="1">
        <v>14.3741</v>
      </c>
      <c r="AP82" s="6">
        <v>6.5566000000000004</v>
      </c>
      <c r="AQ82" s="1">
        <v>25.3613</v>
      </c>
      <c r="AR82" s="1">
        <v>1.8774999999999999</v>
      </c>
      <c r="AS82" s="1">
        <v>396.5462</v>
      </c>
      <c r="AT82" s="1">
        <v>0.27110000000000001</v>
      </c>
      <c r="AU82" s="1">
        <v>9.7999999999999997E-3</v>
      </c>
      <c r="AV82" s="1">
        <v>2.5</v>
      </c>
      <c r="AW82" s="1">
        <v>93.5</v>
      </c>
      <c r="AX82" s="1">
        <v>0</v>
      </c>
      <c r="AY82" s="1">
        <v>42</v>
      </c>
      <c r="AZ82" s="1">
        <v>58</v>
      </c>
      <c r="BA82" s="1">
        <v>43</v>
      </c>
      <c r="BB82" s="1">
        <v>31</v>
      </c>
      <c r="BC82" s="1">
        <v>69</v>
      </c>
      <c r="BD82" s="1">
        <v>36.5</v>
      </c>
      <c r="BE82" s="1">
        <v>0</v>
      </c>
      <c r="BF82" s="1">
        <v>0</v>
      </c>
      <c r="BG82" s="1">
        <v>0</v>
      </c>
      <c r="BH82" s="2">
        <v>1.1533</v>
      </c>
      <c r="BI82" s="1">
        <v>1495.1767</v>
      </c>
      <c r="BJ82" s="6">
        <v>4.0347999999999997</v>
      </c>
      <c r="BK82" s="1">
        <v>234.80240000000001</v>
      </c>
      <c r="BL82" s="1">
        <v>73.178200000000004</v>
      </c>
      <c r="BM82" s="1">
        <v>4</v>
      </c>
      <c r="BN82" s="1">
        <v>31</v>
      </c>
      <c r="BO82" s="1">
        <v>55</v>
      </c>
      <c r="BP82" s="1">
        <v>8.3635999999999999</v>
      </c>
      <c r="BQ82" s="1">
        <v>10.809900000000001</v>
      </c>
      <c r="BR82" s="1">
        <v>2.7218</v>
      </c>
      <c r="BS82" s="1">
        <v>10.3748</v>
      </c>
      <c r="BT82" s="1">
        <v>45.408999999999999</v>
      </c>
      <c r="BU82" s="1">
        <v>41.494399999999999</v>
      </c>
      <c r="BV82" s="1">
        <v>42.1875</v>
      </c>
      <c r="BW82" s="1">
        <v>46.25</v>
      </c>
      <c r="BX82" s="1">
        <v>0.25159999999999999</v>
      </c>
      <c r="BY82" s="1">
        <v>1.387</v>
      </c>
      <c r="BZ82" s="1">
        <v>5.42</v>
      </c>
      <c r="CA82" s="1">
        <v>1</v>
      </c>
      <c r="CB82" s="1">
        <v>517.41010000000006</v>
      </c>
      <c r="CC82" s="5">
        <v>24.017199999999999</v>
      </c>
      <c r="CD82" s="1">
        <v>264.54000000000002</v>
      </c>
      <c r="CE82" s="1">
        <v>46.263300000000001</v>
      </c>
      <c r="CF82" s="1">
        <v>0.87970000000000004</v>
      </c>
      <c r="CG82" s="1">
        <v>4.0555000000000003</v>
      </c>
      <c r="CH82" s="1">
        <v>0.26150000000000001</v>
      </c>
      <c r="CI82" s="2" t="s">
        <v>96</v>
      </c>
      <c r="CJ82" s="2" t="s">
        <v>97</v>
      </c>
      <c r="CK82" s="2" t="s">
        <v>98</v>
      </c>
      <c r="CL82" s="2" t="s">
        <v>109</v>
      </c>
      <c r="CM82" s="2" t="s">
        <v>147</v>
      </c>
      <c r="CN82" s="2">
        <v>0</v>
      </c>
      <c r="CO82" s="7">
        <f t="shared" si="4"/>
        <v>0</v>
      </c>
      <c r="CP82" s="4">
        <f t="shared" si="6"/>
        <v>0.39930952476053327</v>
      </c>
      <c r="CQ82" s="8">
        <f t="shared" si="5"/>
        <v>6.3044356496166145</v>
      </c>
    </row>
    <row r="83" spans="1:95" x14ac:dyDescent="0.3">
      <c r="A83" s="1" t="s">
        <v>218</v>
      </c>
      <c r="B83" s="1" t="s">
        <v>93</v>
      </c>
      <c r="C83" s="1">
        <v>2447</v>
      </c>
      <c r="D83" s="1">
        <v>707421</v>
      </c>
      <c r="E83" s="1">
        <v>5282609</v>
      </c>
      <c r="F83" s="1" t="s">
        <v>94</v>
      </c>
      <c r="G83" s="1">
        <v>47.66</v>
      </c>
      <c r="H83" s="1">
        <v>-120.23</v>
      </c>
      <c r="I83" s="1">
        <v>2014</v>
      </c>
      <c r="J83" s="1">
        <v>28</v>
      </c>
      <c r="K83" s="1">
        <v>11352.232900000001</v>
      </c>
      <c r="L83" s="1">
        <v>9059.5614999999998</v>
      </c>
      <c r="M83" s="1">
        <v>1.9766999999999999</v>
      </c>
      <c r="N83" s="1">
        <v>7806.9661999999998</v>
      </c>
      <c r="O83" s="1">
        <v>33.117699999999999</v>
      </c>
      <c r="P83" s="1">
        <v>0.70299999999999996</v>
      </c>
      <c r="Q83" s="1">
        <v>22.7422</v>
      </c>
      <c r="R83" s="1">
        <v>0.32279999999999998</v>
      </c>
      <c r="S83" s="1">
        <v>16</v>
      </c>
      <c r="T83" s="1">
        <v>56</v>
      </c>
      <c r="U83" s="1">
        <v>0.84189999999999998</v>
      </c>
      <c r="V83" s="1">
        <v>0.6976</v>
      </c>
      <c r="W83" s="1">
        <v>2.0106000000000002</v>
      </c>
      <c r="X83" s="1">
        <v>0.71099999999999997</v>
      </c>
      <c r="Y83" s="1">
        <v>0.29409999999999997</v>
      </c>
      <c r="Z83" s="1">
        <v>0.2389</v>
      </c>
      <c r="AA83" s="1">
        <v>0</v>
      </c>
      <c r="AB83" s="1">
        <v>0.80920000000000003</v>
      </c>
      <c r="AC83" s="1">
        <v>0</v>
      </c>
      <c r="AD83" s="1">
        <v>4.4931999999999999</v>
      </c>
      <c r="AE83" s="1">
        <v>86.4131</v>
      </c>
      <c r="AF83" s="1">
        <v>8.4543999999999997</v>
      </c>
      <c r="AG83" s="1">
        <v>13.7567</v>
      </c>
      <c r="AH83" s="1">
        <v>2953.3186999999998</v>
      </c>
      <c r="AI83" s="6">
        <v>1.5427</v>
      </c>
      <c r="AJ83" s="1">
        <v>1278.5853</v>
      </c>
      <c r="AK83" s="1">
        <v>2212.5536999999999</v>
      </c>
      <c r="AL83" s="6">
        <v>1.5427</v>
      </c>
      <c r="AM83" s="1">
        <v>646.51189999999997</v>
      </c>
      <c r="AN83" s="6">
        <v>0.53410000000000002</v>
      </c>
      <c r="AO83" s="1">
        <v>63.252299999999998</v>
      </c>
      <c r="AP83" s="6">
        <v>7.4051</v>
      </c>
      <c r="AQ83" s="1">
        <v>70.028400000000005</v>
      </c>
      <c r="AR83" s="1">
        <v>2.4740000000000002</v>
      </c>
      <c r="AS83" s="1">
        <v>324.09910000000002</v>
      </c>
      <c r="AT83" s="1">
        <v>0.51139999999999997</v>
      </c>
      <c r="AU83" s="1">
        <v>6.7431999999999999</v>
      </c>
      <c r="AV83" s="1">
        <v>7.5</v>
      </c>
      <c r="AW83" s="1">
        <v>82.5</v>
      </c>
      <c r="AX83" s="1">
        <v>0</v>
      </c>
      <c r="AY83" s="1">
        <v>30</v>
      </c>
      <c r="AZ83" s="1">
        <v>70</v>
      </c>
      <c r="BA83" s="1">
        <v>26</v>
      </c>
      <c r="BB83" s="1">
        <v>43.5</v>
      </c>
      <c r="BC83" s="1">
        <v>56.5</v>
      </c>
      <c r="BD83" s="1">
        <v>65</v>
      </c>
      <c r="BE83" s="1">
        <v>473.89139999999998</v>
      </c>
      <c r="BF83" s="1">
        <v>0.3085</v>
      </c>
      <c r="BG83" s="1">
        <v>3.3113999999999999</v>
      </c>
      <c r="BH83" s="2">
        <v>1.2404999999999999</v>
      </c>
      <c r="BI83" s="1">
        <v>3419.7977999999998</v>
      </c>
      <c r="BJ83" s="6">
        <v>1.8512999999999999</v>
      </c>
      <c r="BK83" s="1">
        <v>1597.4336000000001</v>
      </c>
      <c r="BL83" s="1">
        <v>91.302599999999998</v>
      </c>
      <c r="BM83" s="1">
        <v>12</v>
      </c>
      <c r="BN83" s="1">
        <v>102</v>
      </c>
      <c r="BO83" s="1">
        <v>228</v>
      </c>
      <c r="BP83" s="1">
        <v>3.0773000000000001</v>
      </c>
      <c r="BQ83" s="1">
        <v>7.2096</v>
      </c>
      <c r="BR83" s="1">
        <v>16.1495</v>
      </c>
      <c r="BS83" s="1">
        <v>32.805100000000003</v>
      </c>
      <c r="BT83" s="1">
        <v>34.098199999999999</v>
      </c>
      <c r="BU83" s="1">
        <v>16.947099999999999</v>
      </c>
      <c r="BV83" s="1">
        <v>7.4509999999999996</v>
      </c>
      <c r="BW83" s="1">
        <v>16.7531</v>
      </c>
      <c r="BX83" s="1">
        <v>0.45950000000000002</v>
      </c>
      <c r="BY83" s="1">
        <v>12.1876</v>
      </c>
      <c r="BZ83" s="1">
        <v>41.63</v>
      </c>
      <c r="CA83" s="1">
        <v>1.9792000000000001</v>
      </c>
      <c r="CB83" s="1">
        <v>2829.4459000000002</v>
      </c>
      <c r="CC83" s="5">
        <v>36.462400000000002</v>
      </c>
      <c r="CD83" s="1">
        <v>3651.3578000000002</v>
      </c>
      <c r="CE83" s="1">
        <v>44.978400000000001</v>
      </c>
      <c r="CF83" s="1">
        <v>0.56820000000000004</v>
      </c>
      <c r="CG83" s="1">
        <v>18.143999999999998</v>
      </c>
      <c r="CH83" s="1">
        <v>0.3226</v>
      </c>
      <c r="CI83" s="2" t="s">
        <v>117</v>
      </c>
      <c r="CJ83" s="2" t="s">
        <v>118</v>
      </c>
      <c r="CK83" s="2" t="s">
        <v>98</v>
      </c>
      <c r="CL83" s="2" t="s">
        <v>99</v>
      </c>
      <c r="CM83" s="2" t="s">
        <v>100</v>
      </c>
      <c r="CN83" s="2">
        <v>0</v>
      </c>
      <c r="CO83" s="7">
        <f t="shared" si="4"/>
        <v>0</v>
      </c>
      <c r="CP83" s="4">
        <f t="shared" si="6"/>
        <v>0.79804225122971173</v>
      </c>
      <c r="CQ83" s="8">
        <f t="shared" si="5"/>
        <v>4.9367616263050405</v>
      </c>
    </row>
    <row r="84" spans="1:95" x14ac:dyDescent="0.3">
      <c r="A84" s="1" t="s">
        <v>219</v>
      </c>
      <c r="B84" s="1" t="s">
        <v>93</v>
      </c>
      <c r="C84" s="1">
        <v>2458</v>
      </c>
      <c r="D84" s="1">
        <v>693136</v>
      </c>
      <c r="E84" s="1">
        <v>5299635</v>
      </c>
      <c r="F84" s="1" t="s">
        <v>94</v>
      </c>
      <c r="G84" s="1">
        <v>47.82</v>
      </c>
      <c r="H84" s="1">
        <v>-120.41</v>
      </c>
      <c r="I84" s="1">
        <v>2014</v>
      </c>
      <c r="J84" s="1">
        <v>75</v>
      </c>
      <c r="K84" s="1">
        <v>425.07310000000001</v>
      </c>
      <c r="L84" s="1">
        <v>264.53859999999997</v>
      </c>
      <c r="M84" s="1">
        <v>1</v>
      </c>
      <c r="N84" s="1">
        <v>112.455</v>
      </c>
      <c r="O84" s="1">
        <v>12.9785</v>
      </c>
      <c r="P84" s="1">
        <v>0.63280000000000003</v>
      </c>
      <c r="Q84" s="1">
        <v>3.2667999999999999</v>
      </c>
      <c r="R84" s="1">
        <v>0.35339999999999999</v>
      </c>
      <c r="S84" s="1">
        <v>17</v>
      </c>
      <c r="T84" s="1">
        <v>122.1</v>
      </c>
      <c r="U84" s="1">
        <v>0.66479999999999995</v>
      </c>
      <c r="V84" s="1">
        <v>0.26800000000000002</v>
      </c>
      <c r="W84" s="1">
        <v>0.88339999999999996</v>
      </c>
      <c r="X84" s="1">
        <v>0.15229999999999999</v>
      </c>
      <c r="Y84" s="1">
        <v>0.50660000000000005</v>
      </c>
      <c r="Z84" s="1">
        <v>7.9699999999999993E-2</v>
      </c>
      <c r="AA84" s="3">
        <v>1E-4</v>
      </c>
      <c r="AB84" s="1">
        <v>4.2015000000000002</v>
      </c>
      <c r="AC84" s="1">
        <v>0</v>
      </c>
      <c r="AD84" s="1">
        <v>17.997499999999999</v>
      </c>
      <c r="AE84" s="1">
        <v>61.106400000000001</v>
      </c>
      <c r="AF84" s="1">
        <v>16.694600000000001</v>
      </c>
      <c r="AG84" s="1">
        <v>38.893599999999999</v>
      </c>
      <c r="AH84" s="1">
        <v>18.5153</v>
      </c>
      <c r="AI84" s="6">
        <v>1.5456000000000001</v>
      </c>
      <c r="AJ84" s="1">
        <v>2.7141999999999999</v>
      </c>
      <c r="AK84" s="1">
        <v>194.7064</v>
      </c>
      <c r="AL84" s="6">
        <v>6.9550000000000001</v>
      </c>
      <c r="AM84" s="1">
        <v>16.701499999999999</v>
      </c>
      <c r="AN84" s="6">
        <v>6.8036000000000003</v>
      </c>
      <c r="AO84" s="1">
        <v>37.866100000000003</v>
      </c>
      <c r="AP84" s="6">
        <v>25.5016</v>
      </c>
      <c r="AQ84" s="1">
        <v>8.7728000000000002</v>
      </c>
      <c r="AR84" s="1">
        <v>0.60099999999999998</v>
      </c>
      <c r="AS84" s="1">
        <v>129.4034</v>
      </c>
      <c r="AT84" s="1">
        <v>0.18279999999999999</v>
      </c>
      <c r="AU84" s="1">
        <v>2.8299999999999999E-2</v>
      </c>
      <c r="AV84" s="1">
        <v>31.5</v>
      </c>
      <c r="AW84" s="1">
        <v>51</v>
      </c>
      <c r="AX84" s="1">
        <v>33.5</v>
      </c>
      <c r="AY84" s="1">
        <v>47</v>
      </c>
      <c r="AZ84" s="1">
        <v>53</v>
      </c>
      <c r="BA84" s="1">
        <v>23.5</v>
      </c>
      <c r="BB84" s="1">
        <v>50.5</v>
      </c>
      <c r="BC84" s="1">
        <v>49.5</v>
      </c>
      <c r="BD84" s="1">
        <v>123</v>
      </c>
      <c r="BE84" s="1">
        <v>0</v>
      </c>
      <c r="BF84" s="1">
        <v>0</v>
      </c>
      <c r="BG84" s="1">
        <v>0</v>
      </c>
      <c r="BH84" s="2">
        <v>1.1185</v>
      </c>
      <c r="BI84" s="1">
        <v>51.2089</v>
      </c>
      <c r="BJ84" s="6">
        <v>4.6367000000000003</v>
      </c>
      <c r="BK84" s="1">
        <v>6.9912999999999998</v>
      </c>
      <c r="BL84" s="1">
        <v>26.815100000000001</v>
      </c>
      <c r="BM84" s="1">
        <v>0.86209999999999998</v>
      </c>
      <c r="BN84" s="1">
        <v>19</v>
      </c>
      <c r="BO84" s="1">
        <v>105</v>
      </c>
      <c r="BP84" s="1">
        <v>12.11</v>
      </c>
      <c r="BQ84" s="1">
        <v>15.5443</v>
      </c>
      <c r="BR84" s="1">
        <v>17.9556</v>
      </c>
      <c r="BS84" s="1">
        <v>24.616099999999999</v>
      </c>
      <c r="BT84" s="1">
        <v>33.760899999999999</v>
      </c>
      <c r="BU84" s="1">
        <v>23.667300000000001</v>
      </c>
      <c r="BV84" s="1">
        <v>42.702199999999998</v>
      </c>
      <c r="BW84" s="1">
        <v>68.322299999999998</v>
      </c>
      <c r="BX84" s="1">
        <v>1.3609</v>
      </c>
      <c r="BY84" s="1">
        <v>4.0763999999999996</v>
      </c>
      <c r="BZ84" s="1">
        <v>3.6</v>
      </c>
      <c r="CA84" s="1">
        <v>1</v>
      </c>
      <c r="CB84" s="1">
        <v>0</v>
      </c>
      <c r="CC84" s="5">
        <v>0</v>
      </c>
      <c r="CD84" s="1">
        <v>26.407</v>
      </c>
      <c r="CE84" s="1">
        <v>18.7499</v>
      </c>
      <c r="CF84" s="1">
        <v>0.65690000000000004</v>
      </c>
      <c r="CG84" s="1">
        <v>2.0345</v>
      </c>
      <c r="CH84" s="1">
        <v>0.28489999999999999</v>
      </c>
      <c r="CI84" s="2" t="s">
        <v>131</v>
      </c>
      <c r="CJ84" s="2" t="s">
        <v>105</v>
      </c>
      <c r="CK84" s="2" t="s">
        <v>163</v>
      </c>
      <c r="CL84" s="2" t="s">
        <v>136</v>
      </c>
      <c r="CM84" s="2" t="s">
        <v>133</v>
      </c>
      <c r="CN84" s="2">
        <v>0</v>
      </c>
      <c r="CO84" s="7">
        <f t="shared" si="4"/>
        <v>0</v>
      </c>
      <c r="CP84" s="4">
        <f t="shared" si="6"/>
        <v>0.62233672278956242</v>
      </c>
      <c r="CQ84" s="8">
        <f t="shared" si="5"/>
        <v>13.137212778025924</v>
      </c>
    </row>
    <row r="85" spans="1:95" x14ac:dyDescent="0.3">
      <c r="A85" s="1" t="s">
        <v>220</v>
      </c>
      <c r="B85" s="1" t="s">
        <v>93</v>
      </c>
      <c r="C85" s="1">
        <v>2459</v>
      </c>
      <c r="D85" s="1">
        <v>703405</v>
      </c>
      <c r="E85" s="1">
        <v>5283214</v>
      </c>
      <c r="F85" s="1" t="s">
        <v>94</v>
      </c>
      <c r="G85" s="1">
        <v>47.67</v>
      </c>
      <c r="H85" s="1">
        <v>-120.29</v>
      </c>
      <c r="I85" s="1">
        <v>2014</v>
      </c>
      <c r="J85" s="1">
        <v>28</v>
      </c>
      <c r="K85" s="1">
        <v>7226.0964999999997</v>
      </c>
      <c r="L85" s="1">
        <v>7060.2537000000002</v>
      </c>
      <c r="M85" s="1">
        <v>1</v>
      </c>
      <c r="N85" s="1">
        <v>4908.1184999999996</v>
      </c>
      <c r="O85" s="1">
        <v>45.184699999999999</v>
      </c>
      <c r="P85" s="1">
        <v>0.20830000000000001</v>
      </c>
      <c r="Q85" s="1">
        <v>24.1555</v>
      </c>
      <c r="R85" s="1">
        <v>0.14069999999999999</v>
      </c>
      <c r="S85" s="1">
        <v>1</v>
      </c>
      <c r="T85" s="1">
        <v>50.5</v>
      </c>
      <c r="U85" s="1">
        <v>0.97670000000000001</v>
      </c>
      <c r="V85" s="1">
        <v>0.65390000000000004</v>
      </c>
      <c r="W85" s="1">
        <v>1.236</v>
      </c>
      <c r="X85" s="1">
        <v>0.64419999999999999</v>
      </c>
      <c r="Y85" s="1">
        <v>0.14699999999999999</v>
      </c>
      <c r="Z85" s="1">
        <v>0.17119999999999999</v>
      </c>
      <c r="AA85" s="3">
        <v>2.0000000000000001E-4</v>
      </c>
      <c r="AB85" s="1">
        <v>0</v>
      </c>
      <c r="AC85" s="1">
        <v>0</v>
      </c>
      <c r="AD85" s="1">
        <v>0</v>
      </c>
      <c r="AE85" s="1">
        <v>95</v>
      </c>
      <c r="AF85" s="1">
        <v>5</v>
      </c>
      <c r="AG85" s="1">
        <v>5</v>
      </c>
      <c r="AH85" s="1">
        <v>0</v>
      </c>
      <c r="AI85" s="6">
        <v>0</v>
      </c>
      <c r="AJ85" s="1">
        <v>0</v>
      </c>
      <c r="AK85" s="1">
        <v>7060.2537000000002</v>
      </c>
      <c r="AL85" s="6">
        <v>0.33479999999999999</v>
      </c>
      <c r="AM85" s="1">
        <v>3229.2377999999999</v>
      </c>
      <c r="AN85" s="6">
        <v>1.0137</v>
      </c>
      <c r="AO85" s="1">
        <v>1.3391999999999999</v>
      </c>
      <c r="AP85" s="6">
        <v>1.0044</v>
      </c>
      <c r="AQ85" s="1">
        <v>0.57010000000000005</v>
      </c>
      <c r="AR85" s="1">
        <v>0</v>
      </c>
      <c r="AS85" s="1">
        <v>298.69189999999998</v>
      </c>
      <c r="AT85" s="1" t="s">
        <v>95</v>
      </c>
      <c r="AU85" s="1">
        <v>7.5423999999999998</v>
      </c>
      <c r="AV85" s="1">
        <v>8</v>
      </c>
      <c r="AW85" s="1">
        <v>76</v>
      </c>
      <c r="AX85" s="1">
        <v>1.5</v>
      </c>
      <c r="AY85" s="1">
        <v>22</v>
      </c>
      <c r="AZ85" s="1">
        <v>78</v>
      </c>
      <c r="BA85" s="1">
        <v>13.5</v>
      </c>
      <c r="BB85" s="1">
        <v>45</v>
      </c>
      <c r="BC85" s="1">
        <v>55</v>
      </c>
      <c r="BD85" s="1">
        <v>77.5</v>
      </c>
      <c r="BE85" s="1">
        <v>0</v>
      </c>
      <c r="BF85" s="1">
        <v>0</v>
      </c>
      <c r="BG85" s="1">
        <v>0</v>
      </c>
      <c r="BH85" s="2">
        <v>1.0369999999999999</v>
      </c>
      <c r="BI85" s="1">
        <v>0</v>
      </c>
      <c r="BJ85" s="6">
        <v>0</v>
      </c>
      <c r="BK85" s="1">
        <v>0</v>
      </c>
      <c r="BL85" s="1">
        <v>80.516400000000004</v>
      </c>
      <c r="BM85" s="1">
        <v>41</v>
      </c>
      <c r="BN85" s="1">
        <v>164</v>
      </c>
      <c r="BO85" s="1">
        <v>320</v>
      </c>
      <c r="BP85" s="1">
        <v>18.363600000000002</v>
      </c>
      <c r="BQ85" s="1">
        <v>16.014700000000001</v>
      </c>
      <c r="BR85" s="1">
        <v>20</v>
      </c>
      <c r="BS85" s="1">
        <v>50</v>
      </c>
      <c r="BT85" s="1">
        <v>20</v>
      </c>
      <c r="BU85" s="1">
        <v>10</v>
      </c>
      <c r="BV85" s="1" t="s">
        <v>95</v>
      </c>
      <c r="BW85" s="1" t="s">
        <v>95</v>
      </c>
      <c r="BX85" s="1">
        <v>0.1149</v>
      </c>
      <c r="BY85" s="1">
        <v>2.1427</v>
      </c>
      <c r="BZ85" s="1">
        <v>8.11</v>
      </c>
      <c r="CA85" s="1">
        <v>1</v>
      </c>
      <c r="CB85" s="1">
        <v>0</v>
      </c>
      <c r="CC85" s="5">
        <v>0</v>
      </c>
      <c r="CD85" s="1">
        <v>3229.2384000000002</v>
      </c>
      <c r="CE85" s="1">
        <v>50.110300000000002</v>
      </c>
      <c r="CF85" s="1">
        <v>0.23549999999999999</v>
      </c>
      <c r="CG85" s="1">
        <v>23.638200000000001</v>
      </c>
      <c r="CH85" s="1">
        <v>0.15140000000000001</v>
      </c>
      <c r="CI85" s="2" t="s">
        <v>113</v>
      </c>
      <c r="CJ85" s="2" t="s">
        <v>105</v>
      </c>
      <c r="CK85" s="2" t="s">
        <v>142</v>
      </c>
      <c r="CL85" s="2" t="s">
        <v>144</v>
      </c>
      <c r="CM85" s="2" t="s">
        <v>133</v>
      </c>
      <c r="CN85" s="2">
        <v>0</v>
      </c>
      <c r="CO85" s="7">
        <f t="shared" si="4"/>
        <v>0</v>
      </c>
      <c r="CP85" s="4">
        <f t="shared" si="6"/>
        <v>0.97704946232035517</v>
      </c>
      <c r="CQ85" s="8">
        <f t="shared" si="5"/>
        <v>0.33479314303467889</v>
      </c>
    </row>
    <row r="86" spans="1:95" x14ac:dyDescent="0.3">
      <c r="A86" s="1" t="s">
        <v>221</v>
      </c>
      <c r="B86" s="1" t="s">
        <v>222</v>
      </c>
      <c r="C86" s="1">
        <v>2484</v>
      </c>
      <c r="D86" s="1">
        <v>425000</v>
      </c>
      <c r="E86" s="1">
        <v>5109453</v>
      </c>
      <c r="F86" s="1" t="s">
        <v>103</v>
      </c>
      <c r="G86" s="1">
        <v>46.13</v>
      </c>
      <c r="H86" s="1">
        <v>-117.97</v>
      </c>
      <c r="I86" s="1" t="s">
        <v>95</v>
      </c>
      <c r="J86" s="1" t="s">
        <v>95</v>
      </c>
      <c r="K86" s="1" t="s">
        <v>95</v>
      </c>
      <c r="L86" s="1" t="s">
        <v>95</v>
      </c>
      <c r="M86" s="1" t="s">
        <v>95</v>
      </c>
      <c r="N86" s="1" t="s">
        <v>95</v>
      </c>
      <c r="O86" s="1" t="s">
        <v>95</v>
      </c>
      <c r="P86" s="1" t="s">
        <v>95</v>
      </c>
      <c r="Q86" s="1" t="s">
        <v>95</v>
      </c>
      <c r="R86" s="1" t="s">
        <v>95</v>
      </c>
      <c r="S86" s="1" t="s">
        <v>95</v>
      </c>
      <c r="T86" s="1" t="s">
        <v>95</v>
      </c>
      <c r="U86" s="1" t="s">
        <v>95</v>
      </c>
      <c r="V86" s="1" t="s">
        <v>95</v>
      </c>
      <c r="W86" s="1" t="s">
        <v>95</v>
      </c>
      <c r="X86" s="1" t="s">
        <v>95</v>
      </c>
      <c r="Y86" s="1" t="s">
        <v>95</v>
      </c>
      <c r="Z86" s="1" t="s">
        <v>95</v>
      </c>
      <c r="AA86" s="1" t="s">
        <v>95</v>
      </c>
      <c r="AB86" s="1" t="s">
        <v>95</v>
      </c>
      <c r="AC86" s="1" t="s">
        <v>95</v>
      </c>
      <c r="AD86" s="1" t="s">
        <v>95</v>
      </c>
      <c r="AE86" s="1" t="s">
        <v>95</v>
      </c>
      <c r="AF86" s="1" t="s">
        <v>95</v>
      </c>
      <c r="AG86" s="1" t="s">
        <v>95</v>
      </c>
      <c r="AH86" s="1" t="s">
        <v>95</v>
      </c>
      <c r="AI86" s="6" t="s">
        <v>95</v>
      </c>
      <c r="AJ86" s="1" t="s">
        <v>95</v>
      </c>
      <c r="AK86" s="1" t="s">
        <v>95</v>
      </c>
      <c r="AL86" s="6" t="s">
        <v>95</v>
      </c>
      <c r="AM86" s="1" t="s">
        <v>95</v>
      </c>
      <c r="AN86" s="6" t="s">
        <v>95</v>
      </c>
      <c r="AO86" s="1" t="s">
        <v>95</v>
      </c>
      <c r="AP86" s="6" t="s">
        <v>95</v>
      </c>
      <c r="AQ86" s="1" t="s">
        <v>95</v>
      </c>
      <c r="AR86" s="1" t="s">
        <v>95</v>
      </c>
      <c r="AS86" s="1" t="s">
        <v>95</v>
      </c>
      <c r="AT86" s="1" t="s">
        <v>95</v>
      </c>
      <c r="AU86" s="1" t="s">
        <v>95</v>
      </c>
      <c r="AV86" s="1" t="s">
        <v>95</v>
      </c>
      <c r="AW86" s="1" t="s">
        <v>95</v>
      </c>
      <c r="AX86" s="1" t="s">
        <v>95</v>
      </c>
      <c r="AY86" s="1" t="s">
        <v>95</v>
      </c>
      <c r="AZ86" s="1" t="s">
        <v>95</v>
      </c>
      <c r="BA86" s="1" t="s">
        <v>95</v>
      </c>
      <c r="BB86" s="1" t="s">
        <v>95</v>
      </c>
      <c r="BC86" s="1" t="s">
        <v>95</v>
      </c>
      <c r="BD86" s="1" t="s">
        <v>95</v>
      </c>
      <c r="BE86" s="1" t="s">
        <v>95</v>
      </c>
      <c r="BF86" s="1" t="s">
        <v>95</v>
      </c>
      <c r="BG86" s="1" t="s">
        <v>95</v>
      </c>
      <c r="BH86" s="2" t="s">
        <v>95</v>
      </c>
      <c r="BI86" s="1" t="s">
        <v>95</v>
      </c>
      <c r="BJ86" s="6" t="s">
        <v>95</v>
      </c>
      <c r="BK86" s="1" t="s">
        <v>95</v>
      </c>
      <c r="BL86" s="1" t="s">
        <v>95</v>
      </c>
      <c r="BM86" s="1" t="s">
        <v>95</v>
      </c>
      <c r="BN86" s="1" t="s">
        <v>95</v>
      </c>
      <c r="BO86" s="1" t="s">
        <v>95</v>
      </c>
      <c r="BP86" s="1" t="s">
        <v>95</v>
      </c>
      <c r="BQ86" s="1" t="s">
        <v>95</v>
      </c>
      <c r="BR86" s="1" t="s">
        <v>95</v>
      </c>
      <c r="BS86" s="1" t="s">
        <v>95</v>
      </c>
      <c r="BT86" s="1" t="s">
        <v>95</v>
      </c>
      <c r="BU86" s="1" t="s">
        <v>95</v>
      </c>
      <c r="BV86" s="1" t="s">
        <v>95</v>
      </c>
      <c r="BW86" s="1" t="s">
        <v>95</v>
      </c>
      <c r="BX86" s="1" t="s">
        <v>95</v>
      </c>
      <c r="BY86" s="1" t="s">
        <v>95</v>
      </c>
      <c r="BZ86" s="1" t="s">
        <v>95</v>
      </c>
      <c r="CA86" s="1" t="s">
        <v>95</v>
      </c>
      <c r="CB86" s="1" t="s">
        <v>95</v>
      </c>
      <c r="CC86" s="5" t="s">
        <v>95</v>
      </c>
      <c r="CD86" s="1" t="s">
        <v>95</v>
      </c>
      <c r="CE86" s="1" t="s">
        <v>95</v>
      </c>
      <c r="CF86" s="1" t="s">
        <v>95</v>
      </c>
      <c r="CG86" s="1" t="s">
        <v>95</v>
      </c>
      <c r="CH86" s="1" t="s">
        <v>95</v>
      </c>
      <c r="CI86" s="2" t="s">
        <v>117</v>
      </c>
      <c r="CJ86" s="2" t="s">
        <v>118</v>
      </c>
      <c r="CK86" s="2" t="s">
        <v>142</v>
      </c>
      <c r="CL86" s="2" t="s">
        <v>99</v>
      </c>
      <c r="CM86" s="2" t="s">
        <v>100</v>
      </c>
      <c r="CN86" s="2">
        <v>0</v>
      </c>
      <c r="CO86" s="7" t="s">
        <v>95</v>
      </c>
      <c r="CP86" s="4" t="e">
        <f t="shared" si="6"/>
        <v>#VALUE!</v>
      </c>
      <c r="CQ86" s="8" t="e">
        <f t="shared" si="5"/>
        <v>#VALUE!</v>
      </c>
    </row>
    <row r="87" spans="1:95" x14ac:dyDescent="0.3">
      <c r="A87" s="1" t="s">
        <v>223</v>
      </c>
      <c r="B87" s="1" t="s">
        <v>93</v>
      </c>
      <c r="C87" s="1">
        <v>2499</v>
      </c>
      <c r="D87" s="1">
        <v>696496</v>
      </c>
      <c r="E87" s="1">
        <v>5294233</v>
      </c>
      <c r="F87" s="1" t="s">
        <v>94</v>
      </c>
      <c r="G87" s="1">
        <v>47.77</v>
      </c>
      <c r="H87" s="1">
        <v>-120.37</v>
      </c>
      <c r="I87" s="1">
        <v>2014</v>
      </c>
      <c r="J87" s="1">
        <v>24</v>
      </c>
      <c r="K87" s="1">
        <v>7435.7334000000001</v>
      </c>
      <c r="L87" s="1">
        <v>6666.6837999999998</v>
      </c>
      <c r="M87" s="1">
        <v>1</v>
      </c>
      <c r="N87" s="1">
        <v>6345.4486999999999</v>
      </c>
      <c r="O87" s="1">
        <v>28.976500000000001</v>
      </c>
      <c r="P87" s="1">
        <v>0.13</v>
      </c>
      <c r="Q87" s="1">
        <v>24.402999999999999</v>
      </c>
      <c r="R87" s="1">
        <v>7.2099999999999997E-2</v>
      </c>
      <c r="S87" s="1">
        <v>1</v>
      </c>
      <c r="T87" s="1">
        <v>49</v>
      </c>
      <c r="U87" s="1">
        <v>0.81100000000000005</v>
      </c>
      <c r="V87" s="1">
        <v>0.85399999999999998</v>
      </c>
      <c r="W87" s="1">
        <v>1.5992</v>
      </c>
      <c r="X87" s="1">
        <v>0.75460000000000005</v>
      </c>
      <c r="Y87" s="1">
        <v>0.13039999999999999</v>
      </c>
      <c r="Z87" s="1">
        <v>0.2291</v>
      </c>
      <c r="AA87" s="1" t="s">
        <v>95</v>
      </c>
      <c r="AB87" s="1">
        <v>5</v>
      </c>
      <c r="AC87" s="1">
        <v>0</v>
      </c>
      <c r="AD87" s="1">
        <v>0</v>
      </c>
      <c r="AE87" s="1">
        <v>95</v>
      </c>
      <c r="AF87" s="1">
        <v>0</v>
      </c>
      <c r="AG87" s="1">
        <v>5</v>
      </c>
      <c r="AH87" s="1">
        <v>0</v>
      </c>
      <c r="AI87" s="6">
        <v>0</v>
      </c>
      <c r="AJ87" s="1">
        <v>0</v>
      </c>
      <c r="AK87" s="1">
        <v>6666.6837999999998</v>
      </c>
      <c r="AL87" s="6">
        <v>0.33119999999999999</v>
      </c>
      <c r="AM87" s="1">
        <v>3296.5515999999998</v>
      </c>
      <c r="AN87" s="6">
        <v>1.1608000000000001</v>
      </c>
      <c r="AO87" s="1">
        <v>9.9346999999999994</v>
      </c>
      <c r="AP87" s="6">
        <v>2.3180999999999998</v>
      </c>
      <c r="AQ87" s="1">
        <v>21.576799999999999</v>
      </c>
      <c r="AR87" s="1">
        <v>0</v>
      </c>
      <c r="AS87" s="1">
        <v>301.9717</v>
      </c>
      <c r="AT87" s="1" t="s">
        <v>95</v>
      </c>
      <c r="AU87" s="1">
        <v>4.8459000000000003</v>
      </c>
      <c r="AV87" s="1">
        <v>1</v>
      </c>
      <c r="AW87" s="1">
        <v>98</v>
      </c>
      <c r="AX87" s="1">
        <v>4.5</v>
      </c>
      <c r="AY87" s="1">
        <v>18</v>
      </c>
      <c r="AZ87" s="1">
        <v>82</v>
      </c>
      <c r="BA87" s="1">
        <v>2.5</v>
      </c>
      <c r="BB87" s="1">
        <v>13</v>
      </c>
      <c r="BC87" s="1">
        <v>87</v>
      </c>
      <c r="BD87" s="1">
        <v>30.5</v>
      </c>
      <c r="BE87" s="1">
        <v>0</v>
      </c>
      <c r="BF87" s="1">
        <v>0</v>
      </c>
      <c r="BG87" s="1">
        <v>0</v>
      </c>
      <c r="BH87" s="2">
        <v>1.0512999999999999</v>
      </c>
      <c r="BI87" s="1">
        <v>0</v>
      </c>
      <c r="BJ87" s="6">
        <v>0</v>
      </c>
      <c r="BK87" s="1">
        <v>0</v>
      </c>
      <c r="BL87" s="1">
        <v>64.941699999999997</v>
      </c>
      <c r="BM87" s="1">
        <v>2</v>
      </c>
      <c r="BN87" s="1">
        <v>126</v>
      </c>
      <c r="BO87" s="1">
        <v>380</v>
      </c>
      <c r="BP87" s="1">
        <v>25.647099999999998</v>
      </c>
      <c r="BQ87" s="1">
        <v>22.781400000000001</v>
      </c>
      <c r="BR87" s="1">
        <v>70</v>
      </c>
      <c r="BS87" s="1">
        <v>15</v>
      </c>
      <c r="BT87" s="1">
        <v>5</v>
      </c>
      <c r="BU87" s="1">
        <v>10</v>
      </c>
      <c r="BV87" s="1" t="s">
        <v>95</v>
      </c>
      <c r="BW87" s="1" t="s">
        <v>95</v>
      </c>
      <c r="BX87" s="1">
        <v>1.5900000000000001E-2</v>
      </c>
      <c r="BY87" s="1">
        <v>0.49669999999999997</v>
      </c>
      <c r="BZ87" s="1">
        <v>1.06</v>
      </c>
      <c r="CA87" s="1">
        <v>1</v>
      </c>
      <c r="CB87" s="1">
        <v>0</v>
      </c>
      <c r="CC87" s="5">
        <v>0</v>
      </c>
      <c r="CD87" s="1">
        <v>3296.5515999999998</v>
      </c>
      <c r="CE87" s="1">
        <v>41.245600000000003</v>
      </c>
      <c r="CF87" s="1">
        <v>0.15179999999999999</v>
      </c>
      <c r="CG87" s="1">
        <v>21.8949</v>
      </c>
      <c r="CH87" s="1">
        <v>7.2700000000000001E-2</v>
      </c>
      <c r="CI87" s="2" t="s">
        <v>131</v>
      </c>
      <c r="CJ87" s="2" t="s">
        <v>105</v>
      </c>
      <c r="CK87" s="2" t="s">
        <v>142</v>
      </c>
      <c r="CL87" s="2" t="s">
        <v>187</v>
      </c>
      <c r="CM87" s="2" t="s">
        <v>133</v>
      </c>
      <c r="CN87" s="2">
        <v>0</v>
      </c>
      <c r="CO87" s="7">
        <f t="shared" si="4"/>
        <v>0</v>
      </c>
      <c r="CP87" s="4">
        <f t="shared" si="6"/>
        <v>0.89657380669403774</v>
      </c>
      <c r="CQ87" s="8">
        <f t="shared" si="5"/>
        <v>0.3311568600633768</v>
      </c>
    </row>
    <row r="88" spans="1:95" x14ac:dyDescent="0.3">
      <c r="A88" s="1" t="s">
        <v>224</v>
      </c>
      <c r="B88" s="1" t="s">
        <v>169</v>
      </c>
      <c r="C88" s="1">
        <v>2546</v>
      </c>
      <c r="D88" s="1">
        <v>716504</v>
      </c>
      <c r="E88" s="1">
        <v>5304859</v>
      </c>
      <c r="F88" s="1" t="s">
        <v>94</v>
      </c>
      <c r="G88" s="1">
        <v>48.34</v>
      </c>
      <c r="H88" s="1">
        <v>-120.08</v>
      </c>
      <c r="I88" s="1">
        <v>2014</v>
      </c>
      <c r="J88" s="1">
        <v>80</v>
      </c>
      <c r="K88" s="1">
        <v>38055.921699999999</v>
      </c>
      <c r="L88" s="1">
        <v>17926.7438</v>
      </c>
      <c r="M88" s="1">
        <v>1</v>
      </c>
      <c r="N88" s="1">
        <v>19704.598000000002</v>
      </c>
      <c r="O88" s="1">
        <v>47.512900000000002</v>
      </c>
      <c r="P88" s="1">
        <v>0.21060000000000001</v>
      </c>
      <c r="Q88" s="1">
        <v>66.659300000000002</v>
      </c>
      <c r="R88" s="1">
        <v>9.7100000000000006E-2</v>
      </c>
      <c r="S88" s="1">
        <v>3</v>
      </c>
      <c r="T88" s="1">
        <v>155</v>
      </c>
      <c r="U88" s="1">
        <v>2.3992</v>
      </c>
      <c r="V88" s="1">
        <v>0.80759999999999998</v>
      </c>
      <c r="W88" s="1">
        <v>3.3704000000000001</v>
      </c>
      <c r="X88" s="1">
        <v>1.2170000000000001</v>
      </c>
      <c r="Y88" s="1">
        <v>0.41770000000000002</v>
      </c>
      <c r="Z88" s="1">
        <v>0.47599999999999998</v>
      </c>
      <c r="AA88" s="3">
        <v>2.9999999999999997E-4</v>
      </c>
      <c r="AB88" s="1">
        <v>4.1275000000000004</v>
      </c>
      <c r="AC88" s="1">
        <v>0</v>
      </c>
      <c r="AD88" s="1">
        <v>4.1275000000000004</v>
      </c>
      <c r="AE88" s="1">
        <v>87.617599999999996</v>
      </c>
      <c r="AF88" s="1">
        <v>4.1275000000000004</v>
      </c>
      <c r="AG88" s="1">
        <v>12.382400000000001</v>
      </c>
      <c r="AH88" s="1">
        <v>0</v>
      </c>
      <c r="AI88" s="6">
        <v>0</v>
      </c>
      <c r="AJ88" s="1">
        <v>0</v>
      </c>
      <c r="AK88" s="1">
        <v>3128.3759</v>
      </c>
      <c r="AL88" s="6">
        <v>0.17399999999999999</v>
      </c>
      <c r="AM88" s="1">
        <v>1298.671</v>
      </c>
      <c r="AN88" s="6">
        <v>0.18770000000000001</v>
      </c>
      <c r="AO88" s="1">
        <v>1.044</v>
      </c>
      <c r="AP88" s="6">
        <v>0</v>
      </c>
      <c r="AQ88" s="1">
        <v>4.0618999999999996</v>
      </c>
      <c r="AR88" s="1">
        <v>0</v>
      </c>
      <c r="AS88" s="1">
        <v>574.71420000000001</v>
      </c>
      <c r="AT88" s="1">
        <v>1.2387999999999999</v>
      </c>
      <c r="AU88" s="1">
        <v>6.5378999999999996</v>
      </c>
      <c r="AV88" s="1">
        <v>6</v>
      </c>
      <c r="AW88" s="1">
        <v>89</v>
      </c>
      <c r="AX88" s="1">
        <v>2</v>
      </c>
      <c r="AY88" s="1">
        <v>21.5</v>
      </c>
      <c r="AZ88" s="1">
        <v>78.5</v>
      </c>
      <c r="BA88" s="1">
        <v>16</v>
      </c>
      <c r="BB88" s="1">
        <v>22.5</v>
      </c>
      <c r="BC88" s="1">
        <v>77.5</v>
      </c>
      <c r="BD88" s="1">
        <v>39</v>
      </c>
      <c r="BE88" s="1">
        <v>0</v>
      </c>
      <c r="BF88" s="1">
        <v>0</v>
      </c>
      <c r="BG88" s="1">
        <v>0</v>
      </c>
      <c r="BH88" s="2">
        <v>1.2787999999999999</v>
      </c>
      <c r="BI88" s="1">
        <v>14798.367700000001</v>
      </c>
      <c r="BJ88" s="6">
        <v>0.34799999999999998</v>
      </c>
      <c r="BK88" s="1">
        <v>10544.466899999999</v>
      </c>
      <c r="BL88" s="1" t="s">
        <v>95</v>
      </c>
      <c r="BM88" s="1">
        <v>35</v>
      </c>
      <c r="BN88" s="1">
        <v>66</v>
      </c>
      <c r="BO88" s="1">
        <v>126</v>
      </c>
      <c r="BP88" s="1">
        <v>8.4536999999999995</v>
      </c>
      <c r="BQ88" s="1">
        <v>11.6004</v>
      </c>
      <c r="BR88" s="1">
        <v>12.885</v>
      </c>
      <c r="BS88" s="1">
        <v>37.000700000000002</v>
      </c>
      <c r="BT88" s="1">
        <v>37.311799999999998</v>
      </c>
      <c r="BU88" s="1">
        <v>11.930099999999999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1</v>
      </c>
      <c r="CB88" s="1">
        <v>0</v>
      </c>
      <c r="CC88" s="5">
        <v>0</v>
      </c>
      <c r="CD88" s="1">
        <v>11843.137500000001</v>
      </c>
      <c r="CE88" s="1">
        <v>51.2318</v>
      </c>
      <c r="CF88" s="1">
        <v>0.52669999999999995</v>
      </c>
      <c r="CG88" s="1">
        <v>31.130299999999998</v>
      </c>
      <c r="CH88" s="1">
        <v>0.2752</v>
      </c>
      <c r="CI88" s="2" t="s">
        <v>131</v>
      </c>
      <c r="CJ88" s="2" t="s">
        <v>105</v>
      </c>
      <c r="CK88" s="2" t="s">
        <v>98</v>
      </c>
      <c r="CL88" s="2" t="s">
        <v>99</v>
      </c>
      <c r="CM88" s="2" t="s">
        <v>147</v>
      </c>
      <c r="CN88" s="2">
        <v>0</v>
      </c>
      <c r="CO88" s="7">
        <f t="shared" si="4"/>
        <v>0</v>
      </c>
      <c r="CP88" s="4">
        <f t="shared" si="6"/>
        <v>0.47106318804518671</v>
      </c>
      <c r="CQ88" s="8">
        <f t="shared" si="5"/>
        <v>0.52199858642782793</v>
      </c>
    </row>
    <row r="89" spans="1:95" x14ac:dyDescent="0.3">
      <c r="A89" s="1" t="s">
        <v>225</v>
      </c>
      <c r="B89" s="1" t="s">
        <v>184</v>
      </c>
      <c r="C89" s="1">
        <v>2556</v>
      </c>
      <c r="D89" s="1">
        <v>658229</v>
      </c>
      <c r="E89" s="1">
        <v>5310692</v>
      </c>
      <c r="F89" s="1" t="s">
        <v>94</v>
      </c>
      <c r="G89" s="1">
        <v>47.92</v>
      </c>
      <c r="H89" s="1">
        <v>-120.88</v>
      </c>
      <c r="I89" s="1">
        <v>2014</v>
      </c>
      <c r="J89" s="1">
        <v>28</v>
      </c>
      <c r="K89" s="1">
        <v>11460.8953</v>
      </c>
      <c r="L89" s="1">
        <v>6772.5273999999999</v>
      </c>
      <c r="M89" s="1">
        <v>1.1708000000000001</v>
      </c>
      <c r="N89" s="1">
        <v>8902.0175999999992</v>
      </c>
      <c r="O89" s="1">
        <v>28.661799999999999</v>
      </c>
      <c r="P89" s="1">
        <v>0.3821</v>
      </c>
      <c r="Q89" s="1">
        <v>22.831</v>
      </c>
      <c r="R89" s="1">
        <v>0.2636</v>
      </c>
      <c r="S89" s="1">
        <v>20</v>
      </c>
      <c r="T89" s="1">
        <v>29.8</v>
      </c>
      <c r="U89" s="1">
        <v>0.82330000000000003</v>
      </c>
      <c r="V89" s="1">
        <v>0.78290000000000004</v>
      </c>
      <c r="W89" s="1">
        <v>2.8096000000000001</v>
      </c>
      <c r="X89" s="1">
        <v>0.78879999999999995</v>
      </c>
      <c r="Y89" s="1">
        <v>0.50339999999999996</v>
      </c>
      <c r="Z89" s="1">
        <v>0.34910000000000002</v>
      </c>
      <c r="AA89" s="1">
        <v>0</v>
      </c>
      <c r="AB89" s="1">
        <v>0</v>
      </c>
      <c r="AC89" s="1">
        <v>0</v>
      </c>
      <c r="AD89" s="1">
        <v>8.6942000000000004</v>
      </c>
      <c r="AE89" s="1">
        <v>80.202399999999997</v>
      </c>
      <c r="AF89" s="1">
        <v>11.1035</v>
      </c>
      <c r="AG89" s="1">
        <v>19.797599999999999</v>
      </c>
      <c r="AH89" s="1">
        <v>1122.5726</v>
      </c>
      <c r="AI89" s="6">
        <v>0.95640000000000003</v>
      </c>
      <c r="AJ89" s="1">
        <v>442.17439999999999</v>
      </c>
      <c r="AK89" s="1">
        <v>1639.7471</v>
      </c>
      <c r="AL89" s="6">
        <v>0.95640000000000003</v>
      </c>
      <c r="AM89" s="1">
        <v>375.1687</v>
      </c>
      <c r="AN89" s="6">
        <v>0.7873</v>
      </c>
      <c r="AO89" s="1">
        <v>129.3519</v>
      </c>
      <c r="AP89" s="6">
        <v>50.449599999999997</v>
      </c>
      <c r="AQ89" s="1">
        <v>433.12130000000002</v>
      </c>
      <c r="AR89" s="1">
        <v>11.838800000000001</v>
      </c>
      <c r="AS89" s="1">
        <v>418.23880000000003</v>
      </c>
      <c r="AT89" s="1">
        <v>1.1185</v>
      </c>
      <c r="AU89" s="1">
        <v>2.0388999999999999</v>
      </c>
      <c r="AV89" s="1">
        <v>7</v>
      </c>
      <c r="AW89" s="1">
        <v>85.5</v>
      </c>
      <c r="AX89" s="1">
        <v>11.5</v>
      </c>
      <c r="AY89" s="1">
        <v>28</v>
      </c>
      <c r="AZ89" s="1">
        <v>72</v>
      </c>
      <c r="BA89" s="1">
        <v>2</v>
      </c>
      <c r="BB89" s="1">
        <v>52</v>
      </c>
      <c r="BC89" s="1">
        <v>48</v>
      </c>
      <c r="BD89" s="1">
        <v>92.5</v>
      </c>
      <c r="BE89" s="1">
        <v>0</v>
      </c>
      <c r="BF89" s="1">
        <v>0</v>
      </c>
      <c r="BG89" s="1">
        <v>0</v>
      </c>
      <c r="BH89" s="2">
        <v>1.6468</v>
      </c>
      <c r="BI89" s="1">
        <v>4010.6963999999998</v>
      </c>
      <c r="BJ89" s="6">
        <v>2.8692000000000002</v>
      </c>
      <c r="BK89" s="1">
        <v>2279.2609000000002</v>
      </c>
      <c r="BL89" s="1">
        <v>75.846000000000004</v>
      </c>
      <c r="BM89" s="1">
        <v>0.37159999999999999</v>
      </c>
      <c r="BN89" s="1">
        <v>35</v>
      </c>
      <c r="BO89" s="1">
        <v>83</v>
      </c>
      <c r="BP89" s="1">
        <v>3.8125</v>
      </c>
      <c r="BQ89" s="1">
        <v>8.9286999999999992</v>
      </c>
      <c r="BR89" s="1">
        <v>10.052300000000001</v>
      </c>
      <c r="BS89" s="1">
        <v>20.788900000000002</v>
      </c>
      <c r="BT89" s="1">
        <v>39.045299999999997</v>
      </c>
      <c r="BU89" s="1">
        <v>28.965800000000002</v>
      </c>
      <c r="BV89" s="1">
        <v>9.9558999999999997</v>
      </c>
      <c r="BW89" s="1">
        <v>14.915900000000001</v>
      </c>
      <c r="BX89" s="1">
        <v>0.64510000000000001</v>
      </c>
      <c r="BY89" s="1">
        <v>8.7150999999999996</v>
      </c>
      <c r="BZ89" s="1">
        <v>43.69</v>
      </c>
      <c r="CA89" s="1">
        <v>1.1813</v>
      </c>
      <c r="CB89" s="1">
        <v>1007.1076</v>
      </c>
      <c r="CC89" s="5">
        <v>14.869400000000001</v>
      </c>
      <c r="CD89" s="1">
        <v>3096.6037999999999</v>
      </c>
      <c r="CE89" s="1">
        <v>31.891400000000001</v>
      </c>
      <c r="CF89" s="1">
        <v>0.54410000000000003</v>
      </c>
      <c r="CG89" s="1">
        <v>13.289899999999999</v>
      </c>
      <c r="CH89" s="1">
        <v>0.28289999999999998</v>
      </c>
      <c r="CI89" s="2" t="s">
        <v>104</v>
      </c>
      <c r="CJ89" s="2" t="s">
        <v>97</v>
      </c>
      <c r="CK89" s="2" t="s">
        <v>98</v>
      </c>
      <c r="CL89" s="2" t="s">
        <v>136</v>
      </c>
      <c r="CM89" s="2" t="s">
        <v>100</v>
      </c>
      <c r="CN89" s="2">
        <v>0</v>
      </c>
      <c r="CO89" s="7">
        <f t="shared" si="4"/>
        <v>0</v>
      </c>
      <c r="CP89" s="4">
        <f t="shared" si="6"/>
        <v>0.59092481195600832</v>
      </c>
      <c r="CQ89" s="8">
        <f t="shared" si="5"/>
        <v>4.7819571020192289</v>
      </c>
    </row>
    <row r="90" spans="1:95" x14ac:dyDescent="0.3">
      <c r="A90" s="1" t="s">
        <v>226</v>
      </c>
      <c r="B90" s="1" t="s">
        <v>184</v>
      </c>
      <c r="C90" s="1">
        <v>2563</v>
      </c>
      <c r="D90" s="1">
        <v>669782</v>
      </c>
      <c r="E90" s="1">
        <v>5308280</v>
      </c>
      <c r="F90" s="1" t="s">
        <v>94</v>
      </c>
      <c r="G90" s="1">
        <v>47.9</v>
      </c>
      <c r="H90" s="1">
        <v>-120.72</v>
      </c>
      <c r="I90" s="1">
        <v>2014</v>
      </c>
      <c r="J90" s="1">
        <v>36</v>
      </c>
      <c r="K90" s="1">
        <v>1099.3782000000001</v>
      </c>
      <c r="L90" s="1">
        <v>653.26149999999996</v>
      </c>
      <c r="M90" s="1">
        <v>1</v>
      </c>
      <c r="N90" s="1">
        <v>537.69680000000005</v>
      </c>
      <c r="O90" s="1">
        <v>19.535900000000002</v>
      </c>
      <c r="P90" s="1">
        <v>0.20699999999999999</v>
      </c>
      <c r="Q90" s="1">
        <v>9.4898000000000007</v>
      </c>
      <c r="R90" s="1">
        <v>0.16189999999999999</v>
      </c>
      <c r="S90" s="1">
        <v>7</v>
      </c>
      <c r="T90" s="1">
        <v>57.6</v>
      </c>
      <c r="U90" s="1">
        <v>0.56499999999999995</v>
      </c>
      <c r="V90" s="1">
        <v>0.48870000000000002</v>
      </c>
      <c r="W90" s="1">
        <v>1.2514000000000001</v>
      </c>
      <c r="X90" s="1">
        <v>0.30620000000000003</v>
      </c>
      <c r="Y90" s="1">
        <v>0.50309999999999999</v>
      </c>
      <c r="Z90" s="1">
        <v>0.13539999999999999</v>
      </c>
      <c r="AA90" s="3">
        <v>2.0000000000000001E-4</v>
      </c>
      <c r="AB90" s="1">
        <v>0</v>
      </c>
      <c r="AC90" s="1">
        <v>0</v>
      </c>
      <c r="AD90" s="1">
        <v>7.6696999999999997</v>
      </c>
      <c r="AE90" s="1">
        <v>81.298400000000001</v>
      </c>
      <c r="AF90" s="1">
        <v>11.0319</v>
      </c>
      <c r="AG90" s="1">
        <v>18.701599999999999</v>
      </c>
      <c r="AH90" s="1">
        <v>59.689700000000002</v>
      </c>
      <c r="AI90" s="6">
        <v>0.84</v>
      </c>
      <c r="AJ90" s="1">
        <v>8.5957000000000008</v>
      </c>
      <c r="AK90" s="1">
        <v>304.75540000000001</v>
      </c>
      <c r="AL90" s="6">
        <v>2.5198999999999998</v>
      </c>
      <c r="AM90" s="1">
        <v>33.713299999999997</v>
      </c>
      <c r="AN90" s="6">
        <v>0.94620000000000004</v>
      </c>
      <c r="AO90" s="1">
        <v>12.5997</v>
      </c>
      <c r="AP90" s="6">
        <v>11.7597</v>
      </c>
      <c r="AQ90" s="1">
        <v>1.8533999999999999</v>
      </c>
      <c r="AR90" s="1">
        <v>0</v>
      </c>
      <c r="AS90" s="1">
        <v>119.05070000000001</v>
      </c>
      <c r="AT90" s="1">
        <v>0.41270000000000001</v>
      </c>
      <c r="AU90" s="1">
        <v>0.14549999999999999</v>
      </c>
      <c r="AV90" s="1">
        <v>1.5</v>
      </c>
      <c r="AW90" s="1">
        <v>97</v>
      </c>
      <c r="AX90" s="1">
        <v>4.5</v>
      </c>
      <c r="AY90" s="1">
        <v>24.5</v>
      </c>
      <c r="AZ90" s="1">
        <v>75.5</v>
      </c>
      <c r="BA90" s="1">
        <v>6.5</v>
      </c>
      <c r="BB90" s="1">
        <v>43.5</v>
      </c>
      <c r="BC90" s="1">
        <v>56.5</v>
      </c>
      <c r="BD90" s="1">
        <v>64.5</v>
      </c>
      <c r="BE90" s="1">
        <v>0</v>
      </c>
      <c r="BF90" s="1">
        <v>0</v>
      </c>
      <c r="BG90" s="1">
        <v>0</v>
      </c>
      <c r="BH90" s="2">
        <v>1.4865999999999999</v>
      </c>
      <c r="BI90" s="1">
        <v>288.81639999999999</v>
      </c>
      <c r="BJ90" s="6">
        <v>2.5198999999999998</v>
      </c>
      <c r="BK90" s="1">
        <v>79.020799999999994</v>
      </c>
      <c r="BL90" s="1">
        <v>59.701700000000002</v>
      </c>
      <c r="BM90" s="1">
        <v>8</v>
      </c>
      <c r="BN90" s="1">
        <v>40</v>
      </c>
      <c r="BO90" s="1">
        <v>91</v>
      </c>
      <c r="BP90" s="1">
        <v>6.2426000000000004</v>
      </c>
      <c r="BQ90" s="1">
        <v>12.8636</v>
      </c>
      <c r="BR90" s="1">
        <v>0</v>
      </c>
      <c r="BS90" s="1">
        <v>26.914100000000001</v>
      </c>
      <c r="BT90" s="1">
        <v>64.788200000000003</v>
      </c>
      <c r="BU90" s="1">
        <v>8.2975999999999992</v>
      </c>
      <c r="BV90" s="1">
        <v>8</v>
      </c>
      <c r="BW90" s="1">
        <v>11.833299999999999</v>
      </c>
      <c r="BX90" s="1">
        <v>1.1419999999999999</v>
      </c>
      <c r="BY90" s="1">
        <v>8.3998000000000008</v>
      </c>
      <c r="BZ90" s="1">
        <v>7.46</v>
      </c>
      <c r="CA90" s="1">
        <v>1</v>
      </c>
      <c r="CB90" s="1">
        <v>0</v>
      </c>
      <c r="CC90" s="5">
        <v>0</v>
      </c>
      <c r="CD90" s="1">
        <v>121.32980000000001</v>
      </c>
      <c r="CE90" s="1">
        <v>32.255099999999999</v>
      </c>
      <c r="CF90" s="1">
        <v>0.5917</v>
      </c>
      <c r="CG90" s="1">
        <v>5.4907000000000004</v>
      </c>
      <c r="CH90" s="1">
        <v>0.29110000000000003</v>
      </c>
      <c r="CI90" s="2" t="s">
        <v>104</v>
      </c>
      <c r="CJ90" s="2" t="s">
        <v>105</v>
      </c>
      <c r="CK90" s="2" t="s">
        <v>98</v>
      </c>
      <c r="CL90" s="2" t="s">
        <v>109</v>
      </c>
      <c r="CM90" s="2" t="s">
        <v>147</v>
      </c>
      <c r="CN90" s="2">
        <v>0</v>
      </c>
      <c r="CO90" s="7">
        <f t="shared" si="4"/>
        <v>0</v>
      </c>
      <c r="CP90" s="4">
        <f t="shared" si="6"/>
        <v>0.59420998160596594</v>
      </c>
      <c r="CQ90" s="8">
        <f t="shared" si="5"/>
        <v>5.8798478295381713</v>
      </c>
    </row>
    <row r="91" spans="1:95" x14ac:dyDescent="0.3">
      <c r="A91" s="1" t="s">
        <v>227</v>
      </c>
      <c r="B91" s="1" t="s">
        <v>209</v>
      </c>
      <c r="C91" s="1">
        <v>2668</v>
      </c>
      <c r="D91" s="1">
        <v>449234</v>
      </c>
      <c r="E91" s="1">
        <v>5024359</v>
      </c>
      <c r="F91" s="1" t="s">
        <v>103</v>
      </c>
      <c r="G91" s="1">
        <v>45.37</v>
      </c>
      <c r="H91" s="1">
        <v>-117.64</v>
      </c>
      <c r="I91" s="1">
        <v>2014</v>
      </c>
      <c r="J91" s="1">
        <v>40</v>
      </c>
      <c r="K91" s="1">
        <v>16873.524300000001</v>
      </c>
      <c r="L91" s="1">
        <v>12216.0666</v>
      </c>
      <c r="M91" s="1">
        <v>1</v>
      </c>
      <c r="N91" s="1">
        <v>13651.919900000001</v>
      </c>
      <c r="O91" s="1">
        <v>37.332299999999996</v>
      </c>
      <c r="P91" s="1">
        <v>0.41520000000000001</v>
      </c>
      <c r="Q91" s="1">
        <v>28.236599999999999</v>
      </c>
      <c r="R91" s="1">
        <v>0.29499999999999998</v>
      </c>
      <c r="S91" s="1">
        <v>11</v>
      </c>
      <c r="T91" s="1">
        <v>50.9</v>
      </c>
      <c r="U91" s="1">
        <v>0.69969999999999999</v>
      </c>
      <c r="V91" s="1">
        <v>0.7833</v>
      </c>
      <c r="W91" s="1">
        <v>1.9675</v>
      </c>
      <c r="X91" s="1">
        <v>0.48080000000000001</v>
      </c>
      <c r="Y91" s="1">
        <v>0.41589999999999999</v>
      </c>
      <c r="Z91" s="1">
        <v>0.1875</v>
      </c>
      <c r="AA91" s="1" t="s">
        <v>95</v>
      </c>
      <c r="AB91" s="1">
        <v>0</v>
      </c>
      <c r="AC91" s="1">
        <v>0</v>
      </c>
      <c r="AD91" s="1">
        <v>1.7403</v>
      </c>
      <c r="AE91" s="1">
        <v>96.329700000000003</v>
      </c>
      <c r="AF91" s="1">
        <v>1.93</v>
      </c>
      <c r="AG91" s="1">
        <v>3.6703000000000001</v>
      </c>
      <c r="AH91" s="1">
        <v>2258.1756999999998</v>
      </c>
      <c r="AI91" s="6">
        <v>0.1779</v>
      </c>
      <c r="AJ91" s="1">
        <v>549.9067</v>
      </c>
      <c r="AK91" s="1">
        <v>4279.2037</v>
      </c>
      <c r="AL91" s="6">
        <v>0.71150000000000002</v>
      </c>
      <c r="AM91" s="1">
        <v>927.48630000000003</v>
      </c>
      <c r="AN91" s="6">
        <v>0.38529999999999998</v>
      </c>
      <c r="AO91" s="1">
        <v>4.2690999999999999</v>
      </c>
      <c r="AP91" s="6">
        <v>3.024</v>
      </c>
      <c r="AQ91" s="1">
        <v>41.271299999999997</v>
      </c>
      <c r="AR91" s="1">
        <v>3.1484999999999999</v>
      </c>
      <c r="AS91" s="1">
        <v>562.17650000000003</v>
      </c>
      <c r="AT91" s="1">
        <v>0.4103</v>
      </c>
      <c r="AU91" s="1">
        <v>1.9001999999999999</v>
      </c>
      <c r="AV91" s="1">
        <v>1.5</v>
      </c>
      <c r="AW91" s="1">
        <v>97</v>
      </c>
      <c r="AX91" s="1">
        <v>9</v>
      </c>
      <c r="AY91" s="1">
        <v>54.5</v>
      </c>
      <c r="AZ91" s="1">
        <v>45.5</v>
      </c>
      <c r="BA91" s="1">
        <v>31.5</v>
      </c>
      <c r="BB91" s="1">
        <v>11.5</v>
      </c>
      <c r="BC91" s="1">
        <v>88.5</v>
      </c>
      <c r="BD91" s="1">
        <v>37.5</v>
      </c>
      <c r="BE91" s="1">
        <v>288.1773</v>
      </c>
      <c r="BF91" s="1">
        <v>0.1779</v>
      </c>
      <c r="BG91" s="1">
        <v>5.3019999999999996</v>
      </c>
      <c r="BH91" s="2">
        <v>1.1106</v>
      </c>
      <c r="BI91" s="1">
        <v>5390.5099</v>
      </c>
      <c r="BJ91" s="6">
        <v>1.0672999999999999</v>
      </c>
      <c r="BK91" s="1">
        <v>1918.1971000000001</v>
      </c>
      <c r="BL91" s="1">
        <v>75.786000000000001</v>
      </c>
      <c r="BM91" s="1">
        <v>34</v>
      </c>
      <c r="BN91" s="1">
        <v>62</v>
      </c>
      <c r="BO91" s="1">
        <v>126</v>
      </c>
      <c r="BP91" s="1">
        <v>1.0713999999999999</v>
      </c>
      <c r="BQ91" s="1">
        <v>1.7366999999999999</v>
      </c>
      <c r="BR91" s="1">
        <v>8.1478999999999999</v>
      </c>
      <c r="BS91" s="1">
        <v>28.953800000000001</v>
      </c>
      <c r="BT91" s="1">
        <v>47.206600000000002</v>
      </c>
      <c r="BU91" s="1">
        <v>15.691700000000001</v>
      </c>
      <c r="BV91" s="1">
        <v>14.0952</v>
      </c>
      <c r="BW91" s="1">
        <v>26.1905</v>
      </c>
      <c r="BX91" s="1">
        <v>3.9600000000000003E-2</v>
      </c>
      <c r="BY91" s="1">
        <v>0.53359999999999996</v>
      </c>
      <c r="BZ91" s="1">
        <v>4.84</v>
      </c>
      <c r="CA91" s="1">
        <v>1</v>
      </c>
      <c r="CB91" s="1">
        <v>0</v>
      </c>
      <c r="CC91" s="5">
        <v>2.359</v>
      </c>
      <c r="CD91" s="1">
        <v>3423.8</v>
      </c>
      <c r="CE91" s="1">
        <v>78.501499999999993</v>
      </c>
      <c r="CF91" s="1">
        <v>0.58650000000000002</v>
      </c>
      <c r="CG91" s="1">
        <v>20.8584</v>
      </c>
      <c r="CH91" s="1">
        <v>0.3327</v>
      </c>
      <c r="CI91" s="2" t="s">
        <v>131</v>
      </c>
      <c r="CJ91" s="2" t="s">
        <v>105</v>
      </c>
      <c r="CK91" s="2" t="s">
        <v>142</v>
      </c>
      <c r="CL91" s="2" t="s">
        <v>99</v>
      </c>
      <c r="CM91" s="2" t="s">
        <v>100</v>
      </c>
      <c r="CN91" s="2">
        <v>0</v>
      </c>
      <c r="CO91" s="7">
        <f t="shared" si="4"/>
        <v>0</v>
      </c>
      <c r="CP91" s="4">
        <f t="shared" si="6"/>
        <v>0.72397836888171607</v>
      </c>
      <c r="CQ91" s="8">
        <f t="shared" si="5"/>
        <v>1.9566808644616061</v>
      </c>
    </row>
    <row r="92" spans="1:95" x14ac:dyDescent="0.3">
      <c r="A92" s="1" t="s">
        <v>228</v>
      </c>
      <c r="B92" s="1" t="s">
        <v>108</v>
      </c>
      <c r="C92" s="1">
        <v>2696</v>
      </c>
      <c r="D92" s="1">
        <v>442494</v>
      </c>
      <c r="E92" s="1">
        <v>5143133</v>
      </c>
      <c r="F92" s="1" t="s">
        <v>103</v>
      </c>
      <c r="G92" s="1">
        <v>46.43</v>
      </c>
      <c r="H92" s="1">
        <v>-117.74</v>
      </c>
      <c r="I92" s="1">
        <v>2014</v>
      </c>
      <c r="J92" s="1">
        <v>112</v>
      </c>
      <c r="K92" s="1">
        <v>4846.5756000000001</v>
      </c>
      <c r="L92" s="1">
        <v>3668.0311999999999</v>
      </c>
      <c r="M92" s="1">
        <v>1</v>
      </c>
      <c r="N92" s="1">
        <v>3091.0142000000001</v>
      </c>
      <c r="O92" s="1">
        <v>26.4922</v>
      </c>
      <c r="P92" s="1">
        <v>0.28989999999999999</v>
      </c>
      <c r="Q92" s="1">
        <v>15.1088</v>
      </c>
      <c r="R92" s="1">
        <v>0.17979999999999999</v>
      </c>
      <c r="S92" s="1">
        <v>12</v>
      </c>
      <c r="T92" s="1">
        <v>79.599999999999994</v>
      </c>
      <c r="U92" s="1">
        <v>1.3132999999999999</v>
      </c>
      <c r="V92" s="1">
        <v>0.60660000000000003</v>
      </c>
      <c r="W92" s="1">
        <v>1.3728</v>
      </c>
      <c r="X92" s="1">
        <v>0.45340000000000003</v>
      </c>
      <c r="Y92" s="1">
        <v>0.2954</v>
      </c>
      <c r="Z92" s="1">
        <v>0.15179999999999999</v>
      </c>
      <c r="AA92" s="3">
        <v>1E-4</v>
      </c>
      <c r="AB92" s="1">
        <v>0</v>
      </c>
      <c r="AC92" s="1">
        <v>0</v>
      </c>
      <c r="AD92" s="1">
        <v>2.2553999999999998</v>
      </c>
      <c r="AE92" s="1">
        <v>96.9636</v>
      </c>
      <c r="AF92" s="1">
        <v>0.78100000000000003</v>
      </c>
      <c r="AG92" s="1">
        <v>3.0364</v>
      </c>
      <c r="AH92" s="1">
        <v>604.73500000000001</v>
      </c>
      <c r="AI92" s="6">
        <v>0.65769999999999995</v>
      </c>
      <c r="AJ92" s="1">
        <v>146.489</v>
      </c>
      <c r="AK92" s="1">
        <v>2098.1612</v>
      </c>
      <c r="AL92" s="6">
        <v>0.98650000000000004</v>
      </c>
      <c r="AM92" s="1">
        <v>540.49519999999995</v>
      </c>
      <c r="AN92" s="6">
        <v>0.9486</v>
      </c>
      <c r="AO92" s="1">
        <v>15.4549</v>
      </c>
      <c r="AP92" s="6">
        <v>7.2342000000000004</v>
      </c>
      <c r="AQ92" s="1">
        <v>3.5842999999999998</v>
      </c>
      <c r="AR92" s="1">
        <v>0.2853</v>
      </c>
      <c r="AS92" s="1">
        <v>304.11090000000002</v>
      </c>
      <c r="AT92" s="1">
        <v>0.27050000000000002</v>
      </c>
      <c r="AU92" s="1">
        <v>1.8976</v>
      </c>
      <c r="AV92" s="1">
        <v>9.5</v>
      </c>
      <c r="AW92" s="1">
        <v>69</v>
      </c>
      <c r="AX92" s="1">
        <v>0</v>
      </c>
      <c r="AY92" s="1">
        <v>11.5</v>
      </c>
      <c r="AZ92" s="1">
        <v>88.5</v>
      </c>
      <c r="BA92" s="1">
        <v>13.5</v>
      </c>
      <c r="BB92" s="1">
        <v>25.5</v>
      </c>
      <c r="BC92" s="1">
        <v>74.5</v>
      </c>
      <c r="BD92" s="1">
        <v>54.5</v>
      </c>
      <c r="BE92" s="1">
        <v>0</v>
      </c>
      <c r="BF92" s="1">
        <v>0</v>
      </c>
      <c r="BG92" s="1">
        <v>0</v>
      </c>
      <c r="BH92" s="2">
        <v>1.0674999999999999</v>
      </c>
      <c r="BI92" s="1">
        <v>965.12379999999996</v>
      </c>
      <c r="BJ92" s="6">
        <v>2.3018000000000001</v>
      </c>
      <c r="BK92" s="1">
        <v>343.79969999999997</v>
      </c>
      <c r="BL92" s="1" t="s">
        <v>95</v>
      </c>
      <c r="BM92" s="1">
        <v>31</v>
      </c>
      <c r="BN92" s="1">
        <v>63</v>
      </c>
      <c r="BO92" s="1">
        <v>123</v>
      </c>
      <c r="BP92" s="1">
        <v>0.87749999999999995</v>
      </c>
      <c r="BQ92" s="1">
        <v>1.53</v>
      </c>
      <c r="BR92" s="1">
        <v>4.0185000000000004</v>
      </c>
      <c r="BS92" s="1">
        <v>28.587800000000001</v>
      </c>
      <c r="BT92" s="1">
        <v>58.169899999999998</v>
      </c>
      <c r="BU92" s="1">
        <v>9.0312000000000001</v>
      </c>
      <c r="BV92" s="1">
        <v>1.4104000000000001</v>
      </c>
      <c r="BW92" s="1">
        <v>2.5246</v>
      </c>
      <c r="BX92" s="1">
        <v>4.6100000000000002E-2</v>
      </c>
      <c r="BY92" s="1">
        <v>0.65769999999999995</v>
      </c>
      <c r="BZ92" s="1">
        <v>1.69</v>
      </c>
      <c r="CA92" s="1">
        <v>1</v>
      </c>
      <c r="CB92" s="1">
        <v>0</v>
      </c>
      <c r="CC92" s="5">
        <v>0</v>
      </c>
      <c r="CD92" s="1">
        <v>1030.7837999999999</v>
      </c>
      <c r="CE92" s="1">
        <v>42.670900000000003</v>
      </c>
      <c r="CF92" s="1">
        <v>0.29970000000000002</v>
      </c>
      <c r="CG92" s="1">
        <v>11.874000000000001</v>
      </c>
      <c r="CH92" s="1">
        <v>0.10539999999999999</v>
      </c>
      <c r="CI92" s="2" t="s">
        <v>113</v>
      </c>
      <c r="CJ92" s="2" t="s">
        <v>97</v>
      </c>
      <c r="CK92" s="2" t="s">
        <v>142</v>
      </c>
      <c r="CL92" s="2" t="s">
        <v>99</v>
      </c>
      <c r="CM92" s="2" t="s">
        <v>100</v>
      </c>
      <c r="CN92" s="2">
        <v>0</v>
      </c>
      <c r="CO92" s="7">
        <f t="shared" si="4"/>
        <v>0</v>
      </c>
      <c r="CP92" s="4">
        <f t="shared" si="6"/>
        <v>0.75682946119730388</v>
      </c>
      <c r="CQ92" s="8">
        <f t="shared" si="5"/>
        <v>3.9459289357928307</v>
      </c>
    </row>
    <row r="93" spans="1:95" x14ac:dyDescent="0.3">
      <c r="A93" s="1" t="s">
        <v>229</v>
      </c>
      <c r="B93" s="1" t="s">
        <v>135</v>
      </c>
      <c r="C93" s="1">
        <v>2769</v>
      </c>
      <c r="D93" s="1">
        <v>721268</v>
      </c>
      <c r="E93" s="1">
        <v>4944733</v>
      </c>
      <c r="F93" s="1" t="s">
        <v>94</v>
      </c>
      <c r="G93" s="1">
        <v>44.62</v>
      </c>
      <c r="H93" s="1">
        <v>-120.21</v>
      </c>
      <c r="I93" s="1">
        <v>2014</v>
      </c>
      <c r="J93" s="1">
        <v>184</v>
      </c>
      <c r="K93" s="1">
        <v>798.65890000000002</v>
      </c>
      <c r="L93" s="1">
        <v>592.86040000000003</v>
      </c>
      <c r="M93" s="1">
        <v>1</v>
      </c>
      <c r="N93" s="1">
        <v>245.52279999999999</v>
      </c>
      <c r="O93" s="1">
        <v>14.264699999999999</v>
      </c>
      <c r="P93" s="1">
        <v>0.22509999999999999</v>
      </c>
      <c r="Q93" s="1">
        <v>4.2853000000000003</v>
      </c>
      <c r="R93" s="1">
        <v>0.14280000000000001</v>
      </c>
      <c r="S93" s="1">
        <v>3</v>
      </c>
      <c r="T93" s="1">
        <v>430</v>
      </c>
      <c r="U93" s="1">
        <v>1.0891</v>
      </c>
      <c r="V93" s="1">
        <v>0.30769999999999997</v>
      </c>
      <c r="W93" s="1">
        <v>0.89229999999999998</v>
      </c>
      <c r="X93" s="1">
        <v>0.23760000000000001</v>
      </c>
      <c r="Y93" s="1">
        <v>0.32969999999999999</v>
      </c>
      <c r="Z93" s="1">
        <v>8.3599999999999994E-2</v>
      </c>
      <c r="AA93" s="1">
        <v>2.0999999999999999E-3</v>
      </c>
      <c r="AB93" s="1">
        <v>4.8411</v>
      </c>
      <c r="AC93" s="1">
        <v>0</v>
      </c>
      <c r="AD93" s="1">
        <v>4.4020999999999999</v>
      </c>
      <c r="AE93" s="1">
        <v>86.354600000000005</v>
      </c>
      <c r="AF93" s="1">
        <v>4.4020999999999999</v>
      </c>
      <c r="AG93" s="1">
        <v>13.6454</v>
      </c>
      <c r="AH93" s="1">
        <v>52.0518</v>
      </c>
      <c r="AI93" s="6">
        <v>0.53610000000000002</v>
      </c>
      <c r="AJ93" s="1">
        <v>10.533799999999999</v>
      </c>
      <c r="AK93" s="1">
        <v>521.93240000000003</v>
      </c>
      <c r="AL93" s="6">
        <v>0.53610000000000002</v>
      </c>
      <c r="AM93" s="1">
        <v>80.861400000000003</v>
      </c>
      <c r="AN93" s="6">
        <v>1.0724</v>
      </c>
      <c r="AO93" s="1">
        <v>1.0722</v>
      </c>
      <c r="AP93" s="6">
        <v>1.0722</v>
      </c>
      <c r="AQ93" s="1">
        <v>0.2923</v>
      </c>
      <c r="AR93" s="1">
        <v>0</v>
      </c>
      <c r="AS93" s="1">
        <v>186.52699999999999</v>
      </c>
      <c r="AT93" s="1">
        <v>0.3367</v>
      </c>
      <c r="AU93" s="1">
        <v>0.15740000000000001</v>
      </c>
      <c r="AV93" s="1">
        <v>0.5</v>
      </c>
      <c r="AW93" s="1">
        <v>98</v>
      </c>
      <c r="AX93" s="1">
        <v>1.5</v>
      </c>
      <c r="AY93" s="1">
        <v>38.5</v>
      </c>
      <c r="AZ93" s="1">
        <v>61.5</v>
      </c>
      <c r="BA93" s="1">
        <v>32</v>
      </c>
      <c r="BB93" s="1">
        <v>27</v>
      </c>
      <c r="BC93" s="1">
        <v>73</v>
      </c>
      <c r="BD93" s="1">
        <v>35.5</v>
      </c>
      <c r="BE93" s="1">
        <v>0</v>
      </c>
      <c r="BF93" s="1">
        <v>0</v>
      </c>
      <c r="BG93" s="1">
        <v>0</v>
      </c>
      <c r="BH93" s="2">
        <v>1.2395</v>
      </c>
      <c r="BI93" s="1">
        <v>18.835799999999999</v>
      </c>
      <c r="BJ93" s="6">
        <v>0.53610000000000002</v>
      </c>
      <c r="BK93" s="1">
        <v>5.3202999999999996</v>
      </c>
      <c r="BL93" s="1" t="s">
        <v>95</v>
      </c>
      <c r="BM93" s="1">
        <v>20</v>
      </c>
      <c r="BN93" s="1">
        <v>49</v>
      </c>
      <c r="BO93" s="1">
        <v>101</v>
      </c>
      <c r="BP93" s="1">
        <v>13.1859</v>
      </c>
      <c r="BQ93" s="1">
        <v>18.232900000000001</v>
      </c>
      <c r="BR93" s="1">
        <v>8.8041999999999998</v>
      </c>
      <c r="BS93" s="1">
        <v>50</v>
      </c>
      <c r="BT93" s="1">
        <v>30.280200000000001</v>
      </c>
      <c r="BU93" s="1">
        <v>10.597899999999999</v>
      </c>
      <c r="BV93" s="1">
        <v>18.571400000000001</v>
      </c>
      <c r="BW93" s="1">
        <v>21.258500000000002</v>
      </c>
      <c r="BX93" s="1">
        <v>0.25469999999999998</v>
      </c>
      <c r="BY93" s="1">
        <v>1.5814999999999999</v>
      </c>
      <c r="BZ93" s="1">
        <v>1.51</v>
      </c>
      <c r="CA93" s="1">
        <v>1</v>
      </c>
      <c r="CB93" s="1">
        <v>0</v>
      </c>
      <c r="CC93" s="5">
        <v>0</v>
      </c>
      <c r="CD93" s="1">
        <v>96.715500000000006</v>
      </c>
      <c r="CE93" s="1">
        <v>21.822299999999998</v>
      </c>
      <c r="CF93" s="1">
        <v>0.39589999999999997</v>
      </c>
      <c r="CG93" s="1">
        <v>3.1667000000000001</v>
      </c>
      <c r="CH93" s="1">
        <v>0.14990000000000001</v>
      </c>
      <c r="CI93" s="2" t="s">
        <v>131</v>
      </c>
      <c r="CJ93" s="2" t="s">
        <v>105</v>
      </c>
      <c r="CK93" s="2" t="s">
        <v>142</v>
      </c>
      <c r="CL93" s="2" t="s">
        <v>99</v>
      </c>
      <c r="CM93" s="2" t="s">
        <v>100</v>
      </c>
      <c r="CN93" s="2">
        <v>0</v>
      </c>
      <c r="CO93" s="7">
        <f t="shared" si="4"/>
        <v>0</v>
      </c>
      <c r="CP93" s="4">
        <f t="shared" si="6"/>
        <v>0.74231990653331481</v>
      </c>
      <c r="CQ93" s="8">
        <f t="shared" si="5"/>
        <v>1.6083462447795764</v>
      </c>
    </row>
    <row r="94" spans="1:95" x14ac:dyDescent="0.3">
      <c r="A94" s="1" t="s">
        <v>230</v>
      </c>
      <c r="B94" s="1" t="s">
        <v>135</v>
      </c>
      <c r="C94" s="1">
        <v>2771</v>
      </c>
      <c r="D94" s="1">
        <v>719632</v>
      </c>
      <c r="E94" s="1">
        <v>4946406</v>
      </c>
      <c r="F94" s="1" t="s">
        <v>94</v>
      </c>
      <c r="G94" s="1">
        <v>44.63</v>
      </c>
      <c r="H94" s="1">
        <v>-120.23</v>
      </c>
      <c r="I94" s="1">
        <v>2014</v>
      </c>
      <c r="J94" s="1">
        <v>188</v>
      </c>
      <c r="K94" s="1">
        <v>563.85919999999999</v>
      </c>
      <c r="L94" s="1">
        <v>419.86849999999998</v>
      </c>
      <c r="M94" s="1">
        <v>1</v>
      </c>
      <c r="N94" s="1">
        <v>186.59649999999999</v>
      </c>
      <c r="O94" s="1">
        <v>8.9197000000000006</v>
      </c>
      <c r="P94" s="1">
        <v>0.14949999999999999</v>
      </c>
      <c r="Q94" s="1">
        <v>3.9508999999999999</v>
      </c>
      <c r="R94" s="1">
        <v>0.11070000000000001</v>
      </c>
      <c r="S94" s="1">
        <v>7</v>
      </c>
      <c r="T94" s="1">
        <v>526</v>
      </c>
      <c r="U94" s="1">
        <v>1.3512</v>
      </c>
      <c r="V94" s="1">
        <v>0.37390000000000001</v>
      </c>
      <c r="W94" s="1">
        <v>1.149</v>
      </c>
      <c r="X94" s="1">
        <v>0.28999999999999998</v>
      </c>
      <c r="Y94" s="1">
        <v>0.37559999999999999</v>
      </c>
      <c r="Z94" s="1">
        <v>0.13439999999999999</v>
      </c>
      <c r="AA94" s="1">
        <v>1.2999999999999999E-3</v>
      </c>
      <c r="AB94" s="1">
        <v>7.6140999999999996</v>
      </c>
      <c r="AC94" s="1">
        <v>0</v>
      </c>
      <c r="AD94" s="1">
        <v>4.1851000000000003</v>
      </c>
      <c r="AE94" s="1">
        <v>84.0154</v>
      </c>
      <c r="AF94" s="1">
        <v>4.1853999999999996</v>
      </c>
      <c r="AG94" s="1">
        <v>15.9846</v>
      </c>
      <c r="AH94" s="1">
        <v>153.47190000000001</v>
      </c>
      <c r="AI94" s="6">
        <v>2.1015999999999999</v>
      </c>
      <c r="AJ94" s="1">
        <v>33.406500000000001</v>
      </c>
      <c r="AK94" s="1">
        <v>228.01560000000001</v>
      </c>
      <c r="AL94" s="6">
        <v>2.1015999999999999</v>
      </c>
      <c r="AM94" s="1">
        <v>34.434100000000001</v>
      </c>
      <c r="AN94" s="6">
        <v>1.0915999999999999</v>
      </c>
      <c r="AO94" s="1">
        <v>1.4011</v>
      </c>
      <c r="AP94" s="6">
        <v>1.4011</v>
      </c>
      <c r="AQ94" s="1">
        <v>5.9200000000000003E-2</v>
      </c>
      <c r="AR94" s="1">
        <v>0</v>
      </c>
      <c r="AS94" s="1">
        <v>142.74610000000001</v>
      </c>
      <c r="AT94" s="1">
        <v>0.2344</v>
      </c>
      <c r="AU94" s="1">
        <v>0.14910000000000001</v>
      </c>
      <c r="AV94" s="1">
        <v>0</v>
      </c>
      <c r="AW94" s="1">
        <v>98.5</v>
      </c>
      <c r="AX94" s="1">
        <v>0.5</v>
      </c>
      <c r="AY94" s="1">
        <v>46</v>
      </c>
      <c r="AZ94" s="1">
        <v>54</v>
      </c>
      <c r="BA94" s="1">
        <v>37</v>
      </c>
      <c r="BB94" s="1">
        <v>25</v>
      </c>
      <c r="BC94" s="1">
        <v>75</v>
      </c>
      <c r="BD94" s="1">
        <v>35.5</v>
      </c>
      <c r="BE94" s="1">
        <v>0</v>
      </c>
      <c r="BF94" s="1">
        <v>0</v>
      </c>
      <c r="BG94" s="1">
        <v>0</v>
      </c>
      <c r="BH94" s="2">
        <v>1.3393999999999999</v>
      </c>
      <c r="BI94" s="1">
        <v>38.381</v>
      </c>
      <c r="BJ94" s="6">
        <v>0.70050000000000001</v>
      </c>
      <c r="BK94" s="1">
        <v>8.6568000000000005</v>
      </c>
      <c r="BL94" s="1" t="s">
        <v>95</v>
      </c>
      <c r="BM94" s="1">
        <v>2.9700000000000001E-2</v>
      </c>
      <c r="BN94" s="1">
        <v>17</v>
      </c>
      <c r="BO94" s="1">
        <v>76</v>
      </c>
      <c r="BP94" s="1">
        <v>8.9558999999999997</v>
      </c>
      <c r="BQ94" s="1">
        <v>9.3872</v>
      </c>
      <c r="BR94" s="1">
        <v>8.9614999999999991</v>
      </c>
      <c r="BS94" s="1">
        <v>36.904400000000003</v>
      </c>
      <c r="BT94" s="1">
        <v>27.8566</v>
      </c>
      <c r="BU94" s="1">
        <v>26.2775</v>
      </c>
      <c r="BV94" s="1">
        <v>36.463299999999997</v>
      </c>
      <c r="BW94" s="1">
        <v>39.963299999999997</v>
      </c>
      <c r="BX94" s="1">
        <v>0</v>
      </c>
      <c r="BY94" s="1">
        <v>0</v>
      </c>
      <c r="BZ94" s="1">
        <v>0</v>
      </c>
      <c r="CA94" s="1">
        <v>1</v>
      </c>
      <c r="CB94" s="1">
        <v>0</v>
      </c>
      <c r="CC94" s="5">
        <v>0</v>
      </c>
      <c r="CD94" s="1">
        <v>76.497399999999999</v>
      </c>
      <c r="CE94" s="1">
        <v>11.3344</v>
      </c>
      <c r="CF94" s="1">
        <v>0.24060000000000001</v>
      </c>
      <c r="CG94" s="1">
        <v>2.9396</v>
      </c>
      <c r="CH94" s="1">
        <v>0.1149</v>
      </c>
      <c r="CI94" s="2" t="s">
        <v>131</v>
      </c>
      <c r="CJ94" s="2" t="s">
        <v>105</v>
      </c>
      <c r="CK94" s="2" t="s">
        <v>98</v>
      </c>
      <c r="CL94" s="2" t="s">
        <v>99</v>
      </c>
      <c r="CM94" s="2" t="s">
        <v>100</v>
      </c>
      <c r="CN94" s="2">
        <v>0</v>
      </c>
      <c r="CO94" s="7">
        <f t="shared" si="4"/>
        <v>0</v>
      </c>
      <c r="CP94" s="4">
        <f t="shared" si="6"/>
        <v>0.74463358937834123</v>
      </c>
      <c r="CQ94" s="8">
        <f t="shared" si="5"/>
        <v>4.9038117328599515</v>
      </c>
    </row>
    <row r="95" spans="1:95" x14ac:dyDescent="0.3">
      <c r="A95" s="1" t="s">
        <v>231</v>
      </c>
      <c r="B95" s="1" t="s">
        <v>135</v>
      </c>
      <c r="C95" s="1">
        <v>2785</v>
      </c>
      <c r="D95" s="1">
        <v>720959</v>
      </c>
      <c r="E95" s="1">
        <v>4943306</v>
      </c>
      <c r="F95" s="1" t="s">
        <v>94</v>
      </c>
      <c r="G95" s="1">
        <v>44.6</v>
      </c>
      <c r="H95" s="1">
        <v>-120.21</v>
      </c>
      <c r="I95" s="1">
        <v>2014</v>
      </c>
      <c r="J95" s="1">
        <v>360</v>
      </c>
      <c r="K95" s="1">
        <v>1641.3326</v>
      </c>
      <c r="L95" s="1">
        <v>825.23760000000004</v>
      </c>
      <c r="M95" s="1" t="s">
        <v>95</v>
      </c>
      <c r="N95" s="1">
        <v>873.19</v>
      </c>
      <c r="O95" s="1">
        <v>33.3508</v>
      </c>
      <c r="P95" s="1">
        <v>0.79479999999999995</v>
      </c>
      <c r="Q95" s="1">
        <v>9.0587</v>
      </c>
      <c r="R95" s="1">
        <v>0.53439999999999999</v>
      </c>
      <c r="S95" s="1">
        <v>9</v>
      </c>
      <c r="T95" s="1">
        <v>462</v>
      </c>
      <c r="U95" s="1">
        <v>0.77139999999999997</v>
      </c>
      <c r="V95" s="1">
        <v>0.36499999999999999</v>
      </c>
      <c r="W95" s="1">
        <v>1.2551000000000001</v>
      </c>
      <c r="X95" s="1">
        <v>0.3543</v>
      </c>
      <c r="Y95" s="1">
        <v>0.4546</v>
      </c>
      <c r="Z95" s="1">
        <v>0.1681</v>
      </c>
      <c r="AA95" s="1" t="s">
        <v>95</v>
      </c>
      <c r="AB95" s="1">
        <v>1.8154999999999999</v>
      </c>
      <c r="AC95" s="1">
        <v>0</v>
      </c>
      <c r="AD95" s="1">
        <v>2.5007000000000001</v>
      </c>
      <c r="AE95" s="1">
        <v>87.529700000000005</v>
      </c>
      <c r="AF95" s="1">
        <v>9.0831999999999997</v>
      </c>
      <c r="AG95" s="1">
        <v>13.3995</v>
      </c>
      <c r="AH95" s="1">
        <v>304.33440000000002</v>
      </c>
      <c r="AI95" s="6">
        <v>2.3910999999999998</v>
      </c>
      <c r="AJ95" s="1">
        <v>48.0336</v>
      </c>
      <c r="AK95" s="1">
        <v>200.47389999999999</v>
      </c>
      <c r="AL95" s="6">
        <v>2.3910999999999998</v>
      </c>
      <c r="AM95" s="1">
        <v>21.361699999999999</v>
      </c>
      <c r="AN95" s="6">
        <v>0.88729999999999998</v>
      </c>
      <c r="AO95" s="1">
        <v>2.3910999999999998</v>
      </c>
      <c r="AP95" s="6">
        <v>1.5941000000000001</v>
      </c>
      <c r="AQ95" s="1">
        <v>0.82469999999999999</v>
      </c>
      <c r="AR95" s="1">
        <v>0.1414</v>
      </c>
      <c r="AS95" s="1">
        <v>125.46599999999999</v>
      </c>
      <c r="AT95" s="1">
        <v>0.4884</v>
      </c>
      <c r="AU95" s="1">
        <v>0.19109999999999999</v>
      </c>
      <c r="AV95" s="1">
        <v>0.5</v>
      </c>
      <c r="AW95" s="1">
        <v>99</v>
      </c>
      <c r="AX95" s="1">
        <v>1</v>
      </c>
      <c r="AY95" s="1">
        <v>78.5</v>
      </c>
      <c r="AZ95" s="1">
        <v>21.5</v>
      </c>
      <c r="BA95" s="1">
        <v>73.5</v>
      </c>
      <c r="BB95" s="1">
        <v>31</v>
      </c>
      <c r="BC95" s="1">
        <v>69</v>
      </c>
      <c r="BD95" s="1">
        <v>37</v>
      </c>
      <c r="BE95" s="1">
        <v>0</v>
      </c>
      <c r="BF95" s="1">
        <v>0</v>
      </c>
      <c r="BG95" s="1">
        <v>0</v>
      </c>
      <c r="BH95" s="2">
        <v>1.4639</v>
      </c>
      <c r="BI95" s="1">
        <v>300.17070000000001</v>
      </c>
      <c r="BJ95" s="6">
        <v>2.3910999999999998</v>
      </c>
      <c r="BK95" s="1">
        <v>87.773899999999998</v>
      </c>
      <c r="BL95" s="1" t="s">
        <v>95</v>
      </c>
      <c r="BM95" s="1">
        <v>12</v>
      </c>
      <c r="BN95" s="1">
        <v>34</v>
      </c>
      <c r="BO95" s="1">
        <v>57</v>
      </c>
      <c r="BP95" s="1">
        <v>4.3499999999999996</v>
      </c>
      <c r="BQ95" s="1">
        <v>5.6962000000000002</v>
      </c>
      <c r="BR95" s="1">
        <v>0</v>
      </c>
      <c r="BS95" s="1">
        <v>12.013500000000001</v>
      </c>
      <c r="BT95" s="1">
        <v>45.081600000000002</v>
      </c>
      <c r="BU95" s="1">
        <v>42.693800000000003</v>
      </c>
      <c r="BV95" s="1">
        <v>36.403599999999997</v>
      </c>
      <c r="BW95" s="1">
        <v>39.057699999999997</v>
      </c>
      <c r="BX95" s="1">
        <v>1.1148</v>
      </c>
      <c r="BY95" s="1">
        <v>8.3289000000000009</v>
      </c>
      <c r="BZ95" s="1">
        <v>9.1999999999999993</v>
      </c>
      <c r="CA95" s="1">
        <v>1.1420999999999999</v>
      </c>
      <c r="CB95" s="1">
        <v>42.604799999999997</v>
      </c>
      <c r="CC95" s="5">
        <v>5.2927</v>
      </c>
      <c r="CD95" s="1">
        <v>158.20419999999999</v>
      </c>
      <c r="CE95" s="1">
        <v>22.578399999999998</v>
      </c>
      <c r="CF95" s="1">
        <v>0.72860000000000003</v>
      </c>
      <c r="CG95" s="1">
        <v>5.8120000000000003</v>
      </c>
      <c r="CH95" s="1">
        <v>0.46289999999999998</v>
      </c>
      <c r="CI95" s="2" t="s">
        <v>117</v>
      </c>
      <c r="CJ95" s="2" t="s">
        <v>118</v>
      </c>
      <c r="CK95" s="2" t="s">
        <v>98</v>
      </c>
      <c r="CL95" s="2" t="s">
        <v>109</v>
      </c>
      <c r="CM95" s="2" t="s">
        <v>100</v>
      </c>
      <c r="CN95" s="2">
        <v>0</v>
      </c>
      <c r="CO95" s="7">
        <f t="shared" si="4"/>
        <v>0</v>
      </c>
      <c r="CP95" s="4">
        <f t="shared" si="6"/>
        <v>0.5027851149730409</v>
      </c>
      <c r="CQ95" s="8">
        <f t="shared" si="5"/>
        <v>7.1732580938262167</v>
      </c>
    </row>
    <row r="96" spans="1:95" x14ac:dyDescent="0.3">
      <c r="A96" s="1" t="s">
        <v>232</v>
      </c>
      <c r="B96" s="1" t="s">
        <v>135</v>
      </c>
      <c r="C96" s="1">
        <v>2790</v>
      </c>
      <c r="D96" s="1">
        <v>720257</v>
      </c>
      <c r="E96" s="1">
        <v>4946012</v>
      </c>
      <c r="F96" s="1" t="s">
        <v>94</v>
      </c>
      <c r="G96" s="1">
        <v>44.63</v>
      </c>
      <c r="H96" s="1">
        <v>-120.22</v>
      </c>
      <c r="I96" s="1">
        <v>2014</v>
      </c>
      <c r="J96" s="1">
        <v>212</v>
      </c>
      <c r="K96" s="1">
        <v>960.58249999999998</v>
      </c>
      <c r="L96" s="1">
        <v>805.97130000000004</v>
      </c>
      <c r="M96" s="1">
        <v>1</v>
      </c>
      <c r="N96" s="1">
        <v>243.21299999999999</v>
      </c>
      <c r="O96" s="1">
        <v>11.4702</v>
      </c>
      <c r="P96" s="1">
        <v>0.27810000000000001</v>
      </c>
      <c r="Q96" s="1">
        <v>4.3090999999999999</v>
      </c>
      <c r="R96" s="1">
        <v>0.18859999999999999</v>
      </c>
      <c r="S96" s="1">
        <v>12</v>
      </c>
      <c r="T96" s="1">
        <v>472</v>
      </c>
      <c r="U96" s="1">
        <v>0.95069999999999999</v>
      </c>
      <c r="V96" s="1">
        <v>0.29680000000000001</v>
      </c>
      <c r="W96" s="1">
        <v>0.90749999999999997</v>
      </c>
      <c r="X96" s="1">
        <v>0.2681</v>
      </c>
      <c r="Y96" s="1">
        <v>0.3609</v>
      </c>
      <c r="Z96" s="1">
        <v>0.12180000000000001</v>
      </c>
      <c r="AA96" s="1" t="s">
        <v>95</v>
      </c>
      <c r="AB96" s="1">
        <v>8.4377999999999993</v>
      </c>
      <c r="AC96" s="1">
        <v>0</v>
      </c>
      <c r="AD96" s="1">
        <v>6.0376000000000003</v>
      </c>
      <c r="AE96" s="1">
        <v>82.5749</v>
      </c>
      <c r="AF96" s="1">
        <v>9.5917999999999992</v>
      </c>
      <c r="AG96" s="1">
        <v>24.0672</v>
      </c>
      <c r="AH96" s="1">
        <v>306.0899</v>
      </c>
      <c r="AI96" s="6">
        <v>1.8041</v>
      </c>
      <c r="AJ96" s="1">
        <v>42.454599999999999</v>
      </c>
      <c r="AK96" s="1">
        <v>421.19600000000003</v>
      </c>
      <c r="AL96" s="6">
        <v>2.2551999999999999</v>
      </c>
      <c r="AM96" s="1">
        <v>52.121499999999997</v>
      </c>
      <c r="AN96" s="6">
        <v>1.3172999999999999</v>
      </c>
      <c r="AO96" s="1">
        <v>0</v>
      </c>
      <c r="AP96" s="6">
        <v>0</v>
      </c>
      <c r="AQ96" s="1">
        <v>0</v>
      </c>
      <c r="AR96" s="1">
        <v>0</v>
      </c>
      <c r="AS96" s="1">
        <v>221.71170000000001</v>
      </c>
      <c r="AT96" s="1">
        <v>0.29970000000000002</v>
      </c>
      <c r="AU96" s="1">
        <v>0.1978</v>
      </c>
      <c r="AV96" s="1">
        <v>0.5</v>
      </c>
      <c r="AW96" s="1">
        <v>99.5</v>
      </c>
      <c r="AX96" s="1">
        <v>1.5</v>
      </c>
      <c r="AY96" s="1">
        <v>43</v>
      </c>
      <c r="AZ96" s="1">
        <v>57</v>
      </c>
      <c r="BA96" s="1">
        <v>32.5</v>
      </c>
      <c r="BB96" s="1">
        <v>11</v>
      </c>
      <c r="BC96" s="1">
        <v>89</v>
      </c>
      <c r="BD96" s="1">
        <v>22</v>
      </c>
      <c r="BE96" s="1">
        <v>0</v>
      </c>
      <c r="BF96" s="1">
        <v>0</v>
      </c>
      <c r="BG96" s="1">
        <v>0</v>
      </c>
      <c r="BH96" s="2">
        <v>1.2488999999999999</v>
      </c>
      <c r="BI96" s="1">
        <v>78.678700000000006</v>
      </c>
      <c r="BJ96" s="6">
        <v>1.3531</v>
      </c>
      <c r="BK96" s="1">
        <v>17.1586</v>
      </c>
      <c r="BL96" s="1" t="s">
        <v>95</v>
      </c>
      <c r="BM96" s="1">
        <v>2.64E-2</v>
      </c>
      <c r="BN96" s="1">
        <v>24</v>
      </c>
      <c r="BO96" s="1">
        <v>92</v>
      </c>
      <c r="BP96" s="1">
        <v>2.4375</v>
      </c>
      <c r="BQ96" s="1">
        <v>4.3239000000000001</v>
      </c>
      <c r="BR96" s="1">
        <v>7.0780000000000003</v>
      </c>
      <c r="BS96" s="1">
        <v>23.801300000000001</v>
      </c>
      <c r="BT96" s="1">
        <v>40.028500000000001</v>
      </c>
      <c r="BU96" s="1">
        <v>29.092199999999998</v>
      </c>
      <c r="BV96" s="1">
        <v>31.258700000000001</v>
      </c>
      <c r="BW96" s="1">
        <v>36.737000000000002</v>
      </c>
      <c r="BX96" s="1">
        <v>0</v>
      </c>
      <c r="BY96" s="1">
        <v>0</v>
      </c>
      <c r="BZ96" s="1">
        <v>0</v>
      </c>
      <c r="CA96" s="1">
        <v>1</v>
      </c>
      <c r="CB96" s="1">
        <v>0</v>
      </c>
      <c r="CC96" s="5">
        <v>0</v>
      </c>
      <c r="CD96" s="1">
        <v>111.7347</v>
      </c>
      <c r="CE96" s="1">
        <v>12.8492</v>
      </c>
      <c r="CF96" s="1">
        <v>0.29680000000000001</v>
      </c>
      <c r="CG96" s="1">
        <v>3.6244999999999998</v>
      </c>
      <c r="CH96" s="1">
        <v>0.1739</v>
      </c>
      <c r="CI96" s="2" t="s">
        <v>131</v>
      </c>
      <c r="CJ96" s="2" t="s">
        <v>105</v>
      </c>
      <c r="CK96" s="2" t="s">
        <v>98</v>
      </c>
      <c r="CL96" s="2" t="s">
        <v>136</v>
      </c>
      <c r="CM96" s="2" t="s">
        <v>100</v>
      </c>
      <c r="CN96" s="2">
        <v>0</v>
      </c>
      <c r="CO96" s="7">
        <f t="shared" si="4"/>
        <v>0</v>
      </c>
      <c r="CP96" s="4">
        <f t="shared" si="6"/>
        <v>0.83904432987275956</v>
      </c>
      <c r="CQ96" s="8">
        <f t="shared" si="5"/>
        <v>5.412434255837649</v>
      </c>
    </row>
    <row r="97" spans="1:95" x14ac:dyDescent="0.3">
      <c r="A97" s="1" t="s">
        <v>233</v>
      </c>
      <c r="B97" s="1" t="s">
        <v>209</v>
      </c>
      <c r="C97" s="1">
        <v>2898</v>
      </c>
      <c r="D97" s="1">
        <v>446727</v>
      </c>
      <c r="E97" s="1">
        <v>5029642</v>
      </c>
      <c r="F97" s="1" t="s">
        <v>103</v>
      </c>
      <c r="G97" s="1">
        <v>45.41</v>
      </c>
      <c r="H97" s="1">
        <v>-117.68</v>
      </c>
      <c r="I97" s="1">
        <v>2015</v>
      </c>
      <c r="J97" s="1">
        <v>36</v>
      </c>
      <c r="K97" s="1">
        <v>19213.457999999999</v>
      </c>
      <c r="L97" s="1">
        <v>15008.7929</v>
      </c>
      <c r="M97" s="1">
        <v>1</v>
      </c>
      <c r="N97" s="1">
        <v>18779.801299999999</v>
      </c>
      <c r="O97" s="1">
        <v>29.676500000000001</v>
      </c>
      <c r="P97" s="1">
        <v>0.106</v>
      </c>
      <c r="Q97" s="1">
        <v>30.129300000000001</v>
      </c>
      <c r="R97" s="1">
        <v>8.8200000000000001E-2</v>
      </c>
      <c r="S97" s="1">
        <v>8</v>
      </c>
      <c r="T97" s="1">
        <v>51.5</v>
      </c>
      <c r="U97" s="1">
        <v>1.2562</v>
      </c>
      <c r="V97" s="1">
        <v>0.9829</v>
      </c>
      <c r="W97" s="1">
        <v>1.5885</v>
      </c>
      <c r="X97" s="1">
        <v>0.48380000000000001</v>
      </c>
      <c r="Y97" s="1">
        <v>0.16800000000000001</v>
      </c>
      <c r="Z97" s="1">
        <v>0.1462</v>
      </c>
      <c r="AA97" s="3">
        <v>1E-4</v>
      </c>
      <c r="AB97" s="1">
        <v>0</v>
      </c>
      <c r="AC97" s="1">
        <v>0</v>
      </c>
      <c r="AD97" s="1">
        <v>0</v>
      </c>
      <c r="AE97" s="1">
        <v>100</v>
      </c>
      <c r="AF97" s="1">
        <v>0</v>
      </c>
      <c r="AG97" s="1">
        <v>0</v>
      </c>
      <c r="AH97" s="1">
        <v>2810.6509999999998</v>
      </c>
      <c r="AI97" s="6">
        <v>0.62509999999999999</v>
      </c>
      <c r="AJ97" s="1">
        <v>1058.8003000000001</v>
      </c>
      <c r="AK97" s="1">
        <v>12199.281499999999</v>
      </c>
      <c r="AL97" s="6">
        <v>0.62509999999999999</v>
      </c>
      <c r="AM97" s="1">
        <v>3795.6302000000001</v>
      </c>
      <c r="AN97" s="6">
        <v>0.95499999999999996</v>
      </c>
      <c r="AO97" s="1">
        <v>6.4074</v>
      </c>
      <c r="AP97" s="6">
        <v>0.78139999999999998</v>
      </c>
      <c r="AQ97" s="1">
        <v>18.009799999999998</v>
      </c>
      <c r="AR97" s="1">
        <v>2.3702000000000001</v>
      </c>
      <c r="AS97" s="1">
        <v>639.88409999999999</v>
      </c>
      <c r="AT97" s="1" t="s">
        <v>95</v>
      </c>
      <c r="AU97" s="1">
        <v>2.1810999999999998</v>
      </c>
      <c r="AV97" s="1">
        <v>7.5</v>
      </c>
      <c r="AW97" s="1">
        <v>86</v>
      </c>
      <c r="AX97" s="1">
        <v>23</v>
      </c>
      <c r="AY97" s="1">
        <v>47</v>
      </c>
      <c r="AZ97" s="1">
        <v>53</v>
      </c>
      <c r="BA97" s="1">
        <v>21</v>
      </c>
      <c r="BB97" s="1">
        <v>24</v>
      </c>
      <c r="BC97" s="1">
        <v>76</v>
      </c>
      <c r="BD97" s="1">
        <v>64</v>
      </c>
      <c r="BE97" s="1">
        <v>0</v>
      </c>
      <c r="BF97" s="1">
        <v>0</v>
      </c>
      <c r="BG97" s="1">
        <v>0</v>
      </c>
      <c r="BH97" s="2">
        <v>1.054</v>
      </c>
      <c r="BI97" s="1">
        <v>0</v>
      </c>
      <c r="BJ97" s="6">
        <v>0</v>
      </c>
      <c r="BK97" s="1">
        <v>0</v>
      </c>
      <c r="BL97" s="1">
        <v>57.699199999999998</v>
      </c>
      <c r="BM97" s="1">
        <v>9</v>
      </c>
      <c r="BN97" s="1">
        <v>82</v>
      </c>
      <c r="BO97" s="1">
        <v>319</v>
      </c>
      <c r="BP97" s="1">
        <v>16.7333</v>
      </c>
      <c r="BQ97" s="1">
        <v>19.290800000000001</v>
      </c>
      <c r="BR97" s="1">
        <v>15.160500000000001</v>
      </c>
      <c r="BS97" s="1">
        <v>34.476700000000001</v>
      </c>
      <c r="BT97" s="1">
        <v>28.491299999999999</v>
      </c>
      <c r="BU97" s="1">
        <v>21.871500000000001</v>
      </c>
      <c r="BV97" s="1">
        <v>1.5</v>
      </c>
      <c r="BW97" s="1">
        <v>8.8332999999999995</v>
      </c>
      <c r="BX97" s="1">
        <v>0</v>
      </c>
      <c r="BY97" s="1">
        <v>0</v>
      </c>
      <c r="BZ97" s="1">
        <v>0</v>
      </c>
      <c r="CA97" s="1">
        <v>1</v>
      </c>
      <c r="CB97" s="1">
        <v>0</v>
      </c>
      <c r="CC97" s="5">
        <v>0</v>
      </c>
      <c r="CD97" s="1">
        <v>4854.4309000000003</v>
      </c>
      <c r="CE97" s="1">
        <v>67.648600000000002</v>
      </c>
      <c r="CF97" s="1">
        <v>0.24210000000000001</v>
      </c>
      <c r="CG97" s="1">
        <v>23.4452</v>
      </c>
      <c r="CH97" s="1">
        <v>0.1211</v>
      </c>
      <c r="CI97" s="2" t="s">
        <v>131</v>
      </c>
      <c r="CJ97" s="2" t="s">
        <v>105</v>
      </c>
      <c r="CK97" s="2" t="s">
        <v>142</v>
      </c>
      <c r="CL97" s="2" t="s">
        <v>136</v>
      </c>
      <c r="CM97" s="2" t="s">
        <v>100</v>
      </c>
      <c r="CN97" s="2">
        <v>0</v>
      </c>
      <c r="CO97" s="7">
        <f t="shared" si="4"/>
        <v>0</v>
      </c>
      <c r="CP97" s="4">
        <f t="shared" si="6"/>
        <v>0.78116041891053667</v>
      </c>
      <c r="CQ97" s="8">
        <f t="shared" si="5"/>
        <v>1.2502264081886079</v>
      </c>
    </row>
    <row r="98" spans="1:95" x14ac:dyDescent="0.3">
      <c r="A98" s="1" t="s">
        <v>234</v>
      </c>
      <c r="B98" s="1" t="s">
        <v>178</v>
      </c>
      <c r="C98" s="1">
        <v>3146</v>
      </c>
      <c r="D98" s="1">
        <v>689782</v>
      </c>
      <c r="E98" s="1">
        <v>4922221</v>
      </c>
      <c r="F98" s="1" t="s">
        <v>103</v>
      </c>
      <c r="G98" s="1">
        <v>44.42</v>
      </c>
      <c r="H98" s="1">
        <v>-114.61</v>
      </c>
      <c r="I98" s="1">
        <v>2015</v>
      </c>
      <c r="J98" s="1">
        <v>24</v>
      </c>
      <c r="K98" s="1">
        <v>2992.0414000000001</v>
      </c>
      <c r="L98" s="1">
        <v>2375.9472999999998</v>
      </c>
      <c r="M98" s="1">
        <v>1</v>
      </c>
      <c r="N98" s="1">
        <v>1446.8802000000001</v>
      </c>
      <c r="O98" s="1">
        <v>22.990600000000001</v>
      </c>
      <c r="P98" s="1">
        <v>0.28270000000000001</v>
      </c>
      <c r="Q98" s="1">
        <v>10.082700000000001</v>
      </c>
      <c r="R98" s="1">
        <v>0.21410000000000001</v>
      </c>
      <c r="S98" s="1">
        <v>14</v>
      </c>
      <c r="T98" s="1">
        <v>22</v>
      </c>
      <c r="U98" s="1">
        <v>0.63580000000000003</v>
      </c>
      <c r="V98" s="1">
        <v>0.43790000000000001</v>
      </c>
      <c r="W98" s="1">
        <v>1.4477</v>
      </c>
      <c r="X98" s="1">
        <v>0.36070000000000002</v>
      </c>
      <c r="Y98" s="1">
        <v>0.2772</v>
      </c>
      <c r="Z98" s="1">
        <v>0.1166</v>
      </c>
      <c r="AA98" s="3">
        <v>5.0000000000000001E-4</v>
      </c>
      <c r="AB98" s="1">
        <v>1.4481999999999999</v>
      </c>
      <c r="AC98" s="1">
        <v>0</v>
      </c>
      <c r="AD98" s="1">
        <v>4.9760999999999997</v>
      </c>
      <c r="AE98" s="1">
        <v>94.488500000000002</v>
      </c>
      <c r="AF98" s="1">
        <v>2.6073</v>
      </c>
      <c r="AG98" s="1">
        <v>9.0315999999999992</v>
      </c>
      <c r="AH98" s="1">
        <v>762.39120000000003</v>
      </c>
      <c r="AI98" s="6">
        <v>1.3655999999999999</v>
      </c>
      <c r="AJ98" s="1">
        <v>191.98910000000001</v>
      </c>
      <c r="AK98" s="1">
        <v>1220.9291000000001</v>
      </c>
      <c r="AL98" s="6">
        <v>1.7069000000000001</v>
      </c>
      <c r="AM98" s="1">
        <v>233.51599999999999</v>
      </c>
      <c r="AN98" s="6">
        <v>0.97170000000000001</v>
      </c>
      <c r="AO98" s="1">
        <v>21.1661</v>
      </c>
      <c r="AP98" s="6">
        <v>12.29</v>
      </c>
      <c r="AQ98" s="1">
        <v>18.377099999999999</v>
      </c>
      <c r="AR98" s="1">
        <v>5.2290000000000001</v>
      </c>
      <c r="AS98" s="1">
        <v>292.92110000000002</v>
      </c>
      <c r="AT98" s="1">
        <v>0.3755</v>
      </c>
      <c r="AU98" s="1">
        <v>0.8982</v>
      </c>
      <c r="AV98" s="1">
        <v>0</v>
      </c>
      <c r="AW98" s="1">
        <v>97</v>
      </c>
      <c r="AX98" s="1">
        <v>6</v>
      </c>
      <c r="AY98" s="1">
        <v>7</v>
      </c>
      <c r="AZ98" s="1">
        <v>93</v>
      </c>
      <c r="BA98" s="1">
        <v>4</v>
      </c>
      <c r="BB98" s="1">
        <v>5.5</v>
      </c>
      <c r="BC98" s="1">
        <v>94.5</v>
      </c>
      <c r="BD98" s="1">
        <v>11.5</v>
      </c>
      <c r="BE98" s="1">
        <v>0</v>
      </c>
      <c r="BF98" s="1">
        <v>0</v>
      </c>
      <c r="BG98" s="1">
        <v>0</v>
      </c>
      <c r="BH98" s="2">
        <v>1.4192</v>
      </c>
      <c r="BI98" s="1">
        <v>392.61200000000002</v>
      </c>
      <c r="BJ98" s="6">
        <v>1.7069000000000001</v>
      </c>
      <c r="BK98" s="1">
        <v>129.41229999999999</v>
      </c>
      <c r="BL98" s="1">
        <v>62.487400000000001</v>
      </c>
      <c r="BM98" s="1">
        <v>12</v>
      </c>
      <c r="BN98" s="1">
        <v>47</v>
      </c>
      <c r="BO98" s="1">
        <v>97</v>
      </c>
      <c r="BP98" s="1">
        <v>6.8571</v>
      </c>
      <c r="BQ98" s="1">
        <v>12.192</v>
      </c>
      <c r="BR98" s="1">
        <v>3.9704999999999999</v>
      </c>
      <c r="BS98" s="1">
        <v>42.990499999999997</v>
      </c>
      <c r="BT98" s="1">
        <v>45.773699999999998</v>
      </c>
      <c r="BU98" s="1">
        <v>0.7601</v>
      </c>
      <c r="BV98" s="1">
        <v>4.0869999999999997</v>
      </c>
      <c r="BW98" s="1">
        <v>6.2827999999999999</v>
      </c>
      <c r="BX98" s="1">
        <v>1.5324</v>
      </c>
      <c r="BY98" s="1">
        <v>13.075200000000001</v>
      </c>
      <c r="BZ98" s="1">
        <v>36.409999999999997</v>
      </c>
      <c r="CA98" s="1">
        <v>1</v>
      </c>
      <c r="CB98" s="1">
        <v>0</v>
      </c>
      <c r="CC98" s="5">
        <v>0</v>
      </c>
      <c r="CD98" s="1">
        <v>554.91729999999995</v>
      </c>
      <c r="CE98" s="1">
        <v>34.688299999999998</v>
      </c>
      <c r="CF98" s="1">
        <v>0.44500000000000001</v>
      </c>
      <c r="CG98" s="1">
        <v>8.0831999999999997</v>
      </c>
      <c r="CH98" s="1">
        <v>0.26629999999999998</v>
      </c>
      <c r="CI98" s="2" t="s">
        <v>131</v>
      </c>
      <c r="CJ98" s="2" t="s">
        <v>105</v>
      </c>
      <c r="CK98" s="2" t="s">
        <v>98</v>
      </c>
      <c r="CL98" s="2" t="s">
        <v>99</v>
      </c>
      <c r="CM98" s="2" t="s">
        <v>147</v>
      </c>
      <c r="CN98" s="2">
        <v>0</v>
      </c>
      <c r="CO98" s="7">
        <f t="shared" si="4"/>
        <v>0</v>
      </c>
      <c r="CP98" s="4">
        <f t="shared" si="6"/>
        <v>0.79408904569301741</v>
      </c>
      <c r="CQ98" s="8">
        <f t="shared" si="5"/>
        <v>4.7794440209325986</v>
      </c>
    </row>
    <row r="99" spans="1:95" x14ac:dyDescent="0.3">
      <c r="A99" s="1" t="s">
        <v>235</v>
      </c>
      <c r="B99" s="1" t="s">
        <v>135</v>
      </c>
      <c r="C99" s="1">
        <v>3161</v>
      </c>
      <c r="D99" s="1">
        <v>311237</v>
      </c>
      <c r="E99" s="1">
        <v>4908716</v>
      </c>
      <c r="F99" s="1" t="s">
        <v>103</v>
      </c>
      <c r="G99" s="1">
        <v>44.3</v>
      </c>
      <c r="H99" s="1">
        <v>-119.36</v>
      </c>
      <c r="I99" s="1">
        <v>2015</v>
      </c>
      <c r="J99" s="1">
        <v>88</v>
      </c>
      <c r="K99" s="1">
        <v>399.0831</v>
      </c>
      <c r="L99" s="1">
        <v>260.20339999999999</v>
      </c>
      <c r="M99" s="1">
        <v>1</v>
      </c>
      <c r="N99" s="1">
        <v>161.9332</v>
      </c>
      <c r="O99" s="1">
        <v>10.7027</v>
      </c>
      <c r="P99" s="1">
        <v>0.33510000000000001</v>
      </c>
      <c r="Q99" s="1">
        <v>3.1779999999999999</v>
      </c>
      <c r="R99" s="1">
        <v>0.2661</v>
      </c>
      <c r="S99" s="1">
        <v>21</v>
      </c>
      <c r="T99" s="1">
        <v>130</v>
      </c>
      <c r="U99" s="1">
        <v>1.3976999999999999</v>
      </c>
      <c r="V99" s="1">
        <v>0.34100000000000003</v>
      </c>
      <c r="W99" s="1">
        <v>1.304</v>
      </c>
      <c r="X99" s="1">
        <v>0.11940000000000001</v>
      </c>
      <c r="Y99" s="1">
        <v>0.58850000000000002</v>
      </c>
      <c r="Z99" s="1">
        <v>6.5299999999999997E-2</v>
      </c>
      <c r="AA99" s="3">
        <v>1E-4</v>
      </c>
      <c r="AB99" s="1">
        <v>0.22589999999999999</v>
      </c>
      <c r="AC99" s="1">
        <v>0</v>
      </c>
      <c r="AD99" s="1">
        <v>14.366899999999999</v>
      </c>
      <c r="AE99" s="1">
        <v>70.282200000000003</v>
      </c>
      <c r="AF99" s="1">
        <v>15.125</v>
      </c>
      <c r="AG99" s="1">
        <v>29.7178</v>
      </c>
      <c r="AH99" s="1">
        <v>22.708200000000001</v>
      </c>
      <c r="AI99" s="6">
        <v>1.5995999999999999</v>
      </c>
      <c r="AJ99" s="1">
        <v>1.6859</v>
      </c>
      <c r="AK99" s="1">
        <v>150.0076</v>
      </c>
      <c r="AL99" s="6">
        <v>5.5986000000000002</v>
      </c>
      <c r="AM99" s="1">
        <v>11.1793</v>
      </c>
      <c r="AN99" s="6">
        <v>5.5587</v>
      </c>
      <c r="AO99" s="1">
        <v>49.588000000000001</v>
      </c>
      <c r="AP99" s="6">
        <v>31.9922</v>
      </c>
      <c r="AQ99" s="1">
        <v>13.667899999999999</v>
      </c>
      <c r="AR99" s="1">
        <v>1.6711</v>
      </c>
      <c r="AS99" s="1">
        <v>125.0303</v>
      </c>
      <c r="AT99" s="1" t="s">
        <v>95</v>
      </c>
      <c r="AU99" s="1">
        <v>1.46E-2</v>
      </c>
      <c r="AV99" s="1">
        <v>6</v>
      </c>
      <c r="AW99" s="1">
        <v>93.5</v>
      </c>
      <c r="AX99" s="1">
        <v>10</v>
      </c>
      <c r="AY99" s="1">
        <v>8</v>
      </c>
      <c r="AZ99" s="1">
        <v>92</v>
      </c>
      <c r="BA99" s="1">
        <v>3.5</v>
      </c>
      <c r="BB99" s="1">
        <v>14</v>
      </c>
      <c r="BC99" s="1">
        <v>86</v>
      </c>
      <c r="BD99" s="1">
        <v>25</v>
      </c>
      <c r="BE99" s="1">
        <v>0</v>
      </c>
      <c r="BF99" s="1">
        <v>0</v>
      </c>
      <c r="BG99" s="1">
        <v>0</v>
      </c>
      <c r="BH99" s="2">
        <v>1.1125</v>
      </c>
      <c r="BI99" s="1">
        <v>87.630200000000002</v>
      </c>
      <c r="BJ99" s="6">
        <v>9.5976999999999997</v>
      </c>
      <c r="BK99" s="1">
        <v>10.1402</v>
      </c>
      <c r="BL99" s="1">
        <v>67.465999999999994</v>
      </c>
      <c r="BM99" s="1">
        <v>5</v>
      </c>
      <c r="BN99" s="1">
        <v>24</v>
      </c>
      <c r="BO99" s="1">
        <v>73</v>
      </c>
      <c r="BP99" s="1">
        <v>4.25</v>
      </c>
      <c r="BQ99" s="1">
        <v>6.9745999999999997</v>
      </c>
      <c r="BR99" s="1">
        <v>4.7961</v>
      </c>
      <c r="BS99" s="1">
        <v>13.954499999999999</v>
      </c>
      <c r="BT99" s="1">
        <v>51.8352</v>
      </c>
      <c r="BU99" s="1">
        <v>29.414300000000001</v>
      </c>
      <c r="BV99" s="1">
        <v>30.2667</v>
      </c>
      <c r="BW99" s="1">
        <v>48.2</v>
      </c>
      <c r="BX99" s="1">
        <v>3.3820000000000001</v>
      </c>
      <c r="BY99" s="1">
        <v>8.3179999999999996</v>
      </c>
      <c r="BZ99" s="1">
        <v>8.8000000000000007</v>
      </c>
      <c r="CA99" s="1">
        <v>1</v>
      </c>
      <c r="CB99" s="1">
        <v>0</v>
      </c>
      <c r="CC99" s="5">
        <v>0</v>
      </c>
      <c r="CD99" s="1">
        <v>23.005400000000002</v>
      </c>
      <c r="CE99" s="1">
        <v>22.095500000000001</v>
      </c>
      <c r="CF99" s="1">
        <v>0.87419999999999998</v>
      </c>
      <c r="CG99" s="1">
        <v>2.0533999999999999</v>
      </c>
      <c r="CH99" s="1">
        <v>0.29349999999999998</v>
      </c>
      <c r="CI99" s="2" t="s">
        <v>131</v>
      </c>
      <c r="CJ99" s="2" t="s">
        <v>105</v>
      </c>
      <c r="CK99" s="2" t="s">
        <v>132</v>
      </c>
      <c r="CL99" s="2" t="s">
        <v>109</v>
      </c>
      <c r="CM99" s="2" t="s">
        <v>133</v>
      </c>
      <c r="CN99" s="2">
        <v>0</v>
      </c>
      <c r="CO99" s="7">
        <f t="shared" si="4"/>
        <v>0</v>
      </c>
      <c r="CP99" s="4">
        <f t="shared" si="6"/>
        <v>0.65200305400053271</v>
      </c>
      <c r="CQ99" s="8">
        <f t="shared" si="5"/>
        <v>16.795928666891147</v>
      </c>
    </row>
    <row r="100" spans="1:95" x14ac:dyDescent="0.3">
      <c r="A100" s="1" t="s">
        <v>236</v>
      </c>
      <c r="B100" s="1" t="s">
        <v>184</v>
      </c>
      <c r="C100" s="1">
        <v>3275</v>
      </c>
      <c r="D100" s="1">
        <v>660959</v>
      </c>
      <c r="E100" s="1">
        <v>5299552</v>
      </c>
      <c r="F100" s="1" t="s">
        <v>94</v>
      </c>
      <c r="G100" s="1">
        <v>47.82</v>
      </c>
      <c r="H100" s="1">
        <v>-120.84</v>
      </c>
      <c r="I100" s="1">
        <v>2015</v>
      </c>
      <c r="J100" s="1">
        <v>28</v>
      </c>
      <c r="K100" s="1">
        <v>28279.193800000001</v>
      </c>
      <c r="L100" s="1">
        <v>15261.7665</v>
      </c>
      <c r="M100" s="1">
        <v>1</v>
      </c>
      <c r="N100" s="1">
        <v>37392.748899999999</v>
      </c>
      <c r="O100" s="1">
        <v>30.292899999999999</v>
      </c>
      <c r="P100" s="1">
        <v>0.39419999999999999</v>
      </c>
      <c r="Q100" s="1">
        <v>33.695799999999998</v>
      </c>
      <c r="R100" s="1">
        <v>0.2079</v>
      </c>
      <c r="S100" s="1">
        <v>12</v>
      </c>
      <c r="T100" s="1">
        <v>72</v>
      </c>
      <c r="U100" s="1">
        <v>1.1557999999999999</v>
      </c>
      <c r="V100" s="1">
        <v>1.3223</v>
      </c>
      <c r="W100" s="1">
        <v>4.7375999999999996</v>
      </c>
      <c r="X100" s="1">
        <v>1.0580000000000001</v>
      </c>
      <c r="Y100" s="1">
        <v>0.63149999999999995</v>
      </c>
      <c r="Z100" s="1">
        <v>0.56189999999999996</v>
      </c>
      <c r="AA100" s="3">
        <v>1E-4</v>
      </c>
      <c r="AB100" s="1">
        <v>5.3483000000000001</v>
      </c>
      <c r="AC100" s="1">
        <v>0</v>
      </c>
      <c r="AD100" s="1">
        <v>7.2470999999999997</v>
      </c>
      <c r="AE100" s="1">
        <v>83.056600000000003</v>
      </c>
      <c r="AF100" s="1">
        <v>4.3479999999999999</v>
      </c>
      <c r="AG100" s="1">
        <v>16.9434</v>
      </c>
      <c r="AH100" s="1">
        <v>147.36250000000001</v>
      </c>
      <c r="AI100" s="6">
        <v>0.14630000000000001</v>
      </c>
      <c r="AJ100" s="1">
        <v>21.968800000000002</v>
      </c>
      <c r="AK100" s="1">
        <v>430.65890000000002</v>
      </c>
      <c r="AL100" s="6">
        <v>0.14630000000000001</v>
      </c>
      <c r="AM100" s="1">
        <v>47.291899999999998</v>
      </c>
      <c r="AN100" s="6">
        <v>0.153</v>
      </c>
      <c r="AO100" s="1">
        <v>23.8504</v>
      </c>
      <c r="AP100" s="6">
        <v>14.485799999999999</v>
      </c>
      <c r="AQ100" s="1">
        <v>122.0934</v>
      </c>
      <c r="AR100" s="1">
        <v>1.7225999999999999</v>
      </c>
      <c r="AS100" s="1">
        <v>683.42579999999998</v>
      </c>
      <c r="AT100" s="1">
        <v>1.5809</v>
      </c>
      <c r="AU100" s="1">
        <v>0.80640000000000001</v>
      </c>
      <c r="AV100" s="1">
        <v>8</v>
      </c>
      <c r="AW100" s="1">
        <v>80.5</v>
      </c>
      <c r="AX100" s="1">
        <v>6</v>
      </c>
      <c r="AY100" s="1">
        <v>16.5</v>
      </c>
      <c r="AZ100" s="1">
        <v>83.5</v>
      </c>
      <c r="BA100" s="1">
        <v>8</v>
      </c>
      <c r="BB100" s="1">
        <v>62.5</v>
      </c>
      <c r="BC100" s="1">
        <v>37.5</v>
      </c>
      <c r="BD100" s="1">
        <v>90.5</v>
      </c>
      <c r="BE100" s="1">
        <v>0</v>
      </c>
      <c r="BF100" s="1">
        <v>0</v>
      </c>
      <c r="BG100" s="1">
        <v>0</v>
      </c>
      <c r="BH100" s="2">
        <v>1.4957</v>
      </c>
      <c r="BI100" s="1">
        <v>12052.7089</v>
      </c>
      <c r="BJ100" s="6">
        <v>1.4632000000000001</v>
      </c>
      <c r="BK100" s="1">
        <v>8309.5164999999997</v>
      </c>
      <c r="BL100" s="1">
        <v>78.715800000000002</v>
      </c>
      <c r="BM100" s="1">
        <v>10</v>
      </c>
      <c r="BN100" s="1">
        <v>24</v>
      </c>
      <c r="BO100" s="1">
        <v>41</v>
      </c>
      <c r="BP100" s="1" t="s">
        <v>95</v>
      </c>
      <c r="BQ100" s="1" t="s">
        <v>95</v>
      </c>
      <c r="BR100" s="1">
        <v>2.9965000000000002</v>
      </c>
      <c r="BS100" s="1">
        <v>8.8766999999999996</v>
      </c>
      <c r="BT100" s="1">
        <v>60.255600000000001</v>
      </c>
      <c r="BU100" s="1">
        <v>27.871200000000002</v>
      </c>
      <c r="BV100" s="1">
        <v>4.4665999999999997</v>
      </c>
      <c r="BW100" s="1">
        <v>7.5330000000000004</v>
      </c>
      <c r="BX100" s="1">
        <v>0.15190000000000001</v>
      </c>
      <c r="BY100" s="1">
        <v>1.8436999999999999</v>
      </c>
      <c r="BZ100" s="1">
        <v>23.19</v>
      </c>
      <c r="CA100" s="1">
        <v>1</v>
      </c>
      <c r="CB100" s="1">
        <v>0</v>
      </c>
      <c r="CC100" s="5">
        <v>0</v>
      </c>
      <c r="CD100" s="1">
        <v>8378.7744000000002</v>
      </c>
      <c r="CE100" s="1">
        <v>40.627000000000002</v>
      </c>
      <c r="CF100" s="1">
        <v>1.0148999999999999</v>
      </c>
      <c r="CG100" s="1">
        <v>17.270900000000001</v>
      </c>
      <c r="CH100" s="1">
        <v>0.37780000000000002</v>
      </c>
      <c r="CI100" s="2" t="s">
        <v>104</v>
      </c>
      <c r="CJ100" s="2" t="s">
        <v>105</v>
      </c>
      <c r="CK100" s="2" t="s">
        <v>98</v>
      </c>
      <c r="CL100" s="2" t="s">
        <v>109</v>
      </c>
      <c r="CM100" s="2" t="s">
        <v>147</v>
      </c>
      <c r="CN100" s="2">
        <v>0</v>
      </c>
      <c r="CO100" s="7">
        <f t="shared" si="4"/>
        <v>0</v>
      </c>
      <c r="CP100" s="4">
        <f t="shared" si="6"/>
        <v>0.53968181016532368</v>
      </c>
      <c r="CQ100" s="8">
        <f t="shared" si="5"/>
        <v>1.7558599631444993</v>
      </c>
    </row>
    <row r="101" spans="1:95" x14ac:dyDescent="0.3">
      <c r="A101" s="1" t="s">
        <v>237</v>
      </c>
      <c r="B101" s="1" t="s">
        <v>93</v>
      </c>
      <c r="C101" s="1">
        <v>3297</v>
      </c>
      <c r="D101" s="1">
        <v>686575</v>
      </c>
      <c r="E101" s="1">
        <v>5310041</v>
      </c>
      <c r="F101" s="1" t="s">
        <v>94</v>
      </c>
      <c r="G101" s="1">
        <v>47.91</v>
      </c>
      <c r="H101" s="1">
        <v>-120.5</v>
      </c>
      <c r="I101" s="1">
        <v>2015</v>
      </c>
      <c r="J101" s="1">
        <v>28</v>
      </c>
      <c r="K101" s="1">
        <v>21876.314900000001</v>
      </c>
      <c r="L101" s="1">
        <v>13365.381799999999</v>
      </c>
      <c r="M101" s="1">
        <v>2.3281999999999998</v>
      </c>
      <c r="N101" s="1">
        <v>13505.4496</v>
      </c>
      <c r="O101" s="1">
        <v>30.022400000000001</v>
      </c>
      <c r="P101" s="1">
        <v>0.3211</v>
      </c>
      <c r="Q101" s="1">
        <v>23.720700000000001</v>
      </c>
      <c r="R101" s="1">
        <v>0.2157</v>
      </c>
      <c r="S101" s="1">
        <v>34</v>
      </c>
      <c r="T101" s="1">
        <v>35.9</v>
      </c>
      <c r="U101" s="1">
        <v>0.8367</v>
      </c>
      <c r="V101" s="1">
        <v>0.62809999999999999</v>
      </c>
      <c r="W101" s="1">
        <v>2.8812000000000002</v>
      </c>
      <c r="X101" s="1">
        <v>0.64119999999999999</v>
      </c>
      <c r="Y101" s="1">
        <v>0.31890000000000002</v>
      </c>
      <c r="Z101" s="1">
        <v>0.2271</v>
      </c>
      <c r="AA101" s="3">
        <v>1E-4</v>
      </c>
      <c r="AB101" s="1">
        <v>3.1147999999999998</v>
      </c>
      <c r="AC101" s="1">
        <v>0</v>
      </c>
      <c r="AD101" s="1">
        <v>4.5808</v>
      </c>
      <c r="AE101" s="1">
        <v>88.073599999999999</v>
      </c>
      <c r="AF101" s="1">
        <v>5.0171000000000001</v>
      </c>
      <c r="AG101" s="1">
        <v>12.7127</v>
      </c>
      <c r="AH101" s="1">
        <v>1949.2607</v>
      </c>
      <c r="AI101" s="6">
        <v>0.65100000000000002</v>
      </c>
      <c r="AJ101" s="1">
        <v>536.00040000000001</v>
      </c>
      <c r="AK101" s="1">
        <v>2984.4137999999998</v>
      </c>
      <c r="AL101" s="6">
        <v>2.1158000000000001</v>
      </c>
      <c r="AM101" s="1">
        <v>727.23760000000004</v>
      </c>
      <c r="AN101" s="6">
        <v>1.8439000000000001</v>
      </c>
      <c r="AO101" s="1">
        <v>94.396000000000001</v>
      </c>
      <c r="AP101" s="6">
        <v>28.155999999999999</v>
      </c>
      <c r="AQ101" s="1">
        <v>204.0384</v>
      </c>
      <c r="AR101" s="1">
        <v>26.658999999999999</v>
      </c>
      <c r="AS101" s="1">
        <v>614.43280000000004</v>
      </c>
      <c r="AT101" s="1">
        <v>0.36470000000000002</v>
      </c>
      <c r="AU101" s="1">
        <v>1.8391999999999999</v>
      </c>
      <c r="AV101" s="1">
        <v>22.5</v>
      </c>
      <c r="AW101" s="1">
        <v>63.5</v>
      </c>
      <c r="AX101" s="1">
        <v>34</v>
      </c>
      <c r="AY101" s="1">
        <v>10.5</v>
      </c>
      <c r="AZ101" s="1">
        <v>89.5</v>
      </c>
      <c r="BA101" s="1">
        <v>7.5</v>
      </c>
      <c r="BB101" s="1">
        <v>31.5</v>
      </c>
      <c r="BC101" s="1">
        <v>68.5</v>
      </c>
      <c r="BD101" s="1">
        <v>71</v>
      </c>
      <c r="BE101" s="1">
        <v>812.40899999999999</v>
      </c>
      <c r="BF101" s="1">
        <v>0.65100000000000002</v>
      </c>
      <c r="BG101" s="1">
        <v>27.533799999999999</v>
      </c>
      <c r="BH101" s="2">
        <v>1.1379999999999999</v>
      </c>
      <c r="BI101" s="1">
        <v>7619.2983000000004</v>
      </c>
      <c r="BJ101" s="6">
        <v>2.7667999999999999</v>
      </c>
      <c r="BK101" s="1">
        <v>3125.3321999999998</v>
      </c>
      <c r="BL101" s="1">
        <v>68.808599999999998</v>
      </c>
      <c r="BM101" s="1">
        <v>20</v>
      </c>
      <c r="BN101" s="1">
        <v>137</v>
      </c>
      <c r="BO101" s="1">
        <v>367</v>
      </c>
      <c r="BP101" s="1">
        <v>2.2206000000000001</v>
      </c>
      <c r="BQ101" s="1">
        <v>5.2110000000000003</v>
      </c>
      <c r="BR101" s="1">
        <v>31.627300000000002</v>
      </c>
      <c r="BS101" s="1">
        <v>22.619199999999999</v>
      </c>
      <c r="BT101" s="1">
        <v>19.331399999999999</v>
      </c>
      <c r="BU101" s="1">
        <v>23.3871</v>
      </c>
      <c r="BV101" s="1">
        <v>24.087199999999999</v>
      </c>
      <c r="BW101" s="1">
        <v>31.398099999999999</v>
      </c>
      <c r="BX101" s="1">
        <v>4.6899999999999997E-2</v>
      </c>
      <c r="BY101" s="1">
        <v>1.302</v>
      </c>
      <c r="BZ101" s="1">
        <v>6.27</v>
      </c>
      <c r="CA101" s="1">
        <v>1.4154</v>
      </c>
      <c r="CB101" s="1">
        <v>2308.9492</v>
      </c>
      <c r="CC101" s="5">
        <v>23.354099999999999</v>
      </c>
      <c r="CD101" s="1">
        <v>4571.3644000000004</v>
      </c>
      <c r="CE101" s="1">
        <v>46.417400000000001</v>
      </c>
      <c r="CF101" s="1">
        <v>0.43070000000000003</v>
      </c>
      <c r="CG101" s="1">
        <v>17.134399999999999</v>
      </c>
      <c r="CH101" s="1">
        <v>0.24859999999999999</v>
      </c>
      <c r="CI101" s="2" t="s">
        <v>117</v>
      </c>
      <c r="CJ101" s="2" t="s">
        <v>118</v>
      </c>
      <c r="CK101" s="2" t="s">
        <v>98</v>
      </c>
      <c r="CL101" s="2" t="s">
        <v>207</v>
      </c>
      <c r="CM101" s="2" t="s">
        <v>100</v>
      </c>
      <c r="CN101" s="2">
        <v>0</v>
      </c>
      <c r="CO101" s="7">
        <f t="shared" si="4"/>
        <v>0</v>
      </c>
      <c r="CP101" s="4">
        <f t="shared" si="6"/>
        <v>0.61095215812604697</v>
      </c>
      <c r="CQ101" s="8">
        <f t="shared" si="5"/>
        <v>5.5335587553268635</v>
      </c>
    </row>
    <row r="102" spans="1:95" x14ac:dyDescent="0.3">
      <c r="A102" s="1" t="s">
        <v>238</v>
      </c>
      <c r="B102" s="1" t="s">
        <v>165</v>
      </c>
      <c r="C102" s="1">
        <v>3413</v>
      </c>
      <c r="D102" s="1">
        <v>454715</v>
      </c>
      <c r="E102" s="1">
        <v>4643995</v>
      </c>
      <c r="F102" s="1" t="s">
        <v>128</v>
      </c>
      <c r="G102" s="1">
        <v>41.94</v>
      </c>
      <c r="H102" s="1">
        <v>-111.54</v>
      </c>
      <c r="I102" s="1" t="s">
        <v>95</v>
      </c>
      <c r="J102" s="1" t="s">
        <v>95</v>
      </c>
      <c r="K102" s="1" t="s">
        <v>95</v>
      </c>
      <c r="L102" s="1" t="s">
        <v>95</v>
      </c>
      <c r="M102" s="1" t="s">
        <v>95</v>
      </c>
      <c r="N102" s="1" t="s">
        <v>95</v>
      </c>
      <c r="O102" s="1" t="s">
        <v>95</v>
      </c>
      <c r="P102" s="1" t="s">
        <v>95</v>
      </c>
      <c r="Q102" s="1" t="s">
        <v>95</v>
      </c>
      <c r="R102" s="1" t="s">
        <v>95</v>
      </c>
      <c r="S102" s="1" t="s">
        <v>95</v>
      </c>
      <c r="T102" s="1" t="s">
        <v>95</v>
      </c>
      <c r="U102" s="1" t="s">
        <v>95</v>
      </c>
      <c r="V102" s="1" t="s">
        <v>95</v>
      </c>
      <c r="W102" s="1" t="s">
        <v>95</v>
      </c>
      <c r="X102" s="1" t="s">
        <v>95</v>
      </c>
      <c r="Y102" s="1" t="s">
        <v>95</v>
      </c>
      <c r="Z102" s="1" t="s">
        <v>95</v>
      </c>
      <c r="AA102" s="1" t="s">
        <v>95</v>
      </c>
      <c r="AB102" s="1" t="s">
        <v>95</v>
      </c>
      <c r="AC102" s="1" t="s">
        <v>95</v>
      </c>
      <c r="AD102" s="1" t="s">
        <v>95</v>
      </c>
      <c r="AE102" s="1" t="s">
        <v>95</v>
      </c>
      <c r="AF102" s="1" t="s">
        <v>95</v>
      </c>
      <c r="AG102" s="1" t="s">
        <v>95</v>
      </c>
      <c r="AH102" s="1" t="s">
        <v>95</v>
      </c>
      <c r="AI102" s="6" t="s">
        <v>95</v>
      </c>
      <c r="AJ102" s="1" t="s">
        <v>95</v>
      </c>
      <c r="AK102" s="1" t="s">
        <v>95</v>
      </c>
      <c r="AL102" s="6" t="s">
        <v>95</v>
      </c>
      <c r="AM102" s="1" t="s">
        <v>95</v>
      </c>
      <c r="AN102" s="6" t="s">
        <v>95</v>
      </c>
      <c r="AO102" s="1" t="s">
        <v>95</v>
      </c>
      <c r="AP102" s="6" t="s">
        <v>95</v>
      </c>
      <c r="AQ102" s="1" t="s">
        <v>95</v>
      </c>
      <c r="AR102" s="1" t="s">
        <v>95</v>
      </c>
      <c r="AS102" s="1" t="s">
        <v>95</v>
      </c>
      <c r="AT102" s="1" t="s">
        <v>95</v>
      </c>
      <c r="AU102" s="1" t="s">
        <v>95</v>
      </c>
      <c r="AV102" s="1" t="s">
        <v>95</v>
      </c>
      <c r="AW102" s="1" t="s">
        <v>95</v>
      </c>
      <c r="AX102" s="1" t="s">
        <v>95</v>
      </c>
      <c r="AY102" s="1" t="s">
        <v>95</v>
      </c>
      <c r="AZ102" s="1" t="s">
        <v>95</v>
      </c>
      <c r="BA102" s="1" t="s">
        <v>95</v>
      </c>
      <c r="BB102" s="1" t="s">
        <v>95</v>
      </c>
      <c r="BC102" s="1" t="s">
        <v>95</v>
      </c>
      <c r="BD102" s="1" t="s">
        <v>95</v>
      </c>
      <c r="BE102" s="1" t="s">
        <v>95</v>
      </c>
      <c r="BF102" s="1" t="s">
        <v>95</v>
      </c>
      <c r="BG102" s="1" t="s">
        <v>95</v>
      </c>
      <c r="BH102" s="2" t="s">
        <v>95</v>
      </c>
      <c r="BI102" s="1" t="s">
        <v>95</v>
      </c>
      <c r="BJ102" s="6" t="s">
        <v>95</v>
      </c>
      <c r="BK102" s="1" t="s">
        <v>95</v>
      </c>
      <c r="BL102" s="1" t="s">
        <v>95</v>
      </c>
      <c r="BM102" s="1" t="s">
        <v>95</v>
      </c>
      <c r="BN102" s="1" t="s">
        <v>95</v>
      </c>
      <c r="BO102" s="1" t="s">
        <v>95</v>
      </c>
      <c r="BP102" s="1" t="s">
        <v>95</v>
      </c>
      <c r="BQ102" s="1" t="s">
        <v>95</v>
      </c>
      <c r="BR102" s="1" t="s">
        <v>95</v>
      </c>
      <c r="BS102" s="1" t="s">
        <v>95</v>
      </c>
      <c r="BT102" s="1" t="s">
        <v>95</v>
      </c>
      <c r="BU102" s="1" t="s">
        <v>95</v>
      </c>
      <c r="BV102" s="1" t="s">
        <v>95</v>
      </c>
      <c r="BW102" s="1" t="s">
        <v>95</v>
      </c>
      <c r="BX102" s="1" t="s">
        <v>95</v>
      </c>
      <c r="BY102" s="1" t="s">
        <v>95</v>
      </c>
      <c r="BZ102" s="1" t="s">
        <v>95</v>
      </c>
      <c r="CA102" s="1" t="s">
        <v>95</v>
      </c>
      <c r="CB102" s="1" t="s">
        <v>95</v>
      </c>
      <c r="CC102" s="5" t="s">
        <v>95</v>
      </c>
      <c r="CD102" s="1" t="s">
        <v>95</v>
      </c>
      <c r="CE102" s="1" t="s">
        <v>95</v>
      </c>
      <c r="CF102" s="1" t="s">
        <v>95</v>
      </c>
      <c r="CG102" s="1" t="s">
        <v>95</v>
      </c>
      <c r="CH102" s="1" t="s">
        <v>95</v>
      </c>
      <c r="CI102" s="2" t="s">
        <v>104</v>
      </c>
      <c r="CJ102" s="2" t="s">
        <v>105</v>
      </c>
      <c r="CK102" s="2" t="s">
        <v>142</v>
      </c>
      <c r="CL102" s="2" t="s">
        <v>99</v>
      </c>
      <c r="CM102" s="2" t="s">
        <v>100</v>
      </c>
      <c r="CN102" s="2">
        <v>0</v>
      </c>
      <c r="CO102" s="7" t="s">
        <v>95</v>
      </c>
      <c r="CP102" s="4" t="e">
        <f t="shared" si="6"/>
        <v>#VALUE!</v>
      </c>
      <c r="CQ102" s="8" t="e">
        <f t="shared" si="5"/>
        <v>#VALUE!</v>
      </c>
    </row>
    <row r="103" spans="1:95" x14ac:dyDescent="0.3">
      <c r="A103" s="1" t="s">
        <v>239</v>
      </c>
      <c r="B103" s="1" t="s">
        <v>165</v>
      </c>
      <c r="C103" s="1">
        <v>3415</v>
      </c>
      <c r="D103" s="1">
        <v>453203</v>
      </c>
      <c r="E103" s="1">
        <v>4638061</v>
      </c>
      <c r="F103" s="1" t="s">
        <v>128</v>
      </c>
      <c r="G103" s="1">
        <v>41.89</v>
      </c>
      <c r="H103" s="1">
        <v>-111.56</v>
      </c>
      <c r="I103" s="1" t="s">
        <v>95</v>
      </c>
      <c r="J103" s="1" t="s">
        <v>95</v>
      </c>
      <c r="K103" s="1" t="s">
        <v>95</v>
      </c>
      <c r="L103" s="1" t="s">
        <v>95</v>
      </c>
      <c r="M103" s="1" t="s">
        <v>95</v>
      </c>
      <c r="N103" s="1" t="s">
        <v>95</v>
      </c>
      <c r="O103" s="1" t="s">
        <v>95</v>
      </c>
      <c r="P103" s="1" t="s">
        <v>95</v>
      </c>
      <c r="Q103" s="1" t="s">
        <v>95</v>
      </c>
      <c r="R103" s="1" t="s">
        <v>95</v>
      </c>
      <c r="S103" s="1" t="s">
        <v>95</v>
      </c>
      <c r="T103" s="1" t="s">
        <v>95</v>
      </c>
      <c r="U103" s="1" t="s">
        <v>95</v>
      </c>
      <c r="V103" s="1" t="s">
        <v>95</v>
      </c>
      <c r="W103" s="1" t="s">
        <v>95</v>
      </c>
      <c r="X103" s="1" t="s">
        <v>95</v>
      </c>
      <c r="Y103" s="1" t="s">
        <v>95</v>
      </c>
      <c r="Z103" s="1" t="s">
        <v>95</v>
      </c>
      <c r="AA103" s="1" t="s">
        <v>95</v>
      </c>
      <c r="AB103" s="1" t="s">
        <v>95</v>
      </c>
      <c r="AC103" s="1" t="s">
        <v>95</v>
      </c>
      <c r="AD103" s="1" t="s">
        <v>95</v>
      </c>
      <c r="AE103" s="1" t="s">
        <v>95</v>
      </c>
      <c r="AF103" s="1" t="s">
        <v>95</v>
      </c>
      <c r="AG103" s="1" t="s">
        <v>95</v>
      </c>
      <c r="AH103" s="1" t="s">
        <v>95</v>
      </c>
      <c r="AI103" s="6" t="s">
        <v>95</v>
      </c>
      <c r="AJ103" s="1" t="s">
        <v>95</v>
      </c>
      <c r="AK103" s="1" t="s">
        <v>95</v>
      </c>
      <c r="AL103" s="6" t="s">
        <v>95</v>
      </c>
      <c r="AM103" s="1" t="s">
        <v>95</v>
      </c>
      <c r="AN103" s="6" t="s">
        <v>95</v>
      </c>
      <c r="AO103" s="1" t="s">
        <v>95</v>
      </c>
      <c r="AP103" s="6" t="s">
        <v>95</v>
      </c>
      <c r="AQ103" s="1" t="s">
        <v>95</v>
      </c>
      <c r="AR103" s="1" t="s">
        <v>95</v>
      </c>
      <c r="AS103" s="1" t="s">
        <v>95</v>
      </c>
      <c r="AT103" s="1" t="s">
        <v>95</v>
      </c>
      <c r="AU103" s="1" t="s">
        <v>95</v>
      </c>
      <c r="AV103" s="1" t="s">
        <v>95</v>
      </c>
      <c r="AW103" s="1" t="s">
        <v>95</v>
      </c>
      <c r="AX103" s="1" t="s">
        <v>95</v>
      </c>
      <c r="AY103" s="1" t="s">
        <v>95</v>
      </c>
      <c r="AZ103" s="1" t="s">
        <v>95</v>
      </c>
      <c r="BA103" s="1" t="s">
        <v>95</v>
      </c>
      <c r="BB103" s="1" t="s">
        <v>95</v>
      </c>
      <c r="BC103" s="1" t="s">
        <v>95</v>
      </c>
      <c r="BD103" s="1" t="s">
        <v>95</v>
      </c>
      <c r="BE103" s="1" t="s">
        <v>95</v>
      </c>
      <c r="BF103" s="1" t="s">
        <v>95</v>
      </c>
      <c r="BG103" s="1" t="s">
        <v>95</v>
      </c>
      <c r="BH103" s="2" t="s">
        <v>95</v>
      </c>
      <c r="BI103" s="1" t="s">
        <v>95</v>
      </c>
      <c r="BJ103" s="6" t="s">
        <v>95</v>
      </c>
      <c r="BK103" s="1" t="s">
        <v>95</v>
      </c>
      <c r="BL103" s="1" t="s">
        <v>95</v>
      </c>
      <c r="BM103" s="1" t="s">
        <v>95</v>
      </c>
      <c r="BN103" s="1" t="s">
        <v>95</v>
      </c>
      <c r="BO103" s="1" t="s">
        <v>95</v>
      </c>
      <c r="BP103" s="1" t="s">
        <v>95</v>
      </c>
      <c r="BQ103" s="1" t="s">
        <v>95</v>
      </c>
      <c r="BR103" s="1" t="s">
        <v>95</v>
      </c>
      <c r="BS103" s="1" t="s">
        <v>95</v>
      </c>
      <c r="BT103" s="1" t="s">
        <v>95</v>
      </c>
      <c r="BU103" s="1" t="s">
        <v>95</v>
      </c>
      <c r="BV103" s="1" t="s">
        <v>95</v>
      </c>
      <c r="BW103" s="1" t="s">
        <v>95</v>
      </c>
      <c r="BX103" s="1" t="s">
        <v>95</v>
      </c>
      <c r="BY103" s="1" t="s">
        <v>95</v>
      </c>
      <c r="BZ103" s="1" t="s">
        <v>95</v>
      </c>
      <c r="CA103" s="1" t="s">
        <v>95</v>
      </c>
      <c r="CB103" s="1" t="s">
        <v>95</v>
      </c>
      <c r="CC103" s="5" t="s">
        <v>95</v>
      </c>
      <c r="CD103" s="1" t="s">
        <v>95</v>
      </c>
      <c r="CE103" s="1" t="s">
        <v>95</v>
      </c>
      <c r="CF103" s="1" t="s">
        <v>95</v>
      </c>
      <c r="CG103" s="1" t="s">
        <v>95</v>
      </c>
      <c r="CH103" s="1" t="s">
        <v>95</v>
      </c>
      <c r="CI103" s="2" t="s">
        <v>113</v>
      </c>
      <c r="CJ103" s="2" t="s">
        <v>105</v>
      </c>
      <c r="CK103" s="2" t="s">
        <v>142</v>
      </c>
      <c r="CL103" s="2" t="s">
        <v>99</v>
      </c>
      <c r="CM103" s="2" t="s">
        <v>100</v>
      </c>
      <c r="CN103" s="2">
        <v>0</v>
      </c>
      <c r="CO103" s="7" t="s">
        <v>95</v>
      </c>
      <c r="CP103" s="4" t="e">
        <f t="shared" si="6"/>
        <v>#VALUE!</v>
      </c>
      <c r="CQ103" s="8" t="e">
        <f t="shared" si="5"/>
        <v>#VALUE!</v>
      </c>
    </row>
    <row r="104" spans="1:95" x14ac:dyDescent="0.3">
      <c r="A104" s="1" t="s">
        <v>240</v>
      </c>
      <c r="B104" s="1" t="s">
        <v>135</v>
      </c>
      <c r="C104" s="1">
        <v>3432</v>
      </c>
      <c r="D104" s="1">
        <v>372422</v>
      </c>
      <c r="E104" s="1">
        <v>4949001</v>
      </c>
      <c r="F104" s="1" t="s">
        <v>103</v>
      </c>
      <c r="G104" s="1">
        <v>44.68</v>
      </c>
      <c r="H104" s="1">
        <v>-118.6</v>
      </c>
      <c r="I104" s="1">
        <v>2015</v>
      </c>
      <c r="J104" s="1">
        <v>52</v>
      </c>
      <c r="K104" s="1">
        <v>1030.7329</v>
      </c>
      <c r="L104" s="1">
        <v>738.60270000000003</v>
      </c>
      <c r="M104" s="1">
        <v>1.1047</v>
      </c>
      <c r="N104" s="1">
        <v>353.00810000000001</v>
      </c>
      <c r="O104" s="1">
        <v>16.644100000000002</v>
      </c>
      <c r="P104" s="1">
        <v>0.29070000000000001</v>
      </c>
      <c r="Q104" s="1">
        <v>6.1003999999999996</v>
      </c>
      <c r="R104" s="1">
        <v>0.1636</v>
      </c>
      <c r="S104" s="1" t="s">
        <v>95</v>
      </c>
      <c r="T104" s="1">
        <v>53.3</v>
      </c>
      <c r="U104" s="1">
        <v>0.64290000000000003</v>
      </c>
      <c r="V104" s="1">
        <v>0.32119999999999999</v>
      </c>
      <c r="W104" s="1">
        <v>1.4275</v>
      </c>
      <c r="X104" s="1">
        <v>0.2465</v>
      </c>
      <c r="Y104" s="1">
        <v>0.34520000000000001</v>
      </c>
      <c r="Z104" s="1">
        <v>0.1</v>
      </c>
      <c r="AA104" s="3">
        <v>1E-4</v>
      </c>
      <c r="AB104" s="1" t="s">
        <v>95</v>
      </c>
      <c r="AC104" s="1" t="s">
        <v>95</v>
      </c>
      <c r="AD104" s="1" t="s">
        <v>95</v>
      </c>
      <c r="AE104" s="1" t="s">
        <v>95</v>
      </c>
      <c r="AF104" s="1" t="s">
        <v>95</v>
      </c>
      <c r="AG104" s="1" t="s">
        <v>95</v>
      </c>
      <c r="AH104" s="1" t="s">
        <v>95</v>
      </c>
      <c r="AI104" s="6" t="s">
        <v>95</v>
      </c>
      <c r="AJ104" s="1" t="s">
        <v>95</v>
      </c>
      <c r="AK104" s="1" t="s">
        <v>95</v>
      </c>
      <c r="AL104" s="6" t="s">
        <v>95</v>
      </c>
      <c r="AM104" s="1" t="s">
        <v>95</v>
      </c>
      <c r="AN104" s="6">
        <v>7.8129</v>
      </c>
      <c r="AO104" s="1">
        <v>46.354900000000001</v>
      </c>
      <c r="AP104" s="6">
        <v>21.924600000000002</v>
      </c>
      <c r="AQ104" s="1">
        <v>41.895800000000001</v>
      </c>
      <c r="AR104" s="1">
        <v>0</v>
      </c>
      <c r="AS104" s="1">
        <v>159.6379</v>
      </c>
      <c r="AT104" s="1" t="s">
        <v>95</v>
      </c>
      <c r="AU104" s="1">
        <v>0.12429999999999999</v>
      </c>
      <c r="AV104" s="1">
        <v>6</v>
      </c>
      <c r="AW104" s="1">
        <v>92.5</v>
      </c>
      <c r="AX104" s="1">
        <v>37</v>
      </c>
      <c r="AY104" s="1">
        <v>53</v>
      </c>
      <c r="AZ104" s="1">
        <v>47</v>
      </c>
      <c r="BA104" s="1">
        <v>14</v>
      </c>
      <c r="BB104" s="1">
        <v>52</v>
      </c>
      <c r="BC104" s="1">
        <v>48</v>
      </c>
      <c r="BD104" s="1">
        <v>98.5</v>
      </c>
      <c r="BE104" s="1" t="s">
        <v>95</v>
      </c>
      <c r="BF104" s="1" t="s">
        <v>95</v>
      </c>
      <c r="BG104" s="1" t="s">
        <v>95</v>
      </c>
      <c r="BH104" s="2">
        <v>1.1539999999999999</v>
      </c>
      <c r="BI104" s="1" t="s">
        <v>95</v>
      </c>
      <c r="BJ104" s="6" t="s">
        <v>95</v>
      </c>
      <c r="BK104" s="1" t="s">
        <v>95</v>
      </c>
      <c r="BL104" s="1">
        <v>62.631900000000002</v>
      </c>
      <c r="BM104" s="1">
        <v>30</v>
      </c>
      <c r="BN104" s="1">
        <v>152</v>
      </c>
      <c r="BO104" s="1">
        <v>319</v>
      </c>
      <c r="BP104" s="1">
        <v>1.7179</v>
      </c>
      <c r="BQ104" s="1">
        <v>4.1798000000000002</v>
      </c>
      <c r="BR104" s="1" t="s">
        <v>95</v>
      </c>
      <c r="BS104" s="1" t="s">
        <v>95</v>
      </c>
      <c r="BT104" s="1" t="s">
        <v>95</v>
      </c>
      <c r="BU104" s="1" t="s">
        <v>95</v>
      </c>
      <c r="BV104" s="1">
        <v>4.8571</v>
      </c>
      <c r="BW104" s="1">
        <v>19.105799999999999</v>
      </c>
      <c r="BX104" s="1">
        <v>1.0222</v>
      </c>
      <c r="BY104" s="1">
        <v>6.4207999999999998</v>
      </c>
      <c r="BZ104" s="1">
        <v>7.55</v>
      </c>
      <c r="CA104" s="1">
        <v>1.1536</v>
      </c>
      <c r="CB104" s="1" t="s">
        <v>95</v>
      </c>
      <c r="CC104" s="5" t="s">
        <v>95</v>
      </c>
      <c r="CD104" s="1">
        <v>121.0356</v>
      </c>
      <c r="CE104" s="1">
        <v>24.3782</v>
      </c>
      <c r="CF104" s="1">
        <v>0.45069999999999999</v>
      </c>
      <c r="CG104" s="1">
        <v>4.4627999999999997</v>
      </c>
      <c r="CH104" s="1">
        <v>0.22939999999999999</v>
      </c>
      <c r="CI104" s="2" t="s">
        <v>131</v>
      </c>
      <c r="CJ104" s="2" t="s">
        <v>105</v>
      </c>
      <c r="CK104" s="2" t="s">
        <v>139</v>
      </c>
      <c r="CL104" s="2" t="s">
        <v>187</v>
      </c>
      <c r="CM104" s="2" t="s">
        <v>133</v>
      </c>
      <c r="CN104" s="2">
        <v>0</v>
      </c>
      <c r="CO104" s="7">
        <f t="shared" si="4"/>
        <v>0</v>
      </c>
      <c r="CP104" s="4">
        <f t="shared" si="6"/>
        <v>0.71658011498420204</v>
      </c>
      <c r="CQ104" s="8" t="e">
        <f t="shared" si="5"/>
        <v>#VALUE!</v>
      </c>
    </row>
    <row r="105" spans="1:95" x14ac:dyDescent="0.3">
      <c r="A105" s="1" t="s">
        <v>241</v>
      </c>
      <c r="B105" s="1" t="s">
        <v>222</v>
      </c>
      <c r="C105" s="1">
        <v>3464</v>
      </c>
      <c r="D105" s="1">
        <v>426221</v>
      </c>
      <c r="E105" s="1">
        <v>5115963</v>
      </c>
      <c r="F105" s="1" t="s">
        <v>103</v>
      </c>
      <c r="G105" s="1">
        <v>46.19</v>
      </c>
      <c r="H105" s="1">
        <v>-117.95</v>
      </c>
      <c r="I105" s="1" t="s">
        <v>95</v>
      </c>
      <c r="J105" s="1" t="s">
        <v>95</v>
      </c>
      <c r="K105" s="1" t="s">
        <v>95</v>
      </c>
      <c r="L105" s="1" t="s">
        <v>95</v>
      </c>
      <c r="M105" s="1" t="s">
        <v>95</v>
      </c>
      <c r="N105" s="1" t="s">
        <v>95</v>
      </c>
      <c r="O105" s="1" t="s">
        <v>95</v>
      </c>
      <c r="P105" s="1" t="s">
        <v>95</v>
      </c>
      <c r="Q105" s="1" t="s">
        <v>95</v>
      </c>
      <c r="R105" s="1" t="s">
        <v>95</v>
      </c>
      <c r="S105" s="1" t="s">
        <v>95</v>
      </c>
      <c r="T105" s="1" t="s">
        <v>95</v>
      </c>
      <c r="U105" s="1" t="s">
        <v>95</v>
      </c>
      <c r="V105" s="1" t="s">
        <v>95</v>
      </c>
      <c r="W105" s="1" t="s">
        <v>95</v>
      </c>
      <c r="X105" s="1" t="s">
        <v>95</v>
      </c>
      <c r="Y105" s="1" t="s">
        <v>95</v>
      </c>
      <c r="Z105" s="1" t="s">
        <v>95</v>
      </c>
      <c r="AA105" s="1" t="s">
        <v>95</v>
      </c>
      <c r="AB105" s="1" t="s">
        <v>95</v>
      </c>
      <c r="AC105" s="1" t="s">
        <v>95</v>
      </c>
      <c r="AD105" s="1" t="s">
        <v>95</v>
      </c>
      <c r="AE105" s="1" t="s">
        <v>95</v>
      </c>
      <c r="AF105" s="1" t="s">
        <v>95</v>
      </c>
      <c r="AG105" s="1" t="s">
        <v>95</v>
      </c>
      <c r="AH105" s="1" t="s">
        <v>95</v>
      </c>
      <c r="AI105" s="6" t="s">
        <v>95</v>
      </c>
      <c r="AJ105" s="1" t="s">
        <v>95</v>
      </c>
      <c r="AK105" s="1" t="s">
        <v>95</v>
      </c>
      <c r="AL105" s="6" t="s">
        <v>95</v>
      </c>
      <c r="AM105" s="1" t="s">
        <v>95</v>
      </c>
      <c r="AN105" s="6" t="s">
        <v>95</v>
      </c>
      <c r="AO105" s="1" t="s">
        <v>95</v>
      </c>
      <c r="AP105" s="6" t="s">
        <v>95</v>
      </c>
      <c r="AQ105" s="1" t="s">
        <v>95</v>
      </c>
      <c r="AR105" s="1" t="s">
        <v>95</v>
      </c>
      <c r="AS105" s="1" t="s">
        <v>95</v>
      </c>
      <c r="AT105" s="1" t="s">
        <v>95</v>
      </c>
      <c r="AU105" s="1" t="s">
        <v>95</v>
      </c>
      <c r="AV105" s="1" t="s">
        <v>95</v>
      </c>
      <c r="AW105" s="1" t="s">
        <v>95</v>
      </c>
      <c r="AX105" s="1" t="s">
        <v>95</v>
      </c>
      <c r="AY105" s="1" t="s">
        <v>95</v>
      </c>
      <c r="AZ105" s="1" t="s">
        <v>95</v>
      </c>
      <c r="BA105" s="1" t="s">
        <v>95</v>
      </c>
      <c r="BB105" s="1" t="s">
        <v>95</v>
      </c>
      <c r="BC105" s="1" t="s">
        <v>95</v>
      </c>
      <c r="BD105" s="1" t="s">
        <v>95</v>
      </c>
      <c r="BE105" s="1" t="s">
        <v>95</v>
      </c>
      <c r="BF105" s="1" t="s">
        <v>95</v>
      </c>
      <c r="BG105" s="1" t="s">
        <v>95</v>
      </c>
      <c r="BH105" s="2" t="s">
        <v>95</v>
      </c>
      <c r="BI105" s="1" t="s">
        <v>95</v>
      </c>
      <c r="BJ105" s="6" t="s">
        <v>95</v>
      </c>
      <c r="BK105" s="1" t="s">
        <v>95</v>
      </c>
      <c r="BL105" s="1" t="s">
        <v>95</v>
      </c>
      <c r="BM105" s="1" t="s">
        <v>95</v>
      </c>
      <c r="BN105" s="1" t="s">
        <v>95</v>
      </c>
      <c r="BO105" s="1" t="s">
        <v>95</v>
      </c>
      <c r="BP105" s="1" t="s">
        <v>95</v>
      </c>
      <c r="BQ105" s="1" t="s">
        <v>95</v>
      </c>
      <c r="BR105" s="1" t="s">
        <v>95</v>
      </c>
      <c r="BS105" s="1" t="s">
        <v>95</v>
      </c>
      <c r="BT105" s="1" t="s">
        <v>95</v>
      </c>
      <c r="BU105" s="1" t="s">
        <v>95</v>
      </c>
      <c r="BV105" s="1" t="s">
        <v>95</v>
      </c>
      <c r="BW105" s="1" t="s">
        <v>95</v>
      </c>
      <c r="BX105" s="1" t="s">
        <v>95</v>
      </c>
      <c r="BY105" s="1" t="s">
        <v>95</v>
      </c>
      <c r="BZ105" s="1" t="s">
        <v>95</v>
      </c>
      <c r="CA105" s="1" t="s">
        <v>95</v>
      </c>
      <c r="CB105" s="1" t="s">
        <v>95</v>
      </c>
      <c r="CC105" s="5" t="s">
        <v>95</v>
      </c>
      <c r="CD105" s="1" t="s">
        <v>95</v>
      </c>
      <c r="CE105" s="1" t="s">
        <v>95</v>
      </c>
      <c r="CF105" s="1" t="s">
        <v>95</v>
      </c>
      <c r="CG105" s="1" t="s">
        <v>95</v>
      </c>
      <c r="CH105" s="1" t="s">
        <v>95</v>
      </c>
      <c r="CI105" s="2" t="s">
        <v>131</v>
      </c>
      <c r="CJ105" s="2" t="s">
        <v>105</v>
      </c>
      <c r="CK105" s="2" t="s">
        <v>142</v>
      </c>
      <c r="CL105" s="2" t="s">
        <v>106</v>
      </c>
      <c r="CM105" s="2" t="s">
        <v>100</v>
      </c>
      <c r="CN105" s="2">
        <v>0</v>
      </c>
      <c r="CO105" s="7" t="s">
        <v>95</v>
      </c>
      <c r="CP105" s="4" t="e">
        <f t="shared" si="6"/>
        <v>#VALUE!</v>
      </c>
      <c r="CQ105" s="8" t="e">
        <f t="shared" si="5"/>
        <v>#VALUE!</v>
      </c>
    </row>
    <row r="106" spans="1:95" x14ac:dyDescent="0.3">
      <c r="A106" s="1" t="s">
        <v>242</v>
      </c>
      <c r="B106" s="1" t="s">
        <v>184</v>
      </c>
      <c r="C106" s="1">
        <v>3466</v>
      </c>
      <c r="D106" s="1">
        <v>658612</v>
      </c>
      <c r="E106" s="1">
        <v>5305627</v>
      </c>
      <c r="F106" s="1" t="s">
        <v>94</v>
      </c>
      <c r="G106" s="1">
        <v>47.88</v>
      </c>
      <c r="H106" s="1">
        <v>-120.87</v>
      </c>
      <c r="I106" s="1">
        <v>2015</v>
      </c>
      <c r="J106" s="1">
        <v>4</v>
      </c>
      <c r="K106" s="1">
        <v>29328.351200000001</v>
      </c>
      <c r="L106" s="1">
        <v>17423.373899999999</v>
      </c>
      <c r="M106" s="1">
        <v>1</v>
      </c>
      <c r="N106" s="1">
        <v>35827.770799999998</v>
      </c>
      <c r="O106" s="1">
        <v>36.773699999999998</v>
      </c>
      <c r="P106" s="1">
        <v>0.23369999999999999</v>
      </c>
      <c r="Q106" s="1">
        <v>46.560099999999998</v>
      </c>
      <c r="R106" s="1">
        <v>0.1714</v>
      </c>
      <c r="S106" s="1">
        <v>8</v>
      </c>
      <c r="T106" s="1">
        <v>21.4</v>
      </c>
      <c r="U106" s="1">
        <v>1.1161000000000001</v>
      </c>
      <c r="V106" s="1">
        <v>1.2513000000000001</v>
      </c>
      <c r="W106" s="1">
        <v>4.4138000000000002</v>
      </c>
      <c r="X106" s="1">
        <v>1.1760999999999999</v>
      </c>
      <c r="Y106" s="1">
        <v>0.55740000000000001</v>
      </c>
      <c r="Z106" s="1">
        <v>0.57099999999999995</v>
      </c>
      <c r="AA106" s="3">
        <v>1E-4</v>
      </c>
      <c r="AB106" s="1">
        <v>1.0467</v>
      </c>
      <c r="AC106" s="1">
        <v>0</v>
      </c>
      <c r="AD106" s="1">
        <v>13.561400000000001</v>
      </c>
      <c r="AE106" s="1">
        <v>81.123999999999995</v>
      </c>
      <c r="AF106" s="1">
        <v>4.2679</v>
      </c>
      <c r="AG106" s="1">
        <v>18.876000000000001</v>
      </c>
      <c r="AH106" s="1">
        <v>5147.0203000000001</v>
      </c>
      <c r="AI106" s="6">
        <v>0.31609999999999999</v>
      </c>
      <c r="AJ106" s="1">
        <v>2460.3890000000001</v>
      </c>
      <c r="AK106" s="1">
        <v>0</v>
      </c>
      <c r="AL106" s="6">
        <v>0</v>
      </c>
      <c r="AM106" s="1">
        <v>0</v>
      </c>
      <c r="AN106" s="6">
        <v>0.1037</v>
      </c>
      <c r="AO106" s="1">
        <v>53.267499999999998</v>
      </c>
      <c r="AP106" s="6">
        <v>36.354700000000001</v>
      </c>
      <c r="AQ106" s="1">
        <v>541.04480000000001</v>
      </c>
      <c r="AR106" s="1">
        <v>137.20679999999999</v>
      </c>
      <c r="AS106" s="1">
        <v>632.65570000000002</v>
      </c>
      <c r="AT106" s="1">
        <v>1.5409999999999999</v>
      </c>
      <c r="AU106" s="1">
        <v>4.7424999999999997</v>
      </c>
      <c r="AV106" s="1">
        <v>7</v>
      </c>
      <c r="AW106" s="1">
        <v>91.5</v>
      </c>
      <c r="AX106" s="1">
        <v>8.5</v>
      </c>
      <c r="AY106" s="1">
        <v>30.5</v>
      </c>
      <c r="AZ106" s="1">
        <v>69.5</v>
      </c>
      <c r="BA106" s="1">
        <v>14.5</v>
      </c>
      <c r="BB106" s="1">
        <v>16.5</v>
      </c>
      <c r="BC106" s="1">
        <v>83.5</v>
      </c>
      <c r="BD106" s="1">
        <v>41</v>
      </c>
      <c r="BE106" s="1">
        <v>0</v>
      </c>
      <c r="BF106" s="1">
        <v>0</v>
      </c>
      <c r="BG106" s="1">
        <v>0</v>
      </c>
      <c r="BH106" s="2">
        <v>1.3391999999999999</v>
      </c>
      <c r="BI106" s="1">
        <v>12230.926299999999</v>
      </c>
      <c r="BJ106" s="6">
        <v>0.94840000000000002</v>
      </c>
      <c r="BK106" s="1">
        <v>9976.0902000000006</v>
      </c>
      <c r="BL106" s="1">
        <v>78.2821</v>
      </c>
      <c r="BM106" s="1">
        <v>13</v>
      </c>
      <c r="BN106" s="1">
        <v>22</v>
      </c>
      <c r="BO106" s="1">
        <v>37</v>
      </c>
      <c r="BP106" s="1" t="s">
        <v>95</v>
      </c>
      <c r="BQ106" s="1" t="s">
        <v>95</v>
      </c>
      <c r="BR106" s="1">
        <v>0</v>
      </c>
      <c r="BS106" s="1">
        <v>2.3997000000000002</v>
      </c>
      <c r="BT106" s="1">
        <v>61.177100000000003</v>
      </c>
      <c r="BU106" s="1">
        <v>36.423200000000001</v>
      </c>
      <c r="BV106" s="1">
        <v>5.3333000000000004</v>
      </c>
      <c r="BW106" s="1">
        <v>9.7142999999999997</v>
      </c>
      <c r="BX106" s="1">
        <v>9.1000000000000004E-3</v>
      </c>
      <c r="BY106" s="1">
        <v>0.30819999999999997</v>
      </c>
      <c r="BZ106" s="1">
        <v>1.58</v>
      </c>
      <c r="CA106" s="1">
        <v>1</v>
      </c>
      <c r="CB106" s="1">
        <v>0</v>
      </c>
      <c r="CC106" s="5">
        <v>0</v>
      </c>
      <c r="CD106" s="1">
        <v>12436.478800000001</v>
      </c>
      <c r="CE106" s="1">
        <v>47.149099999999997</v>
      </c>
      <c r="CF106" s="1">
        <v>0.4647</v>
      </c>
      <c r="CG106" s="1">
        <v>26.4053</v>
      </c>
      <c r="CH106" s="1">
        <v>0.24679999999999999</v>
      </c>
      <c r="CI106" s="2" t="s">
        <v>104</v>
      </c>
      <c r="CJ106" s="2" t="s">
        <v>105</v>
      </c>
      <c r="CK106" s="2" t="s">
        <v>98</v>
      </c>
      <c r="CL106" s="2" t="s">
        <v>109</v>
      </c>
      <c r="CM106" s="2" t="s">
        <v>147</v>
      </c>
      <c r="CN106" s="2">
        <v>0</v>
      </c>
      <c r="CO106" s="7">
        <f t="shared" si="4"/>
        <v>0</v>
      </c>
      <c r="CP106" s="4">
        <f t="shared" si="6"/>
        <v>0.59407955739427987</v>
      </c>
      <c r="CQ106" s="8">
        <f t="shared" si="5"/>
        <v>1.2645108547982733</v>
      </c>
    </row>
    <row r="107" spans="1:95" x14ac:dyDescent="0.3">
      <c r="A107" s="1" t="s">
        <v>243</v>
      </c>
      <c r="B107" s="1" t="s">
        <v>127</v>
      </c>
      <c r="C107" s="1">
        <v>3501</v>
      </c>
      <c r="D107" s="1">
        <v>279383</v>
      </c>
      <c r="E107" s="1">
        <v>5002280</v>
      </c>
      <c r="F107" s="1" t="s">
        <v>128</v>
      </c>
      <c r="G107" s="1">
        <v>45.13</v>
      </c>
      <c r="H107" s="1">
        <v>-113.8</v>
      </c>
      <c r="I107" s="1">
        <v>2015</v>
      </c>
      <c r="J107" s="1">
        <v>238</v>
      </c>
      <c r="K107" s="1">
        <v>7309.1499000000003</v>
      </c>
      <c r="L107" s="1">
        <v>5694.3302999999996</v>
      </c>
      <c r="M107" s="1">
        <v>1.3976</v>
      </c>
      <c r="N107" s="1">
        <v>3969.1689999999999</v>
      </c>
      <c r="O107" s="1">
        <v>29.614000000000001</v>
      </c>
      <c r="P107" s="1">
        <v>0.35780000000000001</v>
      </c>
      <c r="Q107" s="1">
        <v>15.682600000000001</v>
      </c>
      <c r="R107" s="1">
        <v>0.23880000000000001</v>
      </c>
      <c r="S107" s="1">
        <v>11</v>
      </c>
      <c r="T107" s="1" t="s">
        <v>95</v>
      </c>
      <c r="U107" s="1">
        <v>0.72909999999999997</v>
      </c>
      <c r="V107" s="1">
        <v>0.52969999999999995</v>
      </c>
      <c r="W107" s="1">
        <v>1.7758</v>
      </c>
      <c r="X107" s="1">
        <v>0.41710000000000003</v>
      </c>
      <c r="Y107" s="1">
        <v>0.54559999999999997</v>
      </c>
      <c r="Z107" s="1">
        <v>0.19589999999999999</v>
      </c>
      <c r="AA107" s="1">
        <v>0</v>
      </c>
      <c r="AB107" s="1">
        <v>0.74660000000000004</v>
      </c>
      <c r="AC107" s="1">
        <v>0</v>
      </c>
      <c r="AD107" s="1">
        <v>1.6664000000000001</v>
      </c>
      <c r="AE107" s="1">
        <v>96.6922</v>
      </c>
      <c r="AF107" s="1">
        <v>0.89470000000000005</v>
      </c>
      <c r="AG107" s="1">
        <v>3.3077999999999999</v>
      </c>
      <c r="AH107" s="1">
        <v>0</v>
      </c>
      <c r="AI107" s="6">
        <v>0</v>
      </c>
      <c r="AJ107" s="1">
        <v>0</v>
      </c>
      <c r="AK107" s="1">
        <v>2863.2795999999998</v>
      </c>
      <c r="AL107" s="6">
        <v>1.26</v>
      </c>
      <c r="AM107" s="1">
        <v>420.86250000000001</v>
      </c>
      <c r="AN107" s="6">
        <v>0.66459999999999997</v>
      </c>
      <c r="AO107" s="1">
        <v>15.8756</v>
      </c>
      <c r="AP107" s="6">
        <v>7.0557999999999996</v>
      </c>
      <c r="AQ107" s="1">
        <v>20.371099999999998</v>
      </c>
      <c r="AR107" s="1">
        <v>0</v>
      </c>
      <c r="AS107" s="1">
        <v>396.83510000000001</v>
      </c>
      <c r="AT107" s="1">
        <v>0.52100000000000002</v>
      </c>
      <c r="AU107" s="1">
        <v>0.74880000000000002</v>
      </c>
      <c r="AV107" s="1">
        <v>3.5</v>
      </c>
      <c r="AW107" s="1">
        <v>91.5</v>
      </c>
      <c r="AX107" s="1">
        <v>0</v>
      </c>
      <c r="AY107" s="1">
        <v>33.5</v>
      </c>
      <c r="AZ107" s="1">
        <v>66.5</v>
      </c>
      <c r="BA107" s="1">
        <v>34.5</v>
      </c>
      <c r="BB107" s="1">
        <v>16</v>
      </c>
      <c r="BC107" s="1">
        <v>84</v>
      </c>
      <c r="BD107" s="1">
        <v>23.5</v>
      </c>
      <c r="BE107" s="1">
        <v>579.11530000000005</v>
      </c>
      <c r="BF107" s="1">
        <v>0.504</v>
      </c>
      <c r="BG107" s="1">
        <v>8.4190000000000005</v>
      </c>
      <c r="BH107" s="2">
        <v>1.1766000000000001</v>
      </c>
      <c r="BI107" s="1">
        <v>2971.6792999999998</v>
      </c>
      <c r="BJ107" s="6">
        <v>1.512</v>
      </c>
      <c r="BK107" s="1">
        <v>841.50869999999998</v>
      </c>
      <c r="BL107" s="1" t="s">
        <v>95</v>
      </c>
      <c r="BM107" s="1">
        <v>27</v>
      </c>
      <c r="BN107" s="1">
        <v>57</v>
      </c>
      <c r="BO107" s="1">
        <v>124</v>
      </c>
      <c r="BP107" s="1">
        <v>4.5271999999999997</v>
      </c>
      <c r="BQ107" s="1">
        <v>7.8227000000000002</v>
      </c>
      <c r="BR107" s="1">
        <v>1.3067</v>
      </c>
      <c r="BS107" s="1">
        <v>29.5791</v>
      </c>
      <c r="BT107" s="1">
        <v>41.584499999999998</v>
      </c>
      <c r="BU107" s="1">
        <v>27.529699999999998</v>
      </c>
      <c r="BV107" s="1">
        <v>11.666700000000001</v>
      </c>
      <c r="BW107" s="1">
        <v>16.222200000000001</v>
      </c>
      <c r="BX107" s="1">
        <v>0.27060000000000001</v>
      </c>
      <c r="BY107" s="1">
        <v>3.6034999999999999</v>
      </c>
      <c r="BZ107" s="1">
        <v>15.41</v>
      </c>
      <c r="CA107" s="1">
        <v>1.4115</v>
      </c>
      <c r="CB107" s="1">
        <v>0</v>
      </c>
      <c r="CC107" s="5">
        <v>9.0288000000000004</v>
      </c>
      <c r="CD107" s="1">
        <v>1346.2194</v>
      </c>
      <c r="CE107" s="1">
        <v>44.601900000000001</v>
      </c>
      <c r="CF107" s="1">
        <v>0.443</v>
      </c>
      <c r="CG107" s="1">
        <v>12.795400000000001</v>
      </c>
      <c r="CH107" s="1">
        <v>0.25469999999999998</v>
      </c>
      <c r="CI107" s="2" t="s">
        <v>96</v>
      </c>
      <c r="CJ107" s="2" t="s">
        <v>97</v>
      </c>
      <c r="CK107" s="2" t="s">
        <v>142</v>
      </c>
      <c r="CL107" s="2" t="s">
        <v>136</v>
      </c>
      <c r="CM107" s="2" t="s">
        <v>147</v>
      </c>
      <c r="CN107" s="2">
        <v>0</v>
      </c>
      <c r="CO107" s="7">
        <f t="shared" si="4"/>
        <v>0</v>
      </c>
      <c r="CP107" s="4">
        <f t="shared" si="6"/>
        <v>0.77906875326226366</v>
      </c>
      <c r="CQ107" s="8">
        <f t="shared" si="5"/>
        <v>2.7719322207133388</v>
      </c>
    </row>
    <row r="108" spans="1:95" x14ac:dyDescent="0.3">
      <c r="A108" s="1" t="s">
        <v>244</v>
      </c>
      <c r="B108" s="1" t="s">
        <v>135</v>
      </c>
      <c r="C108" s="1">
        <v>3512</v>
      </c>
      <c r="D108" s="1">
        <v>372589</v>
      </c>
      <c r="E108" s="1">
        <v>4943088</v>
      </c>
      <c r="F108" s="1" t="s">
        <v>103</v>
      </c>
      <c r="G108" s="1">
        <v>44.62</v>
      </c>
      <c r="H108" s="1">
        <v>-118.6</v>
      </c>
      <c r="I108" s="1">
        <v>2015</v>
      </c>
      <c r="J108" s="1">
        <v>72</v>
      </c>
      <c r="K108" s="1">
        <v>3657.8123999999998</v>
      </c>
      <c r="L108" s="1">
        <v>3378.1985</v>
      </c>
      <c r="M108" s="1">
        <v>1.4567000000000001</v>
      </c>
      <c r="N108" s="1">
        <v>1479.0341000000001</v>
      </c>
      <c r="O108" s="1">
        <v>31.025700000000001</v>
      </c>
      <c r="P108" s="1">
        <v>0.27300000000000002</v>
      </c>
      <c r="Q108" s="1">
        <v>12.3592</v>
      </c>
      <c r="R108" s="1">
        <v>0.2172</v>
      </c>
      <c r="S108" s="1">
        <v>20</v>
      </c>
      <c r="T108" s="1">
        <v>81.400000000000006</v>
      </c>
      <c r="U108" s="1">
        <v>0.66190000000000004</v>
      </c>
      <c r="V108" s="1">
        <v>0.38679999999999998</v>
      </c>
      <c r="W108" s="1">
        <v>0.9657</v>
      </c>
      <c r="X108" s="1">
        <v>0.313</v>
      </c>
      <c r="Y108" s="1">
        <v>0.38750000000000001</v>
      </c>
      <c r="Z108" s="1">
        <v>0.1177</v>
      </c>
      <c r="AA108" s="3">
        <v>1E-4</v>
      </c>
      <c r="AB108" s="1">
        <v>2.2231000000000001</v>
      </c>
      <c r="AC108" s="1">
        <v>0</v>
      </c>
      <c r="AD108" s="1">
        <v>1.9941</v>
      </c>
      <c r="AE108" s="1">
        <v>89.923100000000005</v>
      </c>
      <c r="AF108" s="1">
        <v>5.8597000000000001</v>
      </c>
      <c r="AG108" s="1">
        <v>10.0769</v>
      </c>
      <c r="AH108" s="1">
        <v>1407.5544</v>
      </c>
      <c r="AI108" s="6">
        <v>2.9209000000000001</v>
      </c>
      <c r="AJ108" s="1">
        <v>273.13990000000001</v>
      </c>
      <c r="AK108" s="1">
        <v>942.23050000000001</v>
      </c>
      <c r="AL108" s="6">
        <v>2.9209000000000001</v>
      </c>
      <c r="AM108" s="1">
        <v>130.98339999999999</v>
      </c>
      <c r="AN108" s="6">
        <v>0.73680000000000001</v>
      </c>
      <c r="AO108" s="1">
        <v>9.5972000000000008</v>
      </c>
      <c r="AP108" s="6">
        <v>5.4245000000000001</v>
      </c>
      <c r="AQ108" s="1">
        <v>6.0503</v>
      </c>
      <c r="AR108" s="1">
        <v>4.0594999999999999</v>
      </c>
      <c r="AS108" s="1">
        <v>239.65280000000001</v>
      </c>
      <c r="AT108" s="1">
        <v>0.16320000000000001</v>
      </c>
      <c r="AU108" s="1">
        <v>0.27210000000000001</v>
      </c>
      <c r="AV108" s="1">
        <v>1</v>
      </c>
      <c r="AW108" s="1">
        <v>97.5</v>
      </c>
      <c r="AX108" s="1">
        <v>3.5</v>
      </c>
      <c r="AY108" s="1">
        <v>35</v>
      </c>
      <c r="AZ108" s="1">
        <v>65</v>
      </c>
      <c r="BA108" s="1">
        <v>29</v>
      </c>
      <c r="BB108" s="1">
        <v>21.5</v>
      </c>
      <c r="BC108" s="1">
        <v>78.5</v>
      </c>
      <c r="BD108" s="1">
        <v>30</v>
      </c>
      <c r="BE108" s="1">
        <v>309.06509999999997</v>
      </c>
      <c r="BF108" s="1">
        <v>0.83450000000000002</v>
      </c>
      <c r="BG108" s="1">
        <v>3.2562000000000002</v>
      </c>
      <c r="BH108" s="2">
        <v>1.0801000000000001</v>
      </c>
      <c r="BI108" s="1">
        <v>719.34849999999994</v>
      </c>
      <c r="BJ108" s="6">
        <v>2.5036</v>
      </c>
      <c r="BK108" s="1">
        <v>192.28530000000001</v>
      </c>
      <c r="BL108" s="1">
        <v>75.266499999999994</v>
      </c>
      <c r="BM108" s="1">
        <v>21</v>
      </c>
      <c r="BN108" s="1">
        <v>74</v>
      </c>
      <c r="BO108" s="1">
        <v>159</v>
      </c>
      <c r="BP108" s="1">
        <v>0.63680000000000003</v>
      </c>
      <c r="BQ108" s="1">
        <v>1.6939</v>
      </c>
      <c r="BR108" s="1">
        <v>6.5042</v>
      </c>
      <c r="BS108" s="1">
        <v>28.765699999999999</v>
      </c>
      <c r="BT108" s="1">
        <v>43.703899999999997</v>
      </c>
      <c r="BU108" s="1">
        <v>21.026299999999999</v>
      </c>
      <c r="BV108" s="1">
        <v>0.5333</v>
      </c>
      <c r="BW108" s="1">
        <v>5</v>
      </c>
      <c r="BX108" s="1">
        <v>2.69E-2</v>
      </c>
      <c r="BY108" s="1">
        <v>0.62590000000000001</v>
      </c>
      <c r="BZ108" s="1">
        <v>0.91</v>
      </c>
      <c r="CA108" s="1">
        <v>1.4193</v>
      </c>
      <c r="CB108" s="1">
        <v>150.44409999999999</v>
      </c>
      <c r="CC108" s="5">
        <v>13.6022</v>
      </c>
      <c r="CD108" s="1">
        <v>621.33659999999998</v>
      </c>
      <c r="CE108" s="1">
        <v>37.806800000000003</v>
      </c>
      <c r="CF108" s="1">
        <v>0.48230000000000001</v>
      </c>
      <c r="CG108" s="1">
        <v>11.696199999999999</v>
      </c>
      <c r="CH108" s="1">
        <v>0.24829999999999999</v>
      </c>
      <c r="CI108" s="2" t="s">
        <v>96</v>
      </c>
      <c r="CJ108" s="2" t="s">
        <v>97</v>
      </c>
      <c r="CK108" s="2" t="s">
        <v>98</v>
      </c>
      <c r="CL108" s="2" t="s">
        <v>99</v>
      </c>
      <c r="CM108" s="2" t="s">
        <v>100</v>
      </c>
      <c r="CN108" s="2">
        <v>0</v>
      </c>
      <c r="CO108" s="7">
        <f t="shared" si="4"/>
        <v>0</v>
      </c>
      <c r="CP108" s="4">
        <f t="shared" si="6"/>
        <v>0.92355706924718173</v>
      </c>
      <c r="CQ108" s="8">
        <f t="shared" si="5"/>
        <v>8.3454063545262152</v>
      </c>
    </row>
    <row r="109" spans="1:95" x14ac:dyDescent="0.3">
      <c r="A109" s="1" t="s">
        <v>245</v>
      </c>
      <c r="B109" s="1" t="s">
        <v>135</v>
      </c>
      <c r="C109" s="1">
        <v>3528</v>
      </c>
      <c r="D109" s="1">
        <v>296792</v>
      </c>
      <c r="E109" s="1">
        <v>4915610</v>
      </c>
      <c r="F109" s="1" t="s">
        <v>103</v>
      </c>
      <c r="G109" s="1">
        <v>44.36</v>
      </c>
      <c r="H109" s="1">
        <v>-119.55</v>
      </c>
      <c r="I109" s="1">
        <v>2015</v>
      </c>
      <c r="J109" s="1">
        <v>186</v>
      </c>
      <c r="K109" s="1">
        <v>2389.0916000000002</v>
      </c>
      <c r="L109" s="1">
        <v>1966.5697</v>
      </c>
      <c r="M109" s="1">
        <v>1</v>
      </c>
      <c r="N109" s="1">
        <v>1399.1775</v>
      </c>
      <c r="O109" s="1">
        <v>27.125499999999999</v>
      </c>
      <c r="P109" s="1">
        <v>0.37659999999999999</v>
      </c>
      <c r="Q109" s="1">
        <v>11.3842</v>
      </c>
      <c r="R109" s="1">
        <v>0.2225</v>
      </c>
      <c r="S109" s="1">
        <v>5</v>
      </c>
      <c r="T109" s="1">
        <v>100</v>
      </c>
      <c r="U109" s="1">
        <v>0.87949999999999995</v>
      </c>
      <c r="V109" s="1">
        <v>0.54410000000000003</v>
      </c>
      <c r="W109" s="1">
        <v>1.7879</v>
      </c>
      <c r="X109" s="1">
        <v>0.39489999999999997</v>
      </c>
      <c r="Y109" s="1">
        <v>0.68240000000000001</v>
      </c>
      <c r="Z109" s="1">
        <v>0.2455</v>
      </c>
      <c r="AA109" s="1">
        <v>0</v>
      </c>
      <c r="AB109" s="1">
        <v>0</v>
      </c>
      <c r="AC109" s="1">
        <v>0</v>
      </c>
      <c r="AD109" s="1">
        <v>0</v>
      </c>
      <c r="AE109" s="1">
        <v>95</v>
      </c>
      <c r="AF109" s="1">
        <v>5</v>
      </c>
      <c r="AG109" s="1">
        <v>5</v>
      </c>
      <c r="AH109" s="1">
        <v>248.16929999999999</v>
      </c>
      <c r="AI109" s="6">
        <v>0.47770000000000001</v>
      </c>
      <c r="AJ109" s="1">
        <v>60.186999999999998</v>
      </c>
      <c r="AK109" s="1">
        <v>1108.2620999999999</v>
      </c>
      <c r="AL109" s="6">
        <v>0.95550000000000002</v>
      </c>
      <c r="AM109" s="1">
        <v>210.6671</v>
      </c>
      <c r="AN109" s="6">
        <v>0.68320000000000003</v>
      </c>
      <c r="AO109" s="1">
        <v>0</v>
      </c>
      <c r="AP109" s="6">
        <v>0</v>
      </c>
      <c r="AQ109" s="1">
        <v>0</v>
      </c>
      <c r="AR109" s="1">
        <v>0</v>
      </c>
      <c r="AS109" s="1">
        <v>209.3201</v>
      </c>
      <c r="AT109" s="1">
        <v>0.69450000000000001</v>
      </c>
      <c r="AU109" s="1">
        <v>0.45219999999999999</v>
      </c>
      <c r="AV109" s="1">
        <v>0</v>
      </c>
      <c r="AW109" s="1">
        <v>100</v>
      </c>
      <c r="AX109" s="1">
        <v>0.5</v>
      </c>
      <c r="AY109" s="1">
        <v>47</v>
      </c>
      <c r="AZ109" s="1">
        <v>53</v>
      </c>
      <c r="BA109" s="1">
        <v>47.5</v>
      </c>
      <c r="BB109" s="1">
        <v>30</v>
      </c>
      <c r="BC109" s="1">
        <v>70</v>
      </c>
      <c r="BD109" s="1">
        <v>29.5</v>
      </c>
      <c r="BE109" s="1">
        <v>0</v>
      </c>
      <c r="BF109" s="1">
        <v>0</v>
      </c>
      <c r="BG109" s="1">
        <v>0</v>
      </c>
      <c r="BH109" s="2">
        <v>1.0621</v>
      </c>
      <c r="BI109" s="1">
        <v>610.13819999999998</v>
      </c>
      <c r="BJ109" s="6">
        <v>0.95550000000000002</v>
      </c>
      <c r="BK109" s="1">
        <v>294.4862</v>
      </c>
      <c r="BL109" s="1">
        <v>83.807599999999994</v>
      </c>
      <c r="BM109" s="1">
        <v>43</v>
      </c>
      <c r="BN109" s="1">
        <v>79</v>
      </c>
      <c r="BO109" s="1">
        <v>166</v>
      </c>
      <c r="BP109" s="1">
        <v>6.3202999999999996</v>
      </c>
      <c r="BQ109" s="1">
        <v>17.2209</v>
      </c>
      <c r="BR109" s="1">
        <v>3.2926000000000002</v>
      </c>
      <c r="BS109" s="1">
        <v>36.718600000000002</v>
      </c>
      <c r="BT109" s="1">
        <v>25.3795</v>
      </c>
      <c r="BU109" s="1">
        <v>34.609299999999998</v>
      </c>
      <c r="BV109" s="1">
        <v>68.888900000000007</v>
      </c>
      <c r="BW109" s="1">
        <v>72.888900000000007</v>
      </c>
      <c r="BX109" s="1">
        <v>0</v>
      </c>
      <c r="BY109" s="1">
        <v>0</v>
      </c>
      <c r="BZ109" s="1">
        <v>0</v>
      </c>
      <c r="CA109" s="1">
        <v>1</v>
      </c>
      <c r="CB109" s="1">
        <v>0</v>
      </c>
      <c r="CC109" s="5">
        <v>0</v>
      </c>
      <c r="CD109" s="1">
        <v>565.34029999999996</v>
      </c>
      <c r="CE109" s="1">
        <v>44.8765</v>
      </c>
      <c r="CF109" s="1">
        <v>0.52880000000000005</v>
      </c>
      <c r="CG109" s="1">
        <v>9.1707000000000001</v>
      </c>
      <c r="CH109" s="1">
        <v>0.25580000000000003</v>
      </c>
      <c r="CI109" s="2" t="s">
        <v>131</v>
      </c>
      <c r="CJ109" s="2" t="s">
        <v>105</v>
      </c>
      <c r="CK109" s="2" t="s">
        <v>142</v>
      </c>
      <c r="CL109" s="2" t="s">
        <v>136</v>
      </c>
      <c r="CM109" s="2" t="s">
        <v>100</v>
      </c>
      <c r="CN109" s="2">
        <v>0</v>
      </c>
      <c r="CO109" s="7">
        <f t="shared" si="4"/>
        <v>0</v>
      </c>
      <c r="CP109" s="4">
        <f t="shared" si="6"/>
        <v>0.82314537458505144</v>
      </c>
      <c r="CQ109" s="8">
        <f t="shared" si="5"/>
        <v>2.3886860363624898</v>
      </c>
    </row>
    <row r="110" spans="1:95" x14ac:dyDescent="0.3">
      <c r="A110" s="1" t="s">
        <v>246</v>
      </c>
      <c r="B110" s="1" t="s">
        <v>135</v>
      </c>
      <c r="C110" s="1">
        <v>3615</v>
      </c>
      <c r="D110" s="1">
        <v>713916</v>
      </c>
      <c r="E110" s="1">
        <v>4954700</v>
      </c>
      <c r="F110" s="1" t="s">
        <v>94</v>
      </c>
      <c r="G110" s="1">
        <v>44.71</v>
      </c>
      <c r="H110" s="1">
        <v>-120.29</v>
      </c>
      <c r="I110" s="1">
        <v>2015</v>
      </c>
      <c r="J110" s="1">
        <v>260</v>
      </c>
      <c r="K110" s="1">
        <v>977.00080000000003</v>
      </c>
      <c r="L110" s="1">
        <v>717.88670000000002</v>
      </c>
      <c r="M110" s="1">
        <v>1</v>
      </c>
      <c r="N110" s="1">
        <v>265.97379999999998</v>
      </c>
      <c r="O110" s="1">
        <v>15.317</v>
      </c>
      <c r="P110" s="1">
        <v>0.1714</v>
      </c>
      <c r="Q110" s="1">
        <v>3.8492000000000002</v>
      </c>
      <c r="R110" s="1">
        <v>9.5200000000000007E-2</v>
      </c>
      <c r="S110" s="1">
        <v>5</v>
      </c>
      <c r="T110" s="1">
        <v>69.400000000000006</v>
      </c>
      <c r="U110" s="1">
        <v>1.4479</v>
      </c>
      <c r="V110" s="1">
        <v>0.26490000000000002</v>
      </c>
      <c r="W110" s="1">
        <v>0.51590000000000003</v>
      </c>
      <c r="X110" s="1">
        <v>0.1542</v>
      </c>
      <c r="Y110" s="1">
        <v>0.28000000000000003</v>
      </c>
      <c r="Z110" s="1">
        <v>5.4699999999999999E-2</v>
      </c>
      <c r="AA110" s="1" t="s">
        <v>95</v>
      </c>
      <c r="AB110" s="1">
        <v>0</v>
      </c>
      <c r="AC110" s="1">
        <v>0</v>
      </c>
      <c r="AD110" s="1">
        <v>0</v>
      </c>
      <c r="AE110" s="1">
        <v>97.774500000000003</v>
      </c>
      <c r="AF110" s="1">
        <v>2.2254999999999998</v>
      </c>
      <c r="AG110" s="1">
        <v>2.2254999999999998</v>
      </c>
      <c r="AH110" s="1">
        <v>141.08709999999999</v>
      </c>
      <c r="AI110" s="6">
        <v>0.78720000000000001</v>
      </c>
      <c r="AJ110" s="1">
        <v>14.9339</v>
      </c>
      <c r="AK110" s="1">
        <v>577.42989999999998</v>
      </c>
      <c r="AL110" s="6">
        <v>1.1808000000000001</v>
      </c>
      <c r="AM110" s="1">
        <v>61.410400000000003</v>
      </c>
      <c r="AN110" s="6">
        <v>1.2853000000000001</v>
      </c>
      <c r="AO110" s="1">
        <v>0</v>
      </c>
      <c r="AP110" s="6">
        <v>0</v>
      </c>
      <c r="AQ110" s="1">
        <v>0</v>
      </c>
      <c r="AR110" s="1">
        <v>0</v>
      </c>
      <c r="AS110" s="1">
        <v>254.06319999999999</v>
      </c>
      <c r="AT110" s="1" t="s">
        <v>95</v>
      </c>
      <c r="AU110" s="1">
        <v>2.8299999999999999E-2</v>
      </c>
      <c r="AV110" s="1">
        <v>0</v>
      </c>
      <c r="AW110" s="1">
        <v>100</v>
      </c>
      <c r="AX110" s="1">
        <v>0</v>
      </c>
      <c r="AY110" s="1">
        <v>37.5</v>
      </c>
      <c r="AZ110" s="1">
        <v>62.5</v>
      </c>
      <c r="BA110" s="1">
        <v>31</v>
      </c>
      <c r="BB110" s="1">
        <v>12.5</v>
      </c>
      <c r="BC110" s="1">
        <v>87.5</v>
      </c>
      <c r="BD110" s="1">
        <v>19</v>
      </c>
      <c r="BE110" s="1">
        <v>0</v>
      </c>
      <c r="BF110" s="1">
        <v>0</v>
      </c>
      <c r="BG110" s="1">
        <v>0</v>
      </c>
      <c r="BH110" s="2">
        <v>1.0387</v>
      </c>
      <c r="BI110" s="1">
        <v>0</v>
      </c>
      <c r="BJ110" s="6">
        <v>0</v>
      </c>
      <c r="BK110" s="1">
        <v>0</v>
      </c>
      <c r="BL110" s="1">
        <v>84.363699999999994</v>
      </c>
      <c r="BM110" s="1">
        <v>3.7999999999999999E-2</v>
      </c>
      <c r="BN110" s="1">
        <v>55</v>
      </c>
      <c r="BO110" s="1">
        <v>175</v>
      </c>
      <c r="BP110" s="1">
        <v>4.1280000000000001</v>
      </c>
      <c r="BQ110" s="1">
        <v>11.6183</v>
      </c>
      <c r="BR110" s="1">
        <v>17.666499999999999</v>
      </c>
      <c r="BS110" s="1">
        <v>38.887700000000002</v>
      </c>
      <c r="BT110" s="1">
        <v>35.634399999999999</v>
      </c>
      <c r="BU110" s="1">
        <v>7.8113999999999999</v>
      </c>
      <c r="BV110" s="1">
        <v>7.0426000000000002</v>
      </c>
      <c r="BW110" s="1">
        <v>21.8582</v>
      </c>
      <c r="BX110" s="1">
        <v>0</v>
      </c>
      <c r="BY110" s="1">
        <v>0</v>
      </c>
      <c r="BZ110" s="1" t="s">
        <v>95</v>
      </c>
      <c r="CA110" s="1">
        <v>1</v>
      </c>
      <c r="CB110" s="1">
        <v>0</v>
      </c>
      <c r="CC110" s="5">
        <v>0</v>
      </c>
      <c r="CD110" s="1">
        <v>76.344300000000004</v>
      </c>
      <c r="CE110" s="1">
        <v>26.9666</v>
      </c>
      <c r="CF110" s="1">
        <v>0.30980000000000002</v>
      </c>
      <c r="CG110" s="1">
        <v>2.8167</v>
      </c>
      <c r="CH110" s="1">
        <v>0.15290000000000001</v>
      </c>
      <c r="CI110" s="2" t="s">
        <v>113</v>
      </c>
      <c r="CJ110" s="2" t="s">
        <v>105</v>
      </c>
      <c r="CK110" s="2" t="s">
        <v>98</v>
      </c>
      <c r="CL110" s="2" t="s">
        <v>99</v>
      </c>
      <c r="CM110" s="2" t="s">
        <v>100</v>
      </c>
      <c r="CN110" s="2">
        <v>0</v>
      </c>
      <c r="CO110" s="7">
        <f t="shared" si="4"/>
        <v>0</v>
      </c>
      <c r="CP110" s="4">
        <f t="shared" si="6"/>
        <v>0.73478619464794703</v>
      </c>
      <c r="CQ110" s="8">
        <f t="shared" si="5"/>
        <v>1.9680142578696953</v>
      </c>
    </row>
    <row r="111" spans="1:95" x14ac:dyDescent="0.3">
      <c r="A111" s="1" t="s">
        <v>247</v>
      </c>
      <c r="B111" s="1" t="s">
        <v>135</v>
      </c>
      <c r="C111" s="1">
        <v>3620</v>
      </c>
      <c r="D111" s="1">
        <v>715243</v>
      </c>
      <c r="E111" s="1">
        <v>4952222</v>
      </c>
      <c r="F111" s="1" t="s">
        <v>94</v>
      </c>
      <c r="G111" s="1">
        <v>44.69</v>
      </c>
      <c r="H111" s="1">
        <v>-120.28</v>
      </c>
      <c r="I111" s="1">
        <v>2015</v>
      </c>
      <c r="J111" s="1">
        <v>228</v>
      </c>
      <c r="K111" s="1">
        <v>2308.5707000000002</v>
      </c>
      <c r="L111" s="1">
        <v>1004.9296000000001</v>
      </c>
      <c r="M111" s="1">
        <v>2.0516999999999999</v>
      </c>
      <c r="N111" s="1">
        <v>398.68029999999999</v>
      </c>
      <c r="O111" s="1">
        <v>31.392700000000001</v>
      </c>
      <c r="P111" s="1">
        <v>0.51549999999999996</v>
      </c>
      <c r="Q111" s="1">
        <v>6.6730999999999998</v>
      </c>
      <c r="R111" s="1">
        <v>0.36930000000000002</v>
      </c>
      <c r="S111" s="1">
        <v>15</v>
      </c>
      <c r="T111" s="1">
        <v>658</v>
      </c>
      <c r="U111" s="1">
        <v>0.31280000000000002</v>
      </c>
      <c r="V111" s="1">
        <v>0.18770000000000001</v>
      </c>
      <c r="W111" s="1">
        <v>0.93179999999999996</v>
      </c>
      <c r="X111" s="1">
        <v>0.19320000000000001</v>
      </c>
      <c r="Y111" s="1">
        <v>0.51449999999999996</v>
      </c>
      <c r="Z111" s="1">
        <v>9.9199999999999997E-2</v>
      </c>
      <c r="AA111" s="3">
        <v>5.0000000000000001E-4</v>
      </c>
      <c r="AB111" s="1">
        <v>0.82220000000000004</v>
      </c>
      <c r="AC111" s="1">
        <v>0</v>
      </c>
      <c r="AD111" s="1">
        <v>0.15989999999999999</v>
      </c>
      <c r="AE111" s="1">
        <v>92.055400000000006</v>
      </c>
      <c r="AF111" s="1">
        <v>8.6069999999999993</v>
      </c>
      <c r="AG111" s="1">
        <v>9.5890000000000004</v>
      </c>
      <c r="AH111" s="1">
        <v>300.71359999999999</v>
      </c>
      <c r="AI111" s="6">
        <v>1.8880999999999999</v>
      </c>
      <c r="AJ111" s="1">
        <v>40.626300000000001</v>
      </c>
      <c r="AK111" s="1">
        <v>325.07819999999998</v>
      </c>
      <c r="AL111" s="6">
        <v>2.3601000000000001</v>
      </c>
      <c r="AM111" s="1">
        <v>29.283300000000001</v>
      </c>
      <c r="AN111" s="6">
        <v>0.86629999999999996</v>
      </c>
      <c r="AO111" s="1">
        <v>0</v>
      </c>
      <c r="AP111" s="6">
        <v>0</v>
      </c>
      <c r="AQ111" s="1">
        <v>0</v>
      </c>
      <c r="AR111" s="1">
        <v>0</v>
      </c>
      <c r="AS111" s="1">
        <v>211.8519</v>
      </c>
      <c r="AT111" s="1">
        <v>0.2646</v>
      </c>
      <c r="AU111" s="1">
        <v>6.7500000000000004E-2</v>
      </c>
      <c r="AV111" s="1">
        <v>0</v>
      </c>
      <c r="AW111" s="1">
        <v>100</v>
      </c>
      <c r="AX111" s="1">
        <v>0</v>
      </c>
      <c r="AY111" s="1">
        <v>21.5</v>
      </c>
      <c r="AZ111" s="1">
        <v>78.5</v>
      </c>
      <c r="BA111" s="1">
        <v>16.5</v>
      </c>
      <c r="BB111" s="1">
        <v>10.5</v>
      </c>
      <c r="BC111" s="1">
        <v>89.5</v>
      </c>
      <c r="BD111" s="1">
        <v>15.5</v>
      </c>
      <c r="BE111" s="1">
        <v>159.1326</v>
      </c>
      <c r="BF111" s="1">
        <v>0.94410000000000005</v>
      </c>
      <c r="BG111" s="1">
        <v>85.630099999999999</v>
      </c>
      <c r="BH111" s="2">
        <v>1.2828999999999999</v>
      </c>
      <c r="BI111" s="1">
        <v>204.79740000000001</v>
      </c>
      <c r="BJ111" s="6">
        <v>2.8321999999999998</v>
      </c>
      <c r="BK111" s="1">
        <v>30.064299999999999</v>
      </c>
      <c r="BL111" s="1">
        <v>87.324299999999994</v>
      </c>
      <c r="BM111" s="1">
        <v>4.4900000000000002E-2</v>
      </c>
      <c r="BN111" s="1">
        <v>16</v>
      </c>
      <c r="BO111" s="1">
        <v>54</v>
      </c>
      <c r="BP111" s="1">
        <v>13.181800000000001</v>
      </c>
      <c r="BQ111" s="1">
        <v>12.952400000000001</v>
      </c>
      <c r="BR111" s="1">
        <v>1.4887999999999999</v>
      </c>
      <c r="BS111" s="1">
        <v>18.435099999999998</v>
      </c>
      <c r="BT111" s="1">
        <v>46.467100000000002</v>
      </c>
      <c r="BU111" s="1">
        <v>33.609099999999998</v>
      </c>
      <c r="BV111" s="1">
        <v>22.222200000000001</v>
      </c>
      <c r="BW111" s="1">
        <v>30.555599999999998</v>
      </c>
      <c r="BX111" s="1">
        <v>0</v>
      </c>
      <c r="BY111" s="1">
        <v>0</v>
      </c>
      <c r="BZ111" s="1" t="s">
        <v>95</v>
      </c>
      <c r="CA111" s="1">
        <v>1.4697</v>
      </c>
      <c r="CB111" s="1">
        <v>0</v>
      </c>
      <c r="CC111" s="5">
        <v>16.078499999999998</v>
      </c>
      <c r="CD111" s="1">
        <v>119.5074</v>
      </c>
      <c r="CE111" s="1">
        <v>34.493000000000002</v>
      </c>
      <c r="CF111" s="1">
        <v>0.57489999999999997</v>
      </c>
      <c r="CG111" s="1">
        <v>3.5735999999999999</v>
      </c>
      <c r="CH111" s="1">
        <v>0.30859999999999999</v>
      </c>
      <c r="CI111" s="2" t="s">
        <v>117</v>
      </c>
      <c r="CJ111" s="2" t="s">
        <v>118</v>
      </c>
      <c r="CK111" s="2" t="s">
        <v>98</v>
      </c>
      <c r="CL111" s="2" t="s">
        <v>109</v>
      </c>
      <c r="CM111" s="2" t="s">
        <v>100</v>
      </c>
      <c r="CN111" s="2">
        <v>0</v>
      </c>
      <c r="CO111" s="7">
        <f t="shared" si="4"/>
        <v>0</v>
      </c>
      <c r="CP111" s="4">
        <f t="shared" si="6"/>
        <v>0.43530380074563019</v>
      </c>
      <c r="CQ111" s="8">
        <f t="shared" si="5"/>
        <v>7.0804179712336781</v>
      </c>
    </row>
    <row r="112" spans="1:95" x14ac:dyDescent="0.3">
      <c r="A112" s="1" t="s">
        <v>248</v>
      </c>
      <c r="B112" s="1" t="s">
        <v>135</v>
      </c>
      <c r="C112" s="1">
        <v>3637</v>
      </c>
      <c r="D112" s="1">
        <v>723968</v>
      </c>
      <c r="E112" s="1">
        <v>4940223</v>
      </c>
      <c r="F112" s="1" t="s">
        <v>94</v>
      </c>
      <c r="G112" s="1">
        <v>44.58</v>
      </c>
      <c r="H112" s="1">
        <v>-120.17</v>
      </c>
      <c r="I112" s="1">
        <v>2015</v>
      </c>
      <c r="J112" s="1">
        <v>176</v>
      </c>
      <c r="K112" s="1">
        <v>1063.5467000000001</v>
      </c>
      <c r="L112" s="1">
        <v>735.82989999999995</v>
      </c>
      <c r="M112" s="1">
        <v>1</v>
      </c>
      <c r="N112" s="1">
        <v>238.72059999999999</v>
      </c>
      <c r="O112" s="1">
        <v>15.525600000000001</v>
      </c>
      <c r="P112" s="1">
        <v>0.20169999999999999</v>
      </c>
      <c r="Q112" s="1">
        <v>3.7195999999999998</v>
      </c>
      <c r="R112" s="1">
        <v>0.1222</v>
      </c>
      <c r="S112" s="1">
        <v>15</v>
      </c>
      <c r="T112" s="1">
        <v>440</v>
      </c>
      <c r="U112" s="1">
        <v>1.2347999999999999</v>
      </c>
      <c r="V112" s="1">
        <v>0.23130000000000001</v>
      </c>
      <c r="W112" s="1">
        <v>0.59160000000000001</v>
      </c>
      <c r="X112" s="1">
        <v>0.15659999999999999</v>
      </c>
      <c r="Y112" s="1">
        <v>0.35899999999999999</v>
      </c>
      <c r="Z112" s="1">
        <v>5.91E-2</v>
      </c>
      <c r="AA112" s="1" t="s">
        <v>95</v>
      </c>
      <c r="AB112" s="1">
        <v>0.65129999999999999</v>
      </c>
      <c r="AC112" s="1">
        <v>0</v>
      </c>
      <c r="AD112" s="1">
        <v>5.1441999999999997</v>
      </c>
      <c r="AE112" s="1">
        <v>85.577200000000005</v>
      </c>
      <c r="AF112" s="1">
        <v>10.1602</v>
      </c>
      <c r="AG112" s="1">
        <v>15.9556</v>
      </c>
      <c r="AH112" s="1">
        <v>85.913399999999996</v>
      </c>
      <c r="AI112" s="6">
        <v>1.0471999999999999</v>
      </c>
      <c r="AJ112" s="1">
        <v>10.1684</v>
      </c>
      <c r="AK112" s="1">
        <v>568.57119999999998</v>
      </c>
      <c r="AL112" s="6">
        <v>2.4434</v>
      </c>
      <c r="AM112" s="1">
        <v>50.012300000000003</v>
      </c>
      <c r="AN112" s="6">
        <v>1.5543</v>
      </c>
      <c r="AO112" s="1">
        <v>1.3962000000000001</v>
      </c>
      <c r="AP112" s="6">
        <v>1.3962000000000001</v>
      </c>
      <c r="AQ112" s="1">
        <v>0.57730000000000004</v>
      </c>
      <c r="AR112" s="1">
        <v>0</v>
      </c>
      <c r="AS112" s="1">
        <v>286.48410000000001</v>
      </c>
      <c r="AT112" s="1">
        <v>0.16089999999999999</v>
      </c>
      <c r="AU112" s="1">
        <v>6.9900000000000004E-2</v>
      </c>
      <c r="AV112" s="1">
        <v>0</v>
      </c>
      <c r="AW112" s="1">
        <v>100</v>
      </c>
      <c r="AX112" s="1">
        <v>0.5</v>
      </c>
      <c r="AY112" s="1">
        <v>76</v>
      </c>
      <c r="AZ112" s="1">
        <v>24</v>
      </c>
      <c r="BA112" s="1">
        <v>76</v>
      </c>
      <c r="BB112" s="1">
        <v>8</v>
      </c>
      <c r="BC112" s="1">
        <v>92</v>
      </c>
      <c r="BD112" s="1">
        <v>8</v>
      </c>
      <c r="BE112" s="1">
        <v>0</v>
      </c>
      <c r="BF112" s="1">
        <v>0</v>
      </c>
      <c r="BG112" s="1">
        <v>0</v>
      </c>
      <c r="BH112" s="2">
        <v>1.0806</v>
      </c>
      <c r="BI112" s="1">
        <v>81.234700000000004</v>
      </c>
      <c r="BJ112" s="6">
        <v>1.7453000000000001</v>
      </c>
      <c r="BK112" s="1">
        <v>11.5083</v>
      </c>
      <c r="BL112" s="1">
        <v>63.793700000000001</v>
      </c>
      <c r="BM112" s="1">
        <v>5.2600000000000001E-2</v>
      </c>
      <c r="BN112" s="1">
        <v>39</v>
      </c>
      <c r="BO112" s="1">
        <v>88</v>
      </c>
      <c r="BP112" s="1">
        <v>19.444400000000002</v>
      </c>
      <c r="BQ112" s="1">
        <v>22.292100000000001</v>
      </c>
      <c r="BR112" s="1">
        <v>2.9902000000000002</v>
      </c>
      <c r="BS112" s="1">
        <v>21.8933</v>
      </c>
      <c r="BT112" s="1">
        <v>39.9908</v>
      </c>
      <c r="BU112" s="1">
        <v>35.125700000000002</v>
      </c>
      <c r="BV112" s="1">
        <v>48.601999999999997</v>
      </c>
      <c r="BW112" s="1">
        <v>49.906399999999998</v>
      </c>
      <c r="BX112" s="1">
        <v>0</v>
      </c>
      <c r="BY112" s="1">
        <v>0</v>
      </c>
      <c r="BZ112" s="1" t="s">
        <v>95</v>
      </c>
      <c r="CA112" s="1">
        <v>1</v>
      </c>
      <c r="CB112" s="1">
        <v>0</v>
      </c>
      <c r="CC112" s="5">
        <v>0</v>
      </c>
      <c r="CD112" s="1">
        <v>71.689099999999996</v>
      </c>
      <c r="CE112" s="1">
        <v>23.927199999999999</v>
      </c>
      <c r="CF112" s="1">
        <v>0.38600000000000001</v>
      </c>
      <c r="CG112" s="1">
        <v>2.5667</v>
      </c>
      <c r="CH112" s="1">
        <v>0.14000000000000001</v>
      </c>
      <c r="CI112" s="2" t="s">
        <v>131</v>
      </c>
      <c r="CJ112" s="2" t="s">
        <v>105</v>
      </c>
      <c r="CK112" s="2" t="s">
        <v>142</v>
      </c>
      <c r="CL112" s="2" t="s">
        <v>136</v>
      </c>
      <c r="CM112" s="2" t="s">
        <v>100</v>
      </c>
      <c r="CN112" s="2">
        <v>0</v>
      </c>
      <c r="CO112" s="7">
        <f t="shared" si="4"/>
        <v>0</v>
      </c>
      <c r="CP112" s="4">
        <f t="shared" si="6"/>
        <v>0.69186421245066143</v>
      </c>
      <c r="CQ112" s="8">
        <f t="shared" si="5"/>
        <v>5.2358926725776405</v>
      </c>
    </row>
    <row r="113" spans="1:95" x14ac:dyDescent="0.3">
      <c r="A113" s="1" t="s">
        <v>249</v>
      </c>
      <c r="B113" s="1" t="s">
        <v>130</v>
      </c>
      <c r="C113" s="1">
        <v>3701</v>
      </c>
      <c r="D113" s="1">
        <v>437200</v>
      </c>
      <c r="E113" s="1">
        <v>5002061</v>
      </c>
      <c r="F113" s="1" t="s">
        <v>103</v>
      </c>
      <c r="G113" s="1">
        <v>45.16</v>
      </c>
      <c r="H113" s="1">
        <v>-117.79</v>
      </c>
      <c r="I113" s="1">
        <v>2016</v>
      </c>
      <c r="J113" s="1">
        <v>40</v>
      </c>
      <c r="K113" s="1">
        <v>8883.1268</v>
      </c>
      <c r="L113" s="1">
        <v>7517.9210999999996</v>
      </c>
      <c r="M113" s="1">
        <v>1.2744</v>
      </c>
      <c r="N113" s="1">
        <v>2796.8348000000001</v>
      </c>
      <c r="O113" s="1">
        <v>55.032800000000002</v>
      </c>
      <c r="P113" s="1">
        <v>0.3175</v>
      </c>
      <c r="Q113" s="1">
        <v>15.803599999999999</v>
      </c>
      <c r="R113" s="1">
        <v>0.1767</v>
      </c>
      <c r="S113" s="1">
        <v>17</v>
      </c>
      <c r="T113" s="1">
        <v>72.2</v>
      </c>
      <c r="U113" s="1">
        <v>0.50960000000000005</v>
      </c>
      <c r="V113" s="1">
        <v>0.31430000000000002</v>
      </c>
      <c r="W113" s="1">
        <v>1.5118</v>
      </c>
      <c r="X113" s="1">
        <v>0.30099999999999999</v>
      </c>
      <c r="Y113" s="1">
        <v>0.60150000000000003</v>
      </c>
      <c r="Z113" s="1">
        <v>0.16569999999999999</v>
      </c>
      <c r="AA113" s="1" t="s">
        <v>95</v>
      </c>
      <c r="AB113" s="1">
        <v>0</v>
      </c>
      <c r="AC113" s="1">
        <v>0</v>
      </c>
      <c r="AD113" s="1">
        <v>1.3432999999999999</v>
      </c>
      <c r="AE113" s="1">
        <v>95.871099999999998</v>
      </c>
      <c r="AF113" s="1">
        <v>3.0030000000000001</v>
      </c>
      <c r="AG113" s="1">
        <v>4.3461999999999996</v>
      </c>
      <c r="AH113" s="1">
        <v>1176.5873999999999</v>
      </c>
      <c r="AI113" s="6">
        <v>0.59099999999999997</v>
      </c>
      <c r="AJ113" s="1">
        <v>209.41900000000001</v>
      </c>
      <c r="AK113" s="1">
        <v>3935.8400999999999</v>
      </c>
      <c r="AL113" s="6">
        <v>1.3791</v>
      </c>
      <c r="AM113" s="1">
        <v>564.04319999999996</v>
      </c>
      <c r="AN113" s="6">
        <v>0.73709999999999998</v>
      </c>
      <c r="AO113" s="1">
        <v>71.123000000000005</v>
      </c>
      <c r="AP113" s="6">
        <v>33.492800000000003</v>
      </c>
      <c r="AQ113" s="1">
        <v>116.6511</v>
      </c>
      <c r="AR113" s="1">
        <v>12.1684</v>
      </c>
      <c r="AS113" s="1">
        <v>507.57139999999998</v>
      </c>
      <c r="AT113" s="1">
        <v>0.43869999999999998</v>
      </c>
      <c r="AU113" s="1">
        <v>0.88249999999999995</v>
      </c>
      <c r="AV113" s="1">
        <v>11.5</v>
      </c>
      <c r="AW113" s="1">
        <v>88</v>
      </c>
      <c r="AX113" s="1">
        <v>0.5</v>
      </c>
      <c r="AY113" s="1">
        <v>33.5</v>
      </c>
      <c r="AZ113" s="1">
        <v>66.5</v>
      </c>
      <c r="BA113" s="1">
        <v>35</v>
      </c>
      <c r="BB113" s="1">
        <v>31</v>
      </c>
      <c r="BC113" s="1">
        <v>69</v>
      </c>
      <c r="BD113" s="1">
        <v>41.5</v>
      </c>
      <c r="BE113" s="1">
        <v>686.35429999999997</v>
      </c>
      <c r="BF113" s="1">
        <v>0.39400000000000002</v>
      </c>
      <c r="BG113" s="1">
        <v>6.5842999999999998</v>
      </c>
      <c r="BH113" s="2">
        <v>1.3115000000000001</v>
      </c>
      <c r="BI113" s="1">
        <v>1719.1392000000001</v>
      </c>
      <c r="BJ113" s="6">
        <v>1.3791</v>
      </c>
      <c r="BK113" s="1">
        <v>462.21519999999998</v>
      </c>
      <c r="BL113" s="1">
        <v>73.750500000000002</v>
      </c>
      <c r="BM113" s="1">
        <v>29</v>
      </c>
      <c r="BN113" s="1">
        <v>51</v>
      </c>
      <c r="BO113" s="1">
        <v>88</v>
      </c>
      <c r="BP113" s="1">
        <v>4.0132000000000003</v>
      </c>
      <c r="BQ113" s="1">
        <v>5.3426</v>
      </c>
      <c r="BR113" s="1">
        <v>0.33910000000000001</v>
      </c>
      <c r="BS113" s="1">
        <v>31.920300000000001</v>
      </c>
      <c r="BT113" s="1">
        <v>49.184199999999997</v>
      </c>
      <c r="BU113" s="1">
        <v>18.5565</v>
      </c>
      <c r="BV113" s="1">
        <v>1.9258999999999999</v>
      </c>
      <c r="BW113" s="1">
        <v>7.7037000000000004</v>
      </c>
      <c r="BX113" s="1">
        <v>8.6300000000000002E-2</v>
      </c>
      <c r="BY113" s="1">
        <v>1.8520000000000001</v>
      </c>
      <c r="BZ113" s="1">
        <v>6.49</v>
      </c>
      <c r="CA113" s="1">
        <v>1.3011999999999999</v>
      </c>
      <c r="CB113" s="1">
        <v>0</v>
      </c>
      <c r="CC113" s="5">
        <v>9.1295999999999999</v>
      </c>
      <c r="CD113" s="1">
        <v>1431.4744000000001</v>
      </c>
      <c r="CE113" s="1">
        <v>83.299099999999996</v>
      </c>
      <c r="CF113" s="1">
        <v>0.47920000000000001</v>
      </c>
      <c r="CG113" s="1">
        <v>13.3489</v>
      </c>
      <c r="CH113" s="1">
        <v>0.219</v>
      </c>
      <c r="CI113" s="2" t="s">
        <v>96</v>
      </c>
      <c r="CJ113" s="2" t="s">
        <v>97</v>
      </c>
      <c r="CK113" s="2" t="s">
        <v>98</v>
      </c>
      <c r="CL113" s="2" t="s">
        <v>99</v>
      </c>
      <c r="CM113" s="2" t="s">
        <v>147</v>
      </c>
      <c r="CN113" s="2">
        <v>0</v>
      </c>
      <c r="CO113" s="7">
        <f t="shared" si="4"/>
        <v>0</v>
      </c>
      <c r="CP113" s="4">
        <f t="shared" si="6"/>
        <v>0.84631473458197171</v>
      </c>
      <c r="CQ113" s="8">
        <f t="shared" si="5"/>
        <v>3.3492824851833656</v>
      </c>
    </row>
    <row r="114" spans="1:95" x14ac:dyDescent="0.3">
      <c r="A114" s="1" t="s">
        <v>250</v>
      </c>
      <c r="B114" s="1" t="s">
        <v>251</v>
      </c>
      <c r="C114" s="1">
        <v>3949</v>
      </c>
      <c r="D114" s="1">
        <v>476512</v>
      </c>
      <c r="E114" s="1">
        <v>5122092</v>
      </c>
      <c r="F114" s="1" t="s">
        <v>103</v>
      </c>
      <c r="G114" s="1">
        <v>46.25</v>
      </c>
      <c r="H114" s="1">
        <v>-117.3</v>
      </c>
      <c r="I114" s="1">
        <v>2016</v>
      </c>
      <c r="J114" s="1">
        <v>56</v>
      </c>
      <c r="K114" s="1">
        <v>2281.3697000000002</v>
      </c>
      <c r="L114" s="1">
        <v>1965.3431</v>
      </c>
      <c r="M114" s="1">
        <v>1</v>
      </c>
      <c r="N114" s="1">
        <v>1021.0940000000001</v>
      </c>
      <c r="O114" s="1">
        <v>26.114799999999999</v>
      </c>
      <c r="P114" s="1">
        <v>0.3281</v>
      </c>
      <c r="Q114" s="1">
        <v>10.932</v>
      </c>
      <c r="R114" s="1">
        <v>0.23730000000000001</v>
      </c>
      <c r="S114" s="1">
        <v>17</v>
      </c>
      <c r="T114" s="1">
        <v>98.3</v>
      </c>
      <c r="U114" s="1">
        <v>0.59240000000000004</v>
      </c>
      <c r="V114" s="1">
        <v>0.4476</v>
      </c>
      <c r="W114" s="1">
        <v>1.0650999999999999</v>
      </c>
      <c r="X114" s="1">
        <v>0.38700000000000001</v>
      </c>
      <c r="Y114" s="1">
        <v>0.31490000000000001</v>
      </c>
      <c r="Z114" s="1">
        <v>0.1321</v>
      </c>
      <c r="AA114" s="1" t="s">
        <v>95</v>
      </c>
      <c r="AB114" s="1">
        <v>0</v>
      </c>
      <c r="AC114" s="1">
        <v>0</v>
      </c>
      <c r="AD114" s="1">
        <v>1.8358000000000001</v>
      </c>
      <c r="AE114" s="1">
        <v>96.065100000000001</v>
      </c>
      <c r="AF114" s="1">
        <v>2.0991</v>
      </c>
      <c r="AG114" s="1">
        <v>3.9348999999999998</v>
      </c>
      <c r="AH114" s="1">
        <v>494.8612</v>
      </c>
      <c r="AI114" s="6">
        <v>1.9326000000000001</v>
      </c>
      <c r="AJ114" s="1">
        <v>110.9119</v>
      </c>
      <c r="AK114" s="1">
        <v>1003.7508</v>
      </c>
      <c r="AL114" s="6">
        <v>2.8988999999999998</v>
      </c>
      <c r="AM114" s="1">
        <v>183.84540000000001</v>
      </c>
      <c r="AN114" s="6">
        <v>2.2088999999999999</v>
      </c>
      <c r="AO114" s="1">
        <v>43.000599999999999</v>
      </c>
      <c r="AP114" s="6">
        <v>35.270200000000003</v>
      </c>
      <c r="AQ114" s="1">
        <v>7.1069000000000004</v>
      </c>
      <c r="AR114" s="1">
        <v>0.875</v>
      </c>
      <c r="AS114" s="1">
        <v>206.97370000000001</v>
      </c>
      <c r="AT114" s="1">
        <v>0.28060000000000002</v>
      </c>
      <c r="AU114" s="1">
        <v>0.72140000000000004</v>
      </c>
      <c r="AV114" s="1">
        <v>2</v>
      </c>
      <c r="AW114" s="1">
        <v>95</v>
      </c>
      <c r="AX114" s="1">
        <v>3</v>
      </c>
      <c r="AY114" s="1">
        <v>23</v>
      </c>
      <c r="AZ114" s="1">
        <v>77</v>
      </c>
      <c r="BA114" s="1">
        <v>26.5</v>
      </c>
      <c r="BB114" s="1">
        <v>19</v>
      </c>
      <c r="BC114" s="1">
        <v>81</v>
      </c>
      <c r="BD114" s="1">
        <v>20.5</v>
      </c>
      <c r="BE114" s="1">
        <v>0</v>
      </c>
      <c r="BF114" s="1">
        <v>0</v>
      </c>
      <c r="BG114" s="1">
        <v>0</v>
      </c>
      <c r="BH114" s="2">
        <v>1.2165999999999999</v>
      </c>
      <c r="BI114" s="1">
        <v>466.35129999999998</v>
      </c>
      <c r="BJ114" s="6">
        <v>3.3820999999999999</v>
      </c>
      <c r="BK114" s="1">
        <v>141.83920000000001</v>
      </c>
      <c r="BL114" s="1">
        <v>57.482199999999999</v>
      </c>
      <c r="BM114" s="1">
        <v>29</v>
      </c>
      <c r="BN114" s="1">
        <v>59</v>
      </c>
      <c r="BO114" s="1">
        <v>113</v>
      </c>
      <c r="BP114" s="1">
        <v>0.9375</v>
      </c>
      <c r="BQ114" s="1">
        <v>3.9836999999999998</v>
      </c>
      <c r="BR114" s="1">
        <v>8.8628</v>
      </c>
      <c r="BS114" s="1">
        <v>25.755400000000002</v>
      </c>
      <c r="BT114" s="1">
        <v>55.784500000000001</v>
      </c>
      <c r="BU114" s="1">
        <v>9.5972000000000008</v>
      </c>
      <c r="BV114" s="1">
        <v>1.8</v>
      </c>
      <c r="BW114" s="1">
        <v>6.2694000000000001</v>
      </c>
      <c r="BX114" s="1">
        <v>0.39739999999999998</v>
      </c>
      <c r="BY114" s="1">
        <v>4.9523000000000001</v>
      </c>
      <c r="BZ114" s="1">
        <v>7.81</v>
      </c>
      <c r="CA114" s="1">
        <v>1</v>
      </c>
      <c r="CB114" s="1">
        <v>0</v>
      </c>
      <c r="CC114" s="5">
        <v>0</v>
      </c>
      <c r="CD114" s="1">
        <v>436.59649999999999</v>
      </c>
      <c r="CE114" s="1">
        <v>42.6342</v>
      </c>
      <c r="CF114" s="1">
        <v>0.4274</v>
      </c>
      <c r="CG114" s="1">
        <v>9.4735999999999994</v>
      </c>
      <c r="CH114" s="1">
        <v>0.2167</v>
      </c>
      <c r="CI114" s="2" t="s">
        <v>131</v>
      </c>
      <c r="CJ114" s="2" t="s">
        <v>105</v>
      </c>
      <c r="CK114" s="2" t="s">
        <v>142</v>
      </c>
      <c r="CL114" s="2" t="s">
        <v>99</v>
      </c>
      <c r="CM114" s="2" t="s">
        <v>147</v>
      </c>
      <c r="CN114" s="2">
        <v>0</v>
      </c>
      <c r="CO114" s="7">
        <f t="shared" si="4"/>
        <v>0</v>
      </c>
      <c r="CP114" s="4">
        <f t="shared" si="6"/>
        <v>0.86147506035518917</v>
      </c>
      <c r="CQ114" s="8">
        <f t="shared" si="5"/>
        <v>8.2136039506468705</v>
      </c>
    </row>
    <row r="115" spans="1:95" x14ac:dyDescent="0.3">
      <c r="A115" s="1" t="s">
        <v>111</v>
      </c>
      <c r="B115" s="1" t="s">
        <v>178</v>
      </c>
      <c r="C115" s="1">
        <v>3975</v>
      </c>
      <c r="D115" s="1">
        <v>681556</v>
      </c>
      <c r="E115" s="1">
        <v>4912217</v>
      </c>
      <c r="F115" s="1" t="s">
        <v>103</v>
      </c>
      <c r="G115" s="1">
        <v>44.33</v>
      </c>
      <c r="H115" s="1">
        <v>-114.72</v>
      </c>
      <c r="I115" s="1">
        <v>2016</v>
      </c>
      <c r="J115" s="1">
        <v>58</v>
      </c>
      <c r="K115" s="1">
        <v>1415.1836000000001</v>
      </c>
      <c r="L115" s="1">
        <v>987.36720000000003</v>
      </c>
      <c r="M115" s="1">
        <v>1</v>
      </c>
      <c r="N115" s="1">
        <v>743.8818</v>
      </c>
      <c r="O115" s="1">
        <v>11.959899999999999</v>
      </c>
      <c r="P115" s="1">
        <v>0.77559999999999996</v>
      </c>
      <c r="Q115" s="1">
        <v>5.6254</v>
      </c>
      <c r="R115" s="1">
        <v>0.4667</v>
      </c>
      <c r="S115" s="1">
        <v>7</v>
      </c>
      <c r="T115" s="1">
        <v>107.2</v>
      </c>
      <c r="U115" s="1">
        <v>0.61509999999999998</v>
      </c>
      <c r="V115" s="1">
        <v>0.46949999999999997</v>
      </c>
      <c r="W115" s="1">
        <v>1.3249</v>
      </c>
      <c r="X115" s="1">
        <v>0.59389999999999998</v>
      </c>
      <c r="Y115" s="1">
        <v>0.31380000000000002</v>
      </c>
      <c r="Z115" s="1">
        <v>0.21740000000000001</v>
      </c>
      <c r="AA115" s="1" t="s">
        <v>95</v>
      </c>
      <c r="AB115" s="1">
        <v>78.177099999999996</v>
      </c>
      <c r="AC115" s="1">
        <v>0</v>
      </c>
      <c r="AD115" s="1">
        <v>15.4572</v>
      </c>
      <c r="AE115" s="1">
        <v>17.971599999999999</v>
      </c>
      <c r="AF115" s="1">
        <v>0</v>
      </c>
      <c r="AG115" s="1">
        <v>93.634299999999996</v>
      </c>
      <c r="AH115" s="1">
        <v>251.2122</v>
      </c>
      <c r="AI115" s="6">
        <v>1.4750000000000001</v>
      </c>
      <c r="AJ115" s="1">
        <v>79.466300000000004</v>
      </c>
      <c r="AK115" s="1">
        <v>0</v>
      </c>
      <c r="AL115" s="6">
        <v>0</v>
      </c>
      <c r="AM115" s="1">
        <v>0</v>
      </c>
      <c r="AN115" s="6">
        <v>0.2031</v>
      </c>
      <c r="AO115" s="1">
        <v>29.500599999999999</v>
      </c>
      <c r="AP115" s="6">
        <v>22.617100000000001</v>
      </c>
      <c r="AQ115" s="1">
        <v>20.000399999999999</v>
      </c>
      <c r="AR115" s="1">
        <v>5.7842000000000002</v>
      </c>
      <c r="AS115" s="1">
        <v>203.38570000000001</v>
      </c>
      <c r="AT115" s="1">
        <v>0.34139999999999998</v>
      </c>
      <c r="AU115" s="1">
        <v>1.14E-2</v>
      </c>
      <c r="AV115" s="1">
        <v>0</v>
      </c>
      <c r="AW115" s="1">
        <v>99.5</v>
      </c>
      <c r="AX115" s="1">
        <v>0</v>
      </c>
      <c r="AY115" s="1">
        <v>17</v>
      </c>
      <c r="AZ115" s="1">
        <v>83</v>
      </c>
      <c r="BA115" s="1">
        <v>16</v>
      </c>
      <c r="BB115" s="1">
        <v>8.5</v>
      </c>
      <c r="BC115" s="1">
        <v>91.5</v>
      </c>
      <c r="BD115" s="1">
        <v>10</v>
      </c>
      <c r="BE115" s="1">
        <v>0</v>
      </c>
      <c r="BF115" s="1">
        <v>0</v>
      </c>
      <c r="BG115" s="1">
        <v>0</v>
      </c>
      <c r="BH115" s="2">
        <v>1.0366</v>
      </c>
      <c r="BI115" s="1">
        <v>736.15530000000001</v>
      </c>
      <c r="BJ115" s="6">
        <v>1.9666999999999999</v>
      </c>
      <c r="BK115" s="1">
        <v>301.34980000000002</v>
      </c>
      <c r="BL115" s="1">
        <v>79.209500000000006</v>
      </c>
      <c r="BM115" s="1">
        <v>0.02</v>
      </c>
      <c r="BN115" s="1">
        <v>4.0099999999999997E-2</v>
      </c>
      <c r="BO115" s="1">
        <v>42</v>
      </c>
      <c r="BP115" s="1">
        <v>38</v>
      </c>
      <c r="BQ115" s="1">
        <v>38.636899999999997</v>
      </c>
      <c r="BR115" s="1">
        <v>1.2316</v>
      </c>
      <c r="BS115" s="1">
        <v>4.6001000000000003</v>
      </c>
      <c r="BT115" s="1">
        <v>2.3216999999999999</v>
      </c>
      <c r="BU115" s="1">
        <v>91.846599999999995</v>
      </c>
      <c r="BV115" s="1">
        <v>96.180599999999998</v>
      </c>
      <c r="BW115" s="1">
        <v>96.180599999999998</v>
      </c>
      <c r="BX115" s="1">
        <v>0</v>
      </c>
      <c r="BY115" s="1">
        <v>0</v>
      </c>
      <c r="BZ115" s="1" t="s">
        <v>95</v>
      </c>
      <c r="CA115" s="1">
        <v>1</v>
      </c>
      <c r="CB115" s="1">
        <v>0</v>
      </c>
      <c r="CC115" s="5">
        <v>0</v>
      </c>
      <c r="CD115" s="1">
        <v>380.81610000000001</v>
      </c>
      <c r="CE115" s="1">
        <v>12.0517</v>
      </c>
      <c r="CF115" s="1">
        <v>0.37359999999999999</v>
      </c>
      <c r="CG115" s="1">
        <v>4.3472</v>
      </c>
      <c r="CH115" s="1">
        <v>0.21479999999999999</v>
      </c>
      <c r="CI115" s="2" t="s">
        <v>131</v>
      </c>
      <c r="CJ115" s="2" t="s">
        <v>97</v>
      </c>
      <c r="CK115" s="2" t="s">
        <v>98</v>
      </c>
      <c r="CL115" s="2" t="s">
        <v>119</v>
      </c>
      <c r="CM115" s="2" t="s">
        <v>100</v>
      </c>
      <c r="CN115" s="2">
        <v>0</v>
      </c>
      <c r="CO115" s="7">
        <f t="shared" si="4"/>
        <v>0</v>
      </c>
      <c r="CP115" s="4">
        <f t="shared" si="6"/>
        <v>0.69769547922969144</v>
      </c>
      <c r="CQ115" s="8">
        <f t="shared" si="5"/>
        <v>3.4417365626000249</v>
      </c>
    </row>
    <row r="116" spans="1:95" x14ac:dyDescent="0.3">
      <c r="A116" s="1" t="s">
        <v>252</v>
      </c>
      <c r="B116" s="1" t="s">
        <v>93</v>
      </c>
      <c r="C116" s="1">
        <v>3979</v>
      </c>
      <c r="D116" s="1">
        <v>684197</v>
      </c>
      <c r="E116" s="1">
        <v>5314016</v>
      </c>
      <c r="F116" s="1" t="s">
        <v>94</v>
      </c>
      <c r="G116" s="1">
        <v>47.95</v>
      </c>
      <c r="H116" s="1">
        <v>-120.53</v>
      </c>
      <c r="I116" s="1">
        <v>2016</v>
      </c>
      <c r="J116" s="1">
        <v>24</v>
      </c>
      <c r="K116" s="1">
        <v>23490.7991</v>
      </c>
      <c r="L116" s="1">
        <v>16309.382100000001</v>
      </c>
      <c r="M116" s="1">
        <v>1.9380999999999999</v>
      </c>
      <c r="N116" s="1">
        <v>21196.039499999999</v>
      </c>
      <c r="O116" s="1">
        <v>43.5</v>
      </c>
      <c r="P116" s="1">
        <v>0.37340000000000001</v>
      </c>
      <c r="Q116" s="1">
        <v>30.162099999999999</v>
      </c>
      <c r="R116" s="1">
        <v>0.27079999999999999</v>
      </c>
      <c r="S116" s="1">
        <v>14</v>
      </c>
      <c r="T116" s="1">
        <v>32.6</v>
      </c>
      <c r="U116" s="1">
        <v>0.55589999999999995</v>
      </c>
      <c r="V116" s="1">
        <v>0.71819999999999995</v>
      </c>
      <c r="W116" s="1">
        <v>2.3370000000000002</v>
      </c>
      <c r="X116" s="1">
        <v>0.7097</v>
      </c>
      <c r="Y116" s="1">
        <v>0.29170000000000001</v>
      </c>
      <c r="Z116" s="1">
        <v>0.23649999999999999</v>
      </c>
      <c r="AA116" s="1" t="s">
        <v>95</v>
      </c>
      <c r="AB116" s="1">
        <v>0.82830000000000004</v>
      </c>
      <c r="AC116" s="1">
        <v>0</v>
      </c>
      <c r="AD116" s="1">
        <v>7.63</v>
      </c>
      <c r="AE116" s="1">
        <v>87.638900000000007</v>
      </c>
      <c r="AF116" s="1">
        <v>3.9028</v>
      </c>
      <c r="AG116" s="1">
        <v>12.3611</v>
      </c>
      <c r="AH116" s="1">
        <v>4068.2266</v>
      </c>
      <c r="AI116" s="6">
        <v>0.57779999999999998</v>
      </c>
      <c r="AJ116" s="1">
        <v>1909.3992000000001</v>
      </c>
      <c r="AK116" s="1">
        <v>6667.9984999999997</v>
      </c>
      <c r="AL116" s="6">
        <v>0.96289999999999998</v>
      </c>
      <c r="AM116" s="1">
        <v>2265.8957</v>
      </c>
      <c r="AN116" s="6">
        <v>0.80489999999999995</v>
      </c>
      <c r="AO116" s="1">
        <v>155.03020000000001</v>
      </c>
      <c r="AP116" s="6">
        <v>81.270499999999998</v>
      </c>
      <c r="AQ116" s="1">
        <v>338.94690000000003</v>
      </c>
      <c r="AR116" s="1">
        <v>34.194699999999997</v>
      </c>
      <c r="AS116" s="1">
        <v>519.25360000000001</v>
      </c>
      <c r="AT116" s="1">
        <v>0.59789999999999999</v>
      </c>
      <c r="AU116" s="1">
        <v>9.2589000000000006</v>
      </c>
      <c r="AV116" s="1">
        <v>22.5</v>
      </c>
      <c r="AW116" s="1">
        <v>70</v>
      </c>
      <c r="AX116" s="1">
        <v>54</v>
      </c>
      <c r="AY116" s="1">
        <v>22</v>
      </c>
      <c r="AZ116" s="1">
        <v>78</v>
      </c>
      <c r="BA116" s="1">
        <v>5.5</v>
      </c>
      <c r="BB116" s="1">
        <v>58</v>
      </c>
      <c r="BC116" s="1">
        <v>42</v>
      </c>
      <c r="BD116" s="1">
        <v>104.5</v>
      </c>
      <c r="BE116" s="1">
        <v>3392.4177</v>
      </c>
      <c r="BF116" s="1">
        <v>0.96289999999999998</v>
      </c>
      <c r="BG116" s="1">
        <v>31.331700000000001</v>
      </c>
      <c r="BH116" s="2">
        <v>1.1981999999999999</v>
      </c>
      <c r="BI116" s="1">
        <v>2180.7390999999998</v>
      </c>
      <c r="BJ116" s="6">
        <v>1.1555</v>
      </c>
      <c r="BK116" s="1">
        <v>1072.7304999999999</v>
      </c>
      <c r="BL116" s="1">
        <v>66.563900000000004</v>
      </c>
      <c r="BM116" s="1">
        <v>3</v>
      </c>
      <c r="BN116" s="1">
        <v>85</v>
      </c>
      <c r="BO116" s="1">
        <v>231</v>
      </c>
      <c r="BP116" s="1">
        <v>13.1275</v>
      </c>
      <c r="BQ116" s="1">
        <v>18.796700000000001</v>
      </c>
      <c r="BR116" s="1">
        <v>8.2800999999999991</v>
      </c>
      <c r="BS116" s="1">
        <v>55.712499999999999</v>
      </c>
      <c r="BT116" s="1">
        <v>20.201699999999999</v>
      </c>
      <c r="BU116" s="1">
        <v>15.8057</v>
      </c>
      <c r="BV116" s="1">
        <v>8.1480999999999995</v>
      </c>
      <c r="BW116" s="1">
        <v>11.6296</v>
      </c>
      <c r="BX116" s="1">
        <v>0.40279999999999999</v>
      </c>
      <c r="BY116" s="1">
        <v>8.9454999999999991</v>
      </c>
      <c r="BZ116" s="1">
        <v>65.69</v>
      </c>
      <c r="CA116" s="1">
        <v>1.9798</v>
      </c>
      <c r="CB116" s="1">
        <v>0</v>
      </c>
      <c r="CC116" s="5">
        <v>20.8004</v>
      </c>
      <c r="CD116" s="1">
        <v>6000.625</v>
      </c>
      <c r="CE116" s="1">
        <v>63.204900000000002</v>
      </c>
      <c r="CF116" s="1">
        <v>0.48680000000000001</v>
      </c>
      <c r="CG116" s="1">
        <v>24.922699999999999</v>
      </c>
      <c r="CH116" s="1">
        <v>0.29720000000000002</v>
      </c>
      <c r="CI116" s="2" t="s">
        <v>117</v>
      </c>
      <c r="CJ116" s="2" t="s">
        <v>118</v>
      </c>
      <c r="CK116" s="2" t="s">
        <v>98</v>
      </c>
      <c r="CL116" s="2" t="s">
        <v>99</v>
      </c>
      <c r="CM116" s="2" t="s">
        <v>100</v>
      </c>
      <c r="CN116" s="2">
        <v>0</v>
      </c>
      <c r="CO116" s="7">
        <f t="shared" si="4"/>
        <v>0</v>
      </c>
      <c r="CP116" s="4">
        <f t="shared" si="6"/>
        <v>0.6942880925664211</v>
      </c>
      <c r="CQ116" s="8">
        <f t="shared" si="5"/>
        <v>2.6961777443622923</v>
      </c>
    </row>
    <row r="117" spans="1:95" x14ac:dyDescent="0.3">
      <c r="A117" s="1" t="s">
        <v>253</v>
      </c>
      <c r="B117" s="1" t="s">
        <v>93</v>
      </c>
      <c r="C117" s="1">
        <v>3983</v>
      </c>
      <c r="D117" s="1">
        <v>687555</v>
      </c>
      <c r="E117" s="1">
        <v>5297482</v>
      </c>
      <c r="F117" s="1" t="s">
        <v>94</v>
      </c>
      <c r="G117" s="1">
        <v>47.8</v>
      </c>
      <c r="H117" s="1">
        <v>-120.49</v>
      </c>
      <c r="I117" s="1">
        <v>2016</v>
      </c>
      <c r="J117" s="1">
        <v>34</v>
      </c>
      <c r="K117" s="1">
        <v>3880.6253000000002</v>
      </c>
      <c r="L117" s="1">
        <v>2999.0549999999998</v>
      </c>
      <c r="M117" s="1">
        <v>1</v>
      </c>
      <c r="N117" s="1">
        <v>2185.2471</v>
      </c>
      <c r="O117" s="1">
        <v>24.900700000000001</v>
      </c>
      <c r="P117" s="1">
        <v>0.22140000000000001</v>
      </c>
      <c r="Q117" s="1">
        <v>13.9336</v>
      </c>
      <c r="R117" s="1">
        <v>0.14000000000000001</v>
      </c>
      <c r="S117" s="1">
        <v>11</v>
      </c>
      <c r="T117" s="1">
        <v>51.4</v>
      </c>
      <c r="U117" s="1">
        <v>0.7127</v>
      </c>
      <c r="V117" s="1">
        <v>0.55730000000000002</v>
      </c>
      <c r="W117" s="1">
        <v>1.2279</v>
      </c>
      <c r="X117" s="1">
        <v>0.43490000000000001</v>
      </c>
      <c r="Y117" s="1">
        <v>0.2397</v>
      </c>
      <c r="Z117" s="1">
        <v>0.13750000000000001</v>
      </c>
      <c r="AA117" s="1" t="s">
        <v>95</v>
      </c>
      <c r="AB117" s="1">
        <v>4.2278000000000002</v>
      </c>
      <c r="AC117" s="1">
        <v>0</v>
      </c>
      <c r="AD117" s="1">
        <v>11.5702</v>
      </c>
      <c r="AE117" s="1">
        <v>67.306299999999993</v>
      </c>
      <c r="AF117" s="1">
        <v>17.2317</v>
      </c>
      <c r="AG117" s="1">
        <v>33.029699999999998</v>
      </c>
      <c r="AH117" s="1">
        <v>176.0264</v>
      </c>
      <c r="AI117" s="6">
        <v>0.71260000000000001</v>
      </c>
      <c r="AJ117" s="1">
        <v>55.139299999999999</v>
      </c>
      <c r="AK117" s="1">
        <v>2465.7004999999999</v>
      </c>
      <c r="AL117" s="6">
        <v>2.1377000000000002</v>
      </c>
      <c r="AM117" s="1">
        <v>684.49879999999996</v>
      </c>
      <c r="AN117" s="6">
        <v>2.2284000000000002</v>
      </c>
      <c r="AO117" s="1">
        <v>52.016300000000001</v>
      </c>
      <c r="AP117" s="6">
        <v>25.2956</v>
      </c>
      <c r="AQ117" s="1">
        <v>136.09039999999999</v>
      </c>
      <c r="AR117" s="1">
        <v>4.8550000000000004</v>
      </c>
      <c r="AS117" s="1">
        <v>280.68130000000002</v>
      </c>
      <c r="AT117" s="1">
        <v>0.39429999999999998</v>
      </c>
      <c r="AU117" s="1">
        <v>1.1389</v>
      </c>
      <c r="AV117" s="1">
        <v>7</v>
      </c>
      <c r="AW117" s="1">
        <v>67</v>
      </c>
      <c r="AX117" s="1">
        <v>23</v>
      </c>
      <c r="AY117" s="1">
        <v>20.5</v>
      </c>
      <c r="AZ117" s="1">
        <v>79.5</v>
      </c>
      <c r="BA117" s="1">
        <v>19.5</v>
      </c>
      <c r="BB117" s="1">
        <v>62.5</v>
      </c>
      <c r="BC117" s="1">
        <v>37.5</v>
      </c>
      <c r="BD117" s="1">
        <v>96.5</v>
      </c>
      <c r="BE117" s="1">
        <v>0</v>
      </c>
      <c r="BF117" s="1">
        <v>0</v>
      </c>
      <c r="BG117" s="1">
        <v>0</v>
      </c>
      <c r="BH117" s="2">
        <v>1.0869</v>
      </c>
      <c r="BI117" s="1">
        <v>357.30250000000001</v>
      </c>
      <c r="BJ117" s="6">
        <v>1.0688</v>
      </c>
      <c r="BK117" s="1">
        <v>121.3584</v>
      </c>
      <c r="BL117" s="1">
        <v>59.462899999999998</v>
      </c>
      <c r="BM117" s="1">
        <v>16</v>
      </c>
      <c r="BN117" s="1">
        <v>113</v>
      </c>
      <c r="BO117" s="1">
        <v>306</v>
      </c>
      <c r="BP117" s="1">
        <v>3.4312</v>
      </c>
      <c r="BQ117" s="1">
        <v>4.7409999999999997</v>
      </c>
      <c r="BR117" s="1">
        <v>30.262899999999998</v>
      </c>
      <c r="BS117" s="1">
        <v>37.211500000000001</v>
      </c>
      <c r="BT117" s="1">
        <v>23.888200000000001</v>
      </c>
      <c r="BU117" s="1">
        <v>8.5206</v>
      </c>
      <c r="BV117" s="1">
        <v>1.4666999999999999</v>
      </c>
      <c r="BW117" s="1">
        <v>6.9333</v>
      </c>
      <c r="BX117" s="1">
        <v>0.2344</v>
      </c>
      <c r="BY117" s="1">
        <v>2.4939</v>
      </c>
      <c r="BZ117" s="1">
        <v>7.03</v>
      </c>
      <c r="CA117" s="1">
        <v>1</v>
      </c>
      <c r="CB117" s="1">
        <v>0</v>
      </c>
      <c r="CC117" s="5">
        <v>0</v>
      </c>
      <c r="CD117" s="1">
        <v>861.00530000000003</v>
      </c>
      <c r="CE117" s="1">
        <v>38.8752</v>
      </c>
      <c r="CF117" s="1">
        <v>0.32719999999999999</v>
      </c>
      <c r="CG117" s="1">
        <v>10.681699999999999</v>
      </c>
      <c r="CH117" s="1">
        <v>0.1928</v>
      </c>
      <c r="CI117" s="2" t="s">
        <v>131</v>
      </c>
      <c r="CJ117" s="2" t="s">
        <v>105</v>
      </c>
      <c r="CK117" s="2" t="s">
        <v>142</v>
      </c>
      <c r="CL117" s="2" t="s">
        <v>144</v>
      </c>
      <c r="CM117" s="2" t="s">
        <v>133</v>
      </c>
      <c r="CN117" s="2">
        <v>0</v>
      </c>
      <c r="CO117" s="7">
        <f t="shared" si="4"/>
        <v>0</v>
      </c>
      <c r="CP117" s="4">
        <f t="shared" si="6"/>
        <v>0.77282777082342879</v>
      </c>
      <c r="CQ117" s="8">
        <f t="shared" si="5"/>
        <v>3.9190355752235719</v>
      </c>
    </row>
    <row r="118" spans="1:95" x14ac:dyDescent="0.3">
      <c r="A118" s="1" t="s">
        <v>254</v>
      </c>
      <c r="B118" s="1" t="s">
        <v>93</v>
      </c>
      <c r="C118" s="1">
        <v>3991</v>
      </c>
      <c r="D118" s="1">
        <v>694267</v>
      </c>
      <c r="E118" s="1">
        <v>5290554</v>
      </c>
      <c r="F118" s="1" t="s">
        <v>94</v>
      </c>
      <c r="G118" s="1">
        <v>47.73</v>
      </c>
      <c r="H118" s="1">
        <v>-120.4</v>
      </c>
      <c r="I118" s="1">
        <v>2016</v>
      </c>
      <c r="J118" s="1">
        <v>100</v>
      </c>
      <c r="K118" s="1">
        <v>902.69870000000003</v>
      </c>
      <c r="L118" s="1">
        <v>494.21170000000001</v>
      </c>
      <c r="M118" s="1">
        <v>1</v>
      </c>
      <c r="N118" s="1">
        <v>782.2183</v>
      </c>
      <c r="O118" s="1">
        <v>12.5253</v>
      </c>
      <c r="P118" s="1">
        <v>0.21440000000000001</v>
      </c>
      <c r="Q118" s="1">
        <v>6.9493999999999998</v>
      </c>
      <c r="R118" s="1">
        <v>0.14119999999999999</v>
      </c>
      <c r="S118" s="1">
        <v>16</v>
      </c>
      <c r="T118" s="1">
        <v>183.3</v>
      </c>
      <c r="U118" s="1">
        <v>0.77259999999999995</v>
      </c>
      <c r="V118" s="1">
        <v>0.67759999999999998</v>
      </c>
      <c r="W118" s="1">
        <v>1.5852999999999999</v>
      </c>
      <c r="X118" s="1">
        <v>0.28270000000000001</v>
      </c>
      <c r="Y118" s="1">
        <v>0.31540000000000001</v>
      </c>
      <c r="Z118" s="1">
        <v>0.10299999999999999</v>
      </c>
      <c r="AA118" s="1" t="s">
        <v>95</v>
      </c>
      <c r="AB118" s="1">
        <v>0</v>
      </c>
      <c r="AC118" s="1">
        <v>0</v>
      </c>
      <c r="AD118" s="1">
        <v>1.6425000000000001</v>
      </c>
      <c r="AE118" s="1">
        <v>86.526799999999994</v>
      </c>
      <c r="AF118" s="1">
        <v>11.8306</v>
      </c>
      <c r="AG118" s="1">
        <v>13.4732</v>
      </c>
      <c r="AH118" s="1">
        <v>0</v>
      </c>
      <c r="AI118" s="6">
        <v>0</v>
      </c>
      <c r="AJ118" s="1">
        <v>0</v>
      </c>
      <c r="AK118" s="1">
        <v>349.14659999999998</v>
      </c>
      <c r="AL118" s="6">
        <v>6.3540000000000001</v>
      </c>
      <c r="AM118" s="1">
        <v>58.301400000000001</v>
      </c>
      <c r="AN118" s="6">
        <v>3.8740000000000001</v>
      </c>
      <c r="AO118" s="1">
        <v>77.042299999999997</v>
      </c>
      <c r="AP118" s="6">
        <v>35.741300000000003</v>
      </c>
      <c r="AQ118" s="1">
        <v>13.2836</v>
      </c>
      <c r="AR118" s="1">
        <v>0</v>
      </c>
      <c r="AS118" s="1">
        <v>125.90479999999999</v>
      </c>
      <c r="AT118" s="1">
        <v>0.22209999999999999</v>
      </c>
      <c r="AU118" s="1">
        <v>0.2064</v>
      </c>
      <c r="AV118" s="1">
        <v>17</v>
      </c>
      <c r="AW118" s="1">
        <v>61.5</v>
      </c>
      <c r="AX118" s="1">
        <v>5</v>
      </c>
      <c r="AY118" s="1">
        <v>36</v>
      </c>
      <c r="AZ118" s="1">
        <v>64</v>
      </c>
      <c r="BA118" s="1">
        <v>16</v>
      </c>
      <c r="BB118" s="1">
        <v>69.5</v>
      </c>
      <c r="BC118" s="1">
        <v>30.5</v>
      </c>
      <c r="BD118" s="1">
        <v>128</v>
      </c>
      <c r="BE118" s="1">
        <v>0</v>
      </c>
      <c r="BF118" s="1">
        <v>0</v>
      </c>
      <c r="BG118" s="1">
        <v>0</v>
      </c>
      <c r="BH118" s="2">
        <v>1.0722</v>
      </c>
      <c r="BI118" s="1">
        <v>145.0651</v>
      </c>
      <c r="BJ118" s="6">
        <v>6.3540000000000001</v>
      </c>
      <c r="BK118" s="1">
        <v>30.2272</v>
      </c>
      <c r="BL118" s="1" t="s">
        <v>95</v>
      </c>
      <c r="BM118" s="1">
        <v>5</v>
      </c>
      <c r="BN118" s="1">
        <v>61</v>
      </c>
      <c r="BO118" s="1">
        <v>236</v>
      </c>
      <c r="BP118" s="1">
        <v>7.2367999999999997</v>
      </c>
      <c r="BQ118" s="1">
        <v>11.97</v>
      </c>
      <c r="BR118" s="1">
        <v>27.325099999999999</v>
      </c>
      <c r="BS118" s="1">
        <v>33.598300000000002</v>
      </c>
      <c r="BT118" s="1">
        <v>27.83</v>
      </c>
      <c r="BU118" s="1">
        <v>11.246600000000001</v>
      </c>
      <c r="BV118" s="1">
        <v>7.8983999999999996</v>
      </c>
      <c r="BW118" s="1">
        <v>14.3569</v>
      </c>
      <c r="BX118" s="1">
        <v>0</v>
      </c>
      <c r="BY118" s="1">
        <v>0</v>
      </c>
      <c r="BZ118" s="1">
        <v>0</v>
      </c>
      <c r="CA118" s="1">
        <v>1</v>
      </c>
      <c r="CB118" s="1">
        <v>0</v>
      </c>
      <c r="CC118" s="5">
        <v>0</v>
      </c>
      <c r="CD118" s="1">
        <v>88.528599999999997</v>
      </c>
      <c r="CE118" s="1">
        <v>20.775200000000002</v>
      </c>
      <c r="CF118" s="1">
        <v>0.3019</v>
      </c>
      <c r="CG118" s="1">
        <v>3.9213</v>
      </c>
      <c r="CH118" s="1">
        <v>0.14130000000000001</v>
      </c>
      <c r="CI118" s="2" t="s">
        <v>131</v>
      </c>
      <c r="CJ118" s="2" t="s">
        <v>105</v>
      </c>
      <c r="CK118" s="2" t="s">
        <v>132</v>
      </c>
      <c r="CL118" s="2" t="s">
        <v>99</v>
      </c>
      <c r="CM118" s="2" t="s">
        <v>133</v>
      </c>
      <c r="CN118" s="2">
        <v>0</v>
      </c>
      <c r="CO118" s="7">
        <f t="shared" si="4"/>
        <v>0</v>
      </c>
      <c r="CP118" s="4">
        <f t="shared" si="6"/>
        <v>0.54748245455543476</v>
      </c>
      <c r="CQ118" s="8">
        <f t="shared" si="5"/>
        <v>12.708014309224113</v>
      </c>
    </row>
    <row r="119" spans="1:95" x14ac:dyDescent="0.3">
      <c r="A119" s="1" t="s">
        <v>255</v>
      </c>
      <c r="B119" s="1" t="s">
        <v>169</v>
      </c>
      <c r="C119" s="1">
        <v>4000</v>
      </c>
      <c r="D119" s="1">
        <v>711503</v>
      </c>
      <c r="E119" s="1">
        <v>5398648</v>
      </c>
      <c r="F119" s="1" t="s">
        <v>94</v>
      </c>
      <c r="G119" s="1">
        <v>48.7</v>
      </c>
      <c r="H119" s="1">
        <v>-120.12</v>
      </c>
      <c r="I119" s="1">
        <v>2016</v>
      </c>
      <c r="J119" s="1">
        <v>48</v>
      </c>
      <c r="K119" s="1">
        <v>15341.884099999999</v>
      </c>
      <c r="L119" s="1">
        <v>9617.6288000000004</v>
      </c>
      <c r="M119" s="1">
        <v>1</v>
      </c>
      <c r="N119" s="1">
        <v>13021.9794</v>
      </c>
      <c r="O119" s="1">
        <v>34.030700000000003</v>
      </c>
      <c r="P119" s="1">
        <v>0.33079999999999998</v>
      </c>
      <c r="Q119" s="1">
        <v>29.242599999999999</v>
      </c>
      <c r="R119" s="1">
        <v>0.1827</v>
      </c>
      <c r="S119" s="1">
        <v>5</v>
      </c>
      <c r="T119" s="1">
        <v>36.799999999999997</v>
      </c>
      <c r="U119" s="1">
        <v>1.0047999999999999</v>
      </c>
      <c r="V119" s="1">
        <v>0.84609999999999996</v>
      </c>
      <c r="W119" s="1">
        <v>1.8745000000000001</v>
      </c>
      <c r="X119" s="1">
        <v>0.70030000000000003</v>
      </c>
      <c r="Y119" s="1">
        <v>0.22259999999999999</v>
      </c>
      <c r="Z119" s="1">
        <v>0.224</v>
      </c>
      <c r="AA119" s="1" t="s">
        <v>95</v>
      </c>
      <c r="AB119" s="1">
        <v>1.7045999999999999</v>
      </c>
      <c r="AC119" s="1">
        <v>0</v>
      </c>
      <c r="AD119" s="1">
        <v>0</v>
      </c>
      <c r="AE119" s="1">
        <v>91.590800000000002</v>
      </c>
      <c r="AF119" s="1">
        <v>6.7046000000000001</v>
      </c>
      <c r="AG119" s="1">
        <v>8.4092000000000002</v>
      </c>
      <c r="AH119" s="1">
        <v>1491.2041999999999</v>
      </c>
      <c r="AI119" s="6">
        <v>0.2099</v>
      </c>
      <c r="AJ119" s="1">
        <v>666.52210000000002</v>
      </c>
      <c r="AK119" s="1">
        <v>5703.2196999999996</v>
      </c>
      <c r="AL119" s="6">
        <v>0.41970000000000002</v>
      </c>
      <c r="AM119" s="1">
        <v>2358.3386</v>
      </c>
      <c r="AN119" s="6">
        <v>0.56030000000000002</v>
      </c>
      <c r="AO119" s="1">
        <v>4.8266999999999998</v>
      </c>
      <c r="AP119" s="6">
        <v>1.2591000000000001</v>
      </c>
      <c r="AQ119" s="1">
        <v>29.423300000000001</v>
      </c>
      <c r="AR119" s="1">
        <v>14.4033</v>
      </c>
      <c r="AS119" s="1">
        <v>476.51240000000001</v>
      </c>
      <c r="AT119" s="1">
        <v>0.48280000000000001</v>
      </c>
      <c r="AU119" s="1">
        <v>5.4497</v>
      </c>
      <c r="AV119" s="1">
        <v>5</v>
      </c>
      <c r="AW119" s="1">
        <v>81.5</v>
      </c>
      <c r="AX119" s="1">
        <v>19</v>
      </c>
      <c r="AY119" s="1">
        <v>38</v>
      </c>
      <c r="AZ119" s="1">
        <v>62</v>
      </c>
      <c r="BA119" s="1">
        <v>11</v>
      </c>
      <c r="BB119" s="1">
        <v>40.5</v>
      </c>
      <c r="BC119" s="1">
        <v>59.5</v>
      </c>
      <c r="BD119" s="1">
        <v>86</v>
      </c>
      <c r="BE119" s="1">
        <v>0</v>
      </c>
      <c r="BF119" s="1">
        <v>0</v>
      </c>
      <c r="BG119" s="1">
        <v>0</v>
      </c>
      <c r="BH119" s="2">
        <v>1.1258999999999999</v>
      </c>
      <c r="BI119" s="1">
        <v>2200.2846</v>
      </c>
      <c r="BJ119" s="6">
        <v>0.41970000000000002</v>
      </c>
      <c r="BK119" s="1">
        <v>1226.9111</v>
      </c>
      <c r="BL119" s="1" t="s">
        <v>95</v>
      </c>
      <c r="BM119" s="1">
        <v>7</v>
      </c>
      <c r="BN119" s="1">
        <v>91</v>
      </c>
      <c r="BO119" s="1">
        <v>164</v>
      </c>
      <c r="BP119" s="1">
        <v>2.0253999999999999</v>
      </c>
      <c r="BQ119" s="1">
        <v>3.7282999999999999</v>
      </c>
      <c r="BR119" s="1">
        <v>3.794</v>
      </c>
      <c r="BS119" s="1">
        <v>50.046500000000002</v>
      </c>
      <c r="BT119" s="1">
        <v>28.620999999999999</v>
      </c>
      <c r="BU119" s="1">
        <v>17.538399999999999</v>
      </c>
      <c r="BV119" s="1">
        <v>3.3332999999999999</v>
      </c>
      <c r="BW119" s="1">
        <v>8</v>
      </c>
      <c r="BX119" s="1">
        <v>2.7199999999999998E-2</v>
      </c>
      <c r="BY119" s="1">
        <v>0.67679999999999996</v>
      </c>
      <c r="BZ119" s="1">
        <v>2.62</v>
      </c>
      <c r="CA119" s="1">
        <v>1</v>
      </c>
      <c r="CB119" s="1">
        <v>0</v>
      </c>
      <c r="CC119" s="5">
        <v>0</v>
      </c>
      <c r="CD119" s="1">
        <v>4251.7725</v>
      </c>
      <c r="CE119" s="1">
        <v>43.459000000000003</v>
      </c>
      <c r="CF119" s="1">
        <v>0.25030000000000002</v>
      </c>
      <c r="CG119" s="1">
        <v>19.192799999999998</v>
      </c>
      <c r="CH119" s="1">
        <v>0.13220000000000001</v>
      </c>
      <c r="CI119" s="2" t="s">
        <v>96</v>
      </c>
      <c r="CJ119" s="2" t="s">
        <v>97</v>
      </c>
      <c r="CK119" s="2" t="s">
        <v>142</v>
      </c>
      <c r="CL119" s="2" t="s">
        <v>99</v>
      </c>
      <c r="CM119" s="2" t="s">
        <v>100</v>
      </c>
      <c r="CN119" s="2">
        <v>0</v>
      </c>
      <c r="CO119" s="7">
        <f t="shared" si="4"/>
        <v>0</v>
      </c>
      <c r="CP119" s="4">
        <f t="shared" si="6"/>
        <v>0.62688707184276027</v>
      </c>
      <c r="CQ119" s="8">
        <f t="shared" si="5"/>
        <v>1.0492906375573856</v>
      </c>
    </row>
    <row r="120" spans="1:95" x14ac:dyDescent="0.3">
      <c r="A120" s="1" t="s">
        <v>256</v>
      </c>
      <c r="B120" s="1" t="s">
        <v>184</v>
      </c>
      <c r="C120" s="1">
        <v>4024</v>
      </c>
      <c r="D120" s="1">
        <v>669023</v>
      </c>
      <c r="E120" s="1">
        <v>5308641</v>
      </c>
      <c r="F120" s="1" t="s">
        <v>94</v>
      </c>
      <c r="G120" s="1">
        <v>47.91</v>
      </c>
      <c r="H120" s="1">
        <v>-120.73</v>
      </c>
      <c r="I120" s="1">
        <v>2016</v>
      </c>
      <c r="J120" s="1">
        <v>28</v>
      </c>
      <c r="K120" s="1">
        <v>17798.939399999999</v>
      </c>
      <c r="L120" s="1">
        <v>11761.729600000001</v>
      </c>
      <c r="M120" s="1">
        <v>1</v>
      </c>
      <c r="N120" s="1">
        <v>28572.069500000001</v>
      </c>
      <c r="O120" s="1">
        <v>28.3353</v>
      </c>
      <c r="P120" s="1">
        <v>0.24840000000000001</v>
      </c>
      <c r="Q120" s="1">
        <v>33.093800000000002</v>
      </c>
      <c r="R120" s="1">
        <v>0.1487</v>
      </c>
      <c r="S120" s="1">
        <v>9</v>
      </c>
      <c r="T120" s="1">
        <v>57.6</v>
      </c>
      <c r="U120" s="1">
        <v>1.0731999999999999</v>
      </c>
      <c r="V120" s="1">
        <v>1.4401999999999999</v>
      </c>
      <c r="W120" s="1">
        <v>4.1172000000000004</v>
      </c>
      <c r="X120" s="1">
        <v>1.0410999999999999</v>
      </c>
      <c r="Y120" s="1">
        <v>0.42909999999999998</v>
      </c>
      <c r="Z120" s="1">
        <v>0.41060000000000002</v>
      </c>
      <c r="AA120" s="1" t="s">
        <v>95</v>
      </c>
      <c r="AB120" s="1">
        <v>4.5692000000000004</v>
      </c>
      <c r="AC120" s="1">
        <v>0</v>
      </c>
      <c r="AD120" s="1">
        <v>14.596299999999999</v>
      </c>
      <c r="AE120" s="1">
        <v>73.543300000000002</v>
      </c>
      <c r="AF120" s="1">
        <v>7.2911999999999999</v>
      </c>
      <c r="AG120" s="1">
        <v>26.456700000000001</v>
      </c>
      <c r="AH120" s="1">
        <v>2425.9724000000001</v>
      </c>
      <c r="AI120" s="6">
        <v>0.5484</v>
      </c>
      <c r="AJ120" s="1">
        <v>752.07360000000006</v>
      </c>
      <c r="AK120" s="1">
        <v>0</v>
      </c>
      <c r="AL120" s="6">
        <v>0</v>
      </c>
      <c r="AM120" s="1">
        <v>0</v>
      </c>
      <c r="AN120" s="6">
        <v>4.5499999999999999E-2</v>
      </c>
      <c r="AO120" s="1">
        <v>53.01</v>
      </c>
      <c r="AP120" s="6">
        <v>41.128399999999999</v>
      </c>
      <c r="AQ120" s="1">
        <v>116.4438</v>
      </c>
      <c r="AR120" s="1">
        <v>15.631600000000001</v>
      </c>
      <c r="AS120" s="1">
        <v>547.06679999999994</v>
      </c>
      <c r="AT120" s="1">
        <v>1.2966</v>
      </c>
      <c r="AU120" s="1">
        <v>2.8317000000000001</v>
      </c>
      <c r="AV120" s="1">
        <v>3.5</v>
      </c>
      <c r="AW120" s="1">
        <v>95</v>
      </c>
      <c r="AX120" s="1">
        <v>7.5</v>
      </c>
      <c r="AY120" s="1">
        <v>30</v>
      </c>
      <c r="AZ120" s="1">
        <v>70</v>
      </c>
      <c r="BA120" s="1">
        <v>17</v>
      </c>
      <c r="BB120" s="1">
        <v>47.5</v>
      </c>
      <c r="BC120" s="1">
        <v>52.5</v>
      </c>
      <c r="BD120" s="1">
        <v>65.5</v>
      </c>
      <c r="BE120" s="1">
        <v>0</v>
      </c>
      <c r="BF120" s="1">
        <v>0</v>
      </c>
      <c r="BG120" s="1">
        <v>0</v>
      </c>
      <c r="BH120" s="2">
        <v>1.6876</v>
      </c>
      <c r="BI120" s="1">
        <v>9327.7080000000005</v>
      </c>
      <c r="BJ120" s="6">
        <v>1.0968</v>
      </c>
      <c r="BK120" s="1">
        <v>6271.9069</v>
      </c>
      <c r="BL120" s="1">
        <v>71.072900000000004</v>
      </c>
      <c r="BM120" s="1">
        <v>8.77E-2</v>
      </c>
      <c r="BN120" s="1">
        <v>6</v>
      </c>
      <c r="BO120" s="1">
        <v>18</v>
      </c>
      <c r="BP120" s="1" t="s">
        <v>95</v>
      </c>
      <c r="BQ120" s="1" t="s">
        <v>95</v>
      </c>
      <c r="BR120" s="1">
        <v>0</v>
      </c>
      <c r="BS120" s="1">
        <v>0</v>
      </c>
      <c r="BT120" s="1">
        <v>18.449000000000002</v>
      </c>
      <c r="BU120" s="1">
        <v>81.551000000000002</v>
      </c>
      <c r="BV120" s="1">
        <v>35.853400000000001</v>
      </c>
      <c r="BW120" s="1">
        <v>42.729599999999998</v>
      </c>
      <c r="BX120" s="1">
        <v>7.0999999999999994E-2</v>
      </c>
      <c r="BY120" s="1">
        <v>1.764</v>
      </c>
      <c r="BZ120" s="1">
        <v>8.35</v>
      </c>
      <c r="CA120" s="1">
        <v>1</v>
      </c>
      <c r="CB120" s="1">
        <v>0</v>
      </c>
      <c r="CC120" s="5">
        <v>0</v>
      </c>
      <c r="CD120" s="1">
        <v>7023.9794000000002</v>
      </c>
      <c r="CE120" s="1">
        <v>41.323900000000002</v>
      </c>
      <c r="CF120" s="1">
        <v>0.59770000000000001</v>
      </c>
      <c r="CG120" s="1">
        <v>21.343900000000001</v>
      </c>
      <c r="CH120" s="1">
        <v>0.2142</v>
      </c>
      <c r="CI120" s="2" t="s">
        <v>104</v>
      </c>
      <c r="CJ120" s="2" t="s">
        <v>105</v>
      </c>
      <c r="CK120" s="2" t="s">
        <v>98</v>
      </c>
      <c r="CL120" s="2" t="s">
        <v>109</v>
      </c>
      <c r="CM120" s="2" t="s">
        <v>147</v>
      </c>
      <c r="CN120" s="2">
        <v>0</v>
      </c>
      <c r="CO120" s="7">
        <f t="shared" si="4"/>
        <v>0</v>
      </c>
      <c r="CP120" s="4">
        <f t="shared" si="6"/>
        <v>0.66081069976562767</v>
      </c>
      <c r="CQ120" s="8">
        <f t="shared" si="5"/>
        <v>1.6451373031593217</v>
      </c>
    </row>
    <row r="121" spans="1:95" x14ac:dyDescent="0.3">
      <c r="A121" s="1" t="s">
        <v>257</v>
      </c>
      <c r="B121" s="1" t="s">
        <v>184</v>
      </c>
      <c r="C121" s="1">
        <v>4086</v>
      </c>
      <c r="D121" s="1">
        <v>653017</v>
      </c>
      <c r="E121" s="1">
        <v>5301820</v>
      </c>
      <c r="F121" s="1" t="s">
        <v>94</v>
      </c>
      <c r="G121" s="1">
        <v>47.85</v>
      </c>
      <c r="H121" s="1">
        <v>-120.95</v>
      </c>
      <c r="I121" s="1">
        <v>2016</v>
      </c>
      <c r="J121" s="1">
        <v>21</v>
      </c>
      <c r="K121" s="1">
        <v>24005.597699999998</v>
      </c>
      <c r="L121" s="1">
        <v>14503.737800000001</v>
      </c>
      <c r="M121" s="1">
        <v>1</v>
      </c>
      <c r="N121" s="1">
        <v>20990.015100000001</v>
      </c>
      <c r="O121" s="1">
        <v>49.936900000000001</v>
      </c>
      <c r="P121" s="1">
        <v>0.43740000000000001</v>
      </c>
      <c r="Q121" s="1">
        <v>38.748100000000001</v>
      </c>
      <c r="R121" s="1">
        <v>0.1978</v>
      </c>
      <c r="S121" s="1">
        <v>11</v>
      </c>
      <c r="T121" s="1">
        <v>30.3</v>
      </c>
      <c r="U121" s="1">
        <v>0.8448</v>
      </c>
      <c r="V121" s="1">
        <v>0.83979999999999999</v>
      </c>
      <c r="W121" s="1">
        <v>3.3563000000000001</v>
      </c>
      <c r="X121" s="1">
        <v>0.78510000000000002</v>
      </c>
      <c r="Y121" s="1">
        <v>0.55269999999999997</v>
      </c>
      <c r="Z121" s="1">
        <v>0.33429999999999999</v>
      </c>
      <c r="AA121" s="1" t="s">
        <v>95</v>
      </c>
      <c r="AB121" s="1">
        <v>0</v>
      </c>
      <c r="AC121" s="1">
        <v>0</v>
      </c>
      <c r="AD121" s="1">
        <v>2.3635999999999999</v>
      </c>
      <c r="AE121" s="1">
        <v>94.968400000000003</v>
      </c>
      <c r="AF121" s="1">
        <v>2.6680000000000001</v>
      </c>
      <c r="AG121" s="1">
        <v>5.0316000000000001</v>
      </c>
      <c r="AH121" s="1">
        <v>2173.2716999999998</v>
      </c>
      <c r="AI121" s="6">
        <v>0.16650000000000001</v>
      </c>
      <c r="AJ121" s="1">
        <v>421.70100000000002</v>
      </c>
      <c r="AK121" s="1">
        <v>1412.6119000000001</v>
      </c>
      <c r="AL121" s="6">
        <v>0.33310000000000001</v>
      </c>
      <c r="AM121" s="1">
        <v>294.55700000000002</v>
      </c>
      <c r="AN121" s="6">
        <v>0.19059999999999999</v>
      </c>
      <c r="AO121" s="1">
        <v>8.4936000000000007</v>
      </c>
      <c r="AP121" s="6">
        <v>4.4965999999999999</v>
      </c>
      <c r="AQ121" s="1">
        <v>293.47879999999998</v>
      </c>
      <c r="AR121" s="1">
        <v>0.94389999999999996</v>
      </c>
      <c r="AS121" s="1">
        <v>600.45100000000002</v>
      </c>
      <c r="AT121" s="1">
        <v>0.9879</v>
      </c>
      <c r="AU121" s="1">
        <v>2.1112000000000002</v>
      </c>
      <c r="AV121" s="1">
        <v>20</v>
      </c>
      <c r="AW121" s="1">
        <v>76</v>
      </c>
      <c r="AX121" s="1">
        <v>32</v>
      </c>
      <c r="AY121" s="1">
        <v>29</v>
      </c>
      <c r="AZ121" s="1">
        <v>71</v>
      </c>
      <c r="BA121" s="1">
        <v>1</v>
      </c>
      <c r="BB121" s="1">
        <v>46.5</v>
      </c>
      <c r="BC121" s="1">
        <v>53.5</v>
      </c>
      <c r="BD121" s="1">
        <v>98.5</v>
      </c>
      <c r="BE121" s="1">
        <v>0</v>
      </c>
      <c r="BF121" s="1">
        <v>0</v>
      </c>
      <c r="BG121" s="1">
        <v>0</v>
      </c>
      <c r="BH121" s="2">
        <v>1.1597</v>
      </c>
      <c r="BI121" s="1">
        <v>10917.8542</v>
      </c>
      <c r="BJ121" s="6">
        <v>1.3323</v>
      </c>
      <c r="BK121" s="1">
        <v>5196.9692999999997</v>
      </c>
      <c r="BL121" s="1">
        <v>63.438899999999997</v>
      </c>
      <c r="BM121" s="1">
        <v>23</v>
      </c>
      <c r="BN121" s="1">
        <v>44</v>
      </c>
      <c r="BO121" s="1">
        <v>87</v>
      </c>
      <c r="BP121" s="1">
        <v>1.125</v>
      </c>
      <c r="BQ121" s="1">
        <v>1.6420999999999999</v>
      </c>
      <c r="BR121" s="1">
        <v>0</v>
      </c>
      <c r="BS121" s="1">
        <v>36.563299999999998</v>
      </c>
      <c r="BT121" s="1">
        <v>56.987499999999997</v>
      </c>
      <c r="BU121" s="1">
        <v>6.4492000000000003</v>
      </c>
      <c r="BV121" s="1">
        <v>3.5556000000000001</v>
      </c>
      <c r="BW121" s="1">
        <v>6.4443999999999999</v>
      </c>
      <c r="BX121" s="1">
        <v>0.1711</v>
      </c>
      <c r="BY121" s="1">
        <v>4.1569000000000003</v>
      </c>
      <c r="BZ121" s="1">
        <v>24.82</v>
      </c>
      <c r="CA121" s="1">
        <v>1</v>
      </c>
      <c r="CB121" s="1">
        <v>0</v>
      </c>
      <c r="CC121" s="5">
        <v>0</v>
      </c>
      <c r="CD121" s="1">
        <v>5913.2262000000001</v>
      </c>
      <c r="CE121" s="1">
        <v>67.635300000000001</v>
      </c>
      <c r="CF121" s="1">
        <v>0.41249999999999998</v>
      </c>
      <c r="CG121" s="1">
        <v>22.9771</v>
      </c>
      <c r="CH121" s="1">
        <v>0.17899999999999999</v>
      </c>
      <c r="CI121" s="2" t="s">
        <v>131</v>
      </c>
      <c r="CJ121" s="2" t="s">
        <v>105</v>
      </c>
      <c r="CK121" s="2" t="s">
        <v>98</v>
      </c>
      <c r="CL121" s="2" t="s">
        <v>99</v>
      </c>
      <c r="CM121" s="2" t="s">
        <v>100</v>
      </c>
      <c r="CN121" s="2">
        <v>0</v>
      </c>
      <c r="CO121" s="7">
        <f t="shared" si="4"/>
        <v>0</v>
      </c>
      <c r="CP121" s="4">
        <f t="shared" si="6"/>
        <v>0.60418149055293058</v>
      </c>
      <c r="CQ121" s="8">
        <f t="shared" si="5"/>
        <v>1.8319563128381833</v>
      </c>
    </row>
    <row r="122" spans="1:95" x14ac:dyDescent="0.3">
      <c r="A122" s="1" t="s">
        <v>258</v>
      </c>
      <c r="B122" s="1" t="s">
        <v>108</v>
      </c>
      <c r="C122" s="1">
        <v>4147</v>
      </c>
      <c r="D122" s="1">
        <v>443458</v>
      </c>
      <c r="E122" s="1">
        <v>5142641</v>
      </c>
      <c r="F122" s="1" t="s">
        <v>103</v>
      </c>
      <c r="G122" s="1">
        <v>46.43</v>
      </c>
      <c r="H122" s="1">
        <v>-117.73</v>
      </c>
      <c r="I122" s="1">
        <v>2016</v>
      </c>
      <c r="J122" s="1">
        <v>36</v>
      </c>
      <c r="K122" s="1">
        <v>7617.7395999999999</v>
      </c>
      <c r="L122" s="1">
        <v>5173.4480999999996</v>
      </c>
      <c r="M122" s="1">
        <v>2.3222999999999998</v>
      </c>
      <c r="N122" s="1">
        <v>4740.4808000000003</v>
      </c>
      <c r="O122" s="1">
        <v>27.929099999999998</v>
      </c>
      <c r="P122" s="1">
        <v>0.54969999999999997</v>
      </c>
      <c r="Q122" s="1">
        <v>15.482799999999999</v>
      </c>
      <c r="R122" s="1">
        <v>0.4451</v>
      </c>
      <c r="S122" s="1">
        <v>15</v>
      </c>
      <c r="T122" s="1">
        <v>84.3</v>
      </c>
      <c r="U122" s="1">
        <v>0.75160000000000005</v>
      </c>
      <c r="V122" s="1">
        <v>0.57199999999999995</v>
      </c>
      <c r="W122" s="1">
        <v>2.5491999999999999</v>
      </c>
      <c r="X122" s="1">
        <v>0.52629999999999999</v>
      </c>
      <c r="Y122" s="1">
        <v>0.40050000000000002</v>
      </c>
      <c r="Z122" s="1">
        <v>0.2404</v>
      </c>
      <c r="AA122" s="1" t="s">
        <v>95</v>
      </c>
      <c r="AB122" s="1">
        <v>0</v>
      </c>
      <c r="AC122" s="1">
        <v>0</v>
      </c>
      <c r="AD122" s="1">
        <v>11.195600000000001</v>
      </c>
      <c r="AE122" s="1">
        <v>79.435000000000002</v>
      </c>
      <c r="AF122" s="1">
        <v>9.3694000000000006</v>
      </c>
      <c r="AG122" s="1">
        <v>20.565000000000001</v>
      </c>
      <c r="AH122" s="1">
        <v>846.0471</v>
      </c>
      <c r="AI122" s="6">
        <v>1.1478999999999999</v>
      </c>
      <c r="AJ122" s="1">
        <v>227.101</v>
      </c>
      <c r="AK122" s="1">
        <v>1271.1964</v>
      </c>
      <c r="AL122" s="6">
        <v>1.5305</v>
      </c>
      <c r="AM122" s="1">
        <v>273.53620000000001</v>
      </c>
      <c r="AN122" s="6">
        <v>1.0760000000000001</v>
      </c>
      <c r="AO122" s="1">
        <v>112.8736</v>
      </c>
      <c r="AP122" s="6">
        <v>57.3934</v>
      </c>
      <c r="AQ122" s="1">
        <v>104.07680000000001</v>
      </c>
      <c r="AR122" s="1">
        <v>10.0113</v>
      </c>
      <c r="AS122" s="1">
        <v>261.35419999999999</v>
      </c>
      <c r="AT122" s="1">
        <v>0.39860000000000001</v>
      </c>
      <c r="AU122" s="1">
        <v>1.8471</v>
      </c>
      <c r="AV122" s="1">
        <v>17</v>
      </c>
      <c r="AW122" s="1">
        <v>66</v>
      </c>
      <c r="AX122" s="1">
        <v>0</v>
      </c>
      <c r="AY122" s="1">
        <v>42.5</v>
      </c>
      <c r="AZ122" s="1">
        <v>57.5</v>
      </c>
      <c r="BA122" s="1">
        <v>20</v>
      </c>
      <c r="BB122" s="1">
        <v>51</v>
      </c>
      <c r="BC122" s="1">
        <v>49</v>
      </c>
      <c r="BD122" s="1">
        <v>107.5</v>
      </c>
      <c r="BE122" s="1">
        <v>1905.6543999999999</v>
      </c>
      <c r="BF122" s="1">
        <v>1.9131</v>
      </c>
      <c r="BG122" s="1">
        <v>23.3992</v>
      </c>
      <c r="BH122" s="2">
        <v>1.248</v>
      </c>
      <c r="BI122" s="1">
        <v>1152.4954</v>
      </c>
      <c r="BJ122" s="6">
        <v>3.0609999999999999</v>
      </c>
      <c r="BK122" s="1">
        <v>553.46600000000001</v>
      </c>
      <c r="BL122" s="1">
        <v>58.912700000000001</v>
      </c>
      <c r="BM122" s="1">
        <v>21</v>
      </c>
      <c r="BN122" s="1">
        <v>51</v>
      </c>
      <c r="BO122" s="1">
        <v>98</v>
      </c>
      <c r="BP122" s="1">
        <v>3.4186000000000001</v>
      </c>
      <c r="BQ122" s="1">
        <v>8.7645999999999997</v>
      </c>
      <c r="BR122" s="1">
        <v>6.0471000000000004</v>
      </c>
      <c r="BS122" s="1">
        <v>21.6922</v>
      </c>
      <c r="BT122" s="1">
        <v>55.482199999999999</v>
      </c>
      <c r="BU122" s="1">
        <v>16.778400000000001</v>
      </c>
      <c r="BV122" s="1">
        <v>4.1223999999999998</v>
      </c>
      <c r="BW122" s="1">
        <v>8.3445999999999998</v>
      </c>
      <c r="BX122" s="1">
        <v>0</v>
      </c>
      <c r="BY122" s="1">
        <v>0</v>
      </c>
      <c r="BZ122" s="1">
        <v>0</v>
      </c>
      <c r="CA122" s="1">
        <v>2.4285000000000001</v>
      </c>
      <c r="CB122" s="1">
        <v>0</v>
      </c>
      <c r="CC122" s="5">
        <v>36.821399999999997</v>
      </c>
      <c r="CD122" s="1">
        <v>1317.9175</v>
      </c>
      <c r="CE122" s="1">
        <v>38.676000000000002</v>
      </c>
      <c r="CF122" s="1">
        <v>0.48580000000000001</v>
      </c>
      <c r="CG122" s="1">
        <v>11.611499999999999</v>
      </c>
      <c r="CH122" s="1">
        <v>0.31280000000000002</v>
      </c>
      <c r="CI122" s="2" t="s">
        <v>117</v>
      </c>
      <c r="CJ122" s="2" t="s">
        <v>118</v>
      </c>
      <c r="CK122" s="2" t="s">
        <v>98</v>
      </c>
      <c r="CL122" s="2" t="s">
        <v>99</v>
      </c>
      <c r="CM122" s="2" t="s">
        <v>147</v>
      </c>
      <c r="CN122" s="2">
        <v>0</v>
      </c>
      <c r="CO122" s="7">
        <f t="shared" si="4"/>
        <v>0</v>
      </c>
      <c r="CP122" s="4">
        <f t="shared" si="6"/>
        <v>0.6791316547496582</v>
      </c>
      <c r="CQ122" s="8">
        <f t="shared" si="5"/>
        <v>5.7393376498254094</v>
      </c>
    </row>
    <row r="123" spans="1:95" x14ac:dyDescent="0.3">
      <c r="A123" s="1" t="s">
        <v>259</v>
      </c>
      <c r="B123" s="1" t="s">
        <v>108</v>
      </c>
      <c r="C123" s="1">
        <v>4179</v>
      </c>
      <c r="D123" s="1">
        <v>446251</v>
      </c>
      <c r="E123" s="1">
        <v>5120885</v>
      </c>
      <c r="F123" s="1" t="s">
        <v>103</v>
      </c>
      <c r="G123" s="1">
        <v>46.23</v>
      </c>
      <c r="H123" s="1">
        <v>-117.7</v>
      </c>
      <c r="I123" s="1">
        <v>2016</v>
      </c>
      <c r="J123" s="1" t="s">
        <v>95</v>
      </c>
      <c r="K123" s="1">
        <v>5722.7762000000002</v>
      </c>
      <c r="L123" s="1">
        <v>4271.2217000000001</v>
      </c>
      <c r="M123" s="1">
        <v>1.1611</v>
      </c>
      <c r="N123" s="1">
        <v>2570.9775</v>
      </c>
      <c r="O123" s="1">
        <v>31.4162</v>
      </c>
      <c r="P123" s="1">
        <v>0.4551</v>
      </c>
      <c r="Q123" s="1">
        <v>13.9345</v>
      </c>
      <c r="R123" s="1">
        <v>0.3175</v>
      </c>
      <c r="S123" s="1">
        <v>7</v>
      </c>
      <c r="T123" s="1" t="s">
        <v>95</v>
      </c>
      <c r="U123" s="1">
        <v>1.0196000000000001</v>
      </c>
      <c r="V123" s="1">
        <v>0.43120000000000003</v>
      </c>
      <c r="W123" s="1">
        <v>1.9429000000000001</v>
      </c>
      <c r="X123" s="1">
        <v>0.40849999999999997</v>
      </c>
      <c r="Y123" s="1">
        <v>0.27710000000000001</v>
      </c>
      <c r="Z123" s="1">
        <v>0.1469</v>
      </c>
      <c r="AA123" s="1" t="s">
        <v>95</v>
      </c>
      <c r="AB123" s="1">
        <v>0</v>
      </c>
      <c r="AC123" s="1">
        <v>0</v>
      </c>
      <c r="AD123" s="1">
        <v>1.9816</v>
      </c>
      <c r="AE123" s="1">
        <v>91.187299999999993</v>
      </c>
      <c r="AF123" s="1">
        <v>7.8219000000000003</v>
      </c>
      <c r="AG123" s="1">
        <v>9.8034999999999997</v>
      </c>
      <c r="AH123" s="1">
        <v>940.00720000000001</v>
      </c>
      <c r="AI123" s="6">
        <v>0.54920000000000002</v>
      </c>
      <c r="AJ123" s="1">
        <v>245.92019999999999</v>
      </c>
      <c r="AK123" s="1">
        <v>2895.3289</v>
      </c>
      <c r="AL123" s="6">
        <v>0.82369999999999999</v>
      </c>
      <c r="AM123" s="1">
        <v>658.61590000000001</v>
      </c>
      <c r="AN123" s="6">
        <v>1.5204</v>
      </c>
      <c r="AO123" s="1">
        <v>11.806900000000001</v>
      </c>
      <c r="AP123" s="6">
        <v>6.5899000000000001</v>
      </c>
      <c r="AQ123" s="1">
        <v>11.8986</v>
      </c>
      <c r="AR123" s="1">
        <v>0.1578</v>
      </c>
      <c r="AS123" s="1">
        <v>364.19290000000001</v>
      </c>
      <c r="AT123" s="1">
        <v>0</v>
      </c>
      <c r="AU123" s="1">
        <v>1.6834</v>
      </c>
      <c r="AV123" s="1">
        <v>2</v>
      </c>
      <c r="AW123" s="1">
        <v>93</v>
      </c>
      <c r="AX123" s="1">
        <v>3</v>
      </c>
      <c r="AY123" s="1">
        <v>47.5</v>
      </c>
      <c r="AZ123" s="1">
        <v>52.5</v>
      </c>
      <c r="BA123" s="1">
        <v>32</v>
      </c>
      <c r="BB123" s="1">
        <v>25.5</v>
      </c>
      <c r="BC123" s="1">
        <v>74.5</v>
      </c>
      <c r="BD123" s="1">
        <v>48</v>
      </c>
      <c r="BE123" s="1">
        <v>312.5376</v>
      </c>
      <c r="BF123" s="1">
        <v>0.27460000000000001</v>
      </c>
      <c r="BG123" s="1">
        <v>7.492</v>
      </c>
      <c r="BH123" s="2">
        <v>1.1019000000000001</v>
      </c>
      <c r="BI123" s="1">
        <v>123.348</v>
      </c>
      <c r="BJ123" s="6">
        <v>0.54920000000000002</v>
      </c>
      <c r="BK123" s="1">
        <v>43.420499999999997</v>
      </c>
      <c r="BL123" s="1" t="s">
        <v>95</v>
      </c>
      <c r="BM123" s="1">
        <v>44</v>
      </c>
      <c r="BN123" s="1">
        <v>93</v>
      </c>
      <c r="BO123" s="1">
        <v>195</v>
      </c>
      <c r="BP123" s="1">
        <v>5.9192</v>
      </c>
      <c r="BQ123" s="1">
        <v>14.598699999999999</v>
      </c>
      <c r="BR123" s="1">
        <v>18.679500000000001</v>
      </c>
      <c r="BS123" s="1">
        <v>43.790100000000002</v>
      </c>
      <c r="BT123" s="1">
        <v>32.390900000000002</v>
      </c>
      <c r="BU123" s="1">
        <v>5.1395</v>
      </c>
      <c r="BV123" s="1" t="s">
        <v>95</v>
      </c>
      <c r="BW123" s="1" t="s">
        <v>95</v>
      </c>
      <c r="BX123" s="1">
        <v>0</v>
      </c>
      <c r="BY123" s="1">
        <v>0</v>
      </c>
      <c r="BZ123" s="1" t="s">
        <v>95</v>
      </c>
      <c r="CA123" s="1">
        <v>1.1642999999999999</v>
      </c>
      <c r="CB123" s="1">
        <v>0</v>
      </c>
      <c r="CC123" s="5">
        <v>7.3173000000000004</v>
      </c>
      <c r="CD123" s="1">
        <v>974.83050000000003</v>
      </c>
      <c r="CE123" s="1">
        <v>38.416400000000003</v>
      </c>
      <c r="CF123" s="1">
        <v>0.37930000000000003</v>
      </c>
      <c r="CG123" s="1">
        <v>10.4666</v>
      </c>
      <c r="CH123" s="1">
        <v>0.25700000000000001</v>
      </c>
      <c r="CI123" s="2" t="s">
        <v>96</v>
      </c>
      <c r="CJ123" s="2" t="s">
        <v>97</v>
      </c>
      <c r="CK123" s="2" t="s">
        <v>142</v>
      </c>
      <c r="CL123" s="2" t="s">
        <v>99</v>
      </c>
      <c r="CM123" s="2" t="s">
        <v>100</v>
      </c>
      <c r="CN123" s="2">
        <v>0</v>
      </c>
      <c r="CO123" s="7">
        <f t="shared" si="4"/>
        <v>0</v>
      </c>
      <c r="CP123" s="4">
        <f t="shared" si="6"/>
        <v>0.74635483736023089</v>
      </c>
      <c r="CQ123" s="8">
        <f t="shared" si="5"/>
        <v>1.9220583377655083</v>
      </c>
    </row>
    <row r="124" spans="1:95" x14ac:dyDescent="0.3">
      <c r="A124" s="1" t="s">
        <v>260</v>
      </c>
      <c r="B124" s="1" t="s">
        <v>178</v>
      </c>
      <c r="C124" s="1">
        <v>4182</v>
      </c>
      <c r="D124" s="1">
        <v>681287</v>
      </c>
      <c r="E124" s="1">
        <v>4915816</v>
      </c>
      <c r="F124" s="1" t="s">
        <v>103</v>
      </c>
      <c r="G124" s="1">
        <v>44.37</v>
      </c>
      <c r="H124" s="1">
        <v>-114.72</v>
      </c>
      <c r="I124" s="1">
        <v>2016</v>
      </c>
      <c r="J124" s="1">
        <v>24</v>
      </c>
      <c r="K124" s="1">
        <v>4203.9790999999996</v>
      </c>
      <c r="L124" s="1">
        <v>3160.97</v>
      </c>
      <c r="M124" s="1">
        <v>1</v>
      </c>
      <c r="N124" s="1">
        <v>2501.1253999999999</v>
      </c>
      <c r="O124" s="1">
        <v>23.064499999999999</v>
      </c>
      <c r="P124" s="1">
        <v>0.19159999999999999</v>
      </c>
      <c r="Q124" s="1">
        <v>14.248900000000001</v>
      </c>
      <c r="R124" s="1">
        <v>0.1326</v>
      </c>
      <c r="S124" s="1">
        <v>10</v>
      </c>
      <c r="T124" s="1">
        <v>80.8</v>
      </c>
      <c r="U124" s="1">
        <v>1.0683</v>
      </c>
      <c r="V124" s="1">
        <v>0.59789999999999999</v>
      </c>
      <c r="W124" s="1">
        <v>1.4549000000000001</v>
      </c>
      <c r="X124" s="1">
        <v>0.38500000000000001</v>
      </c>
      <c r="Y124" s="1">
        <v>0.19719999999999999</v>
      </c>
      <c r="Z124" s="1">
        <v>0.11650000000000001</v>
      </c>
      <c r="AA124" s="1" t="s">
        <v>95</v>
      </c>
      <c r="AB124" s="1">
        <v>6.7074999999999996</v>
      </c>
      <c r="AC124" s="1">
        <v>0</v>
      </c>
      <c r="AD124" s="1">
        <v>1.7627999999999999</v>
      </c>
      <c r="AE124" s="1">
        <v>89.410399999999996</v>
      </c>
      <c r="AF124" s="1">
        <v>4.4851000000000001</v>
      </c>
      <c r="AG124" s="1">
        <v>12.955399999999999</v>
      </c>
      <c r="AH124" s="1">
        <v>1345.6785</v>
      </c>
      <c r="AI124" s="6">
        <v>1.3529</v>
      </c>
      <c r="AJ124" s="1">
        <v>392.36750000000001</v>
      </c>
      <c r="AK124" s="1">
        <v>1624.4194</v>
      </c>
      <c r="AL124" s="6">
        <v>1.6911</v>
      </c>
      <c r="AM124" s="1">
        <v>400.67380000000003</v>
      </c>
      <c r="AN124" s="6">
        <v>1.0399</v>
      </c>
      <c r="AO124" s="1">
        <v>5.0731999999999999</v>
      </c>
      <c r="AP124" s="6">
        <v>1.3529</v>
      </c>
      <c r="AQ124" s="1">
        <v>2.3412000000000002</v>
      </c>
      <c r="AR124" s="1">
        <v>0.35909999999999997</v>
      </c>
      <c r="AS124" s="1">
        <v>295.66890000000001</v>
      </c>
      <c r="AT124" s="1">
        <v>0.18659999999999999</v>
      </c>
      <c r="AU124" s="1">
        <v>0.6361</v>
      </c>
      <c r="AV124" s="1">
        <v>0</v>
      </c>
      <c r="AW124" s="1">
        <v>92.5</v>
      </c>
      <c r="AX124" s="1">
        <v>0.5</v>
      </c>
      <c r="AY124" s="1">
        <v>27.5</v>
      </c>
      <c r="AZ124" s="1">
        <v>72.5</v>
      </c>
      <c r="BA124" s="1">
        <v>10.5</v>
      </c>
      <c r="BB124" s="1">
        <v>27.5</v>
      </c>
      <c r="BC124" s="1">
        <v>72.5</v>
      </c>
      <c r="BD124" s="1">
        <v>52</v>
      </c>
      <c r="BE124" s="1">
        <v>0</v>
      </c>
      <c r="BF124" s="1">
        <v>0</v>
      </c>
      <c r="BG124" s="1">
        <v>0</v>
      </c>
      <c r="BH124" s="2">
        <v>1.0626</v>
      </c>
      <c r="BI124" s="1">
        <v>190.87219999999999</v>
      </c>
      <c r="BJ124" s="6">
        <v>0.3382</v>
      </c>
      <c r="BK124" s="1">
        <v>64.816900000000004</v>
      </c>
      <c r="BL124" s="1">
        <v>73.558300000000003</v>
      </c>
      <c r="BM124" s="1">
        <v>10</v>
      </c>
      <c r="BN124" s="1">
        <v>81</v>
      </c>
      <c r="BO124" s="1">
        <v>386</v>
      </c>
      <c r="BP124" s="1">
        <v>7.0667</v>
      </c>
      <c r="BQ124" s="1">
        <v>8.1311999999999998</v>
      </c>
      <c r="BR124" s="1">
        <v>24.626100000000001</v>
      </c>
      <c r="BS124" s="1">
        <v>34.877200000000002</v>
      </c>
      <c r="BT124" s="1">
        <v>28.145399999999999</v>
      </c>
      <c r="BU124" s="1">
        <v>12.3514</v>
      </c>
      <c r="BV124" s="1">
        <v>5.9619</v>
      </c>
      <c r="BW124" s="1">
        <v>7.2952000000000004</v>
      </c>
      <c r="BX124" s="1">
        <v>0</v>
      </c>
      <c r="BY124" s="1">
        <v>0</v>
      </c>
      <c r="BZ124" s="1" t="s">
        <v>95</v>
      </c>
      <c r="CA124" s="1">
        <v>1</v>
      </c>
      <c r="CB124" s="1">
        <v>0</v>
      </c>
      <c r="CC124" s="5">
        <v>0</v>
      </c>
      <c r="CD124" s="1">
        <v>857.85829999999999</v>
      </c>
      <c r="CE124" s="1">
        <v>40.252400000000002</v>
      </c>
      <c r="CF124" s="1">
        <v>0.32369999999999999</v>
      </c>
      <c r="CG124" s="1">
        <v>10.676</v>
      </c>
      <c r="CH124" s="1">
        <v>0.1547</v>
      </c>
      <c r="CI124" s="2" t="s">
        <v>113</v>
      </c>
      <c r="CJ124" s="2" t="s">
        <v>105</v>
      </c>
      <c r="CK124" s="2" t="s">
        <v>142</v>
      </c>
      <c r="CL124" s="2" t="s">
        <v>144</v>
      </c>
      <c r="CM124" s="2" t="s">
        <v>133</v>
      </c>
      <c r="CN124" s="2">
        <v>0</v>
      </c>
      <c r="CO124" s="7">
        <f t="shared" si="4"/>
        <v>0</v>
      </c>
      <c r="CP124" s="4">
        <f t="shared" si="6"/>
        <v>0.75189955154629573</v>
      </c>
      <c r="CQ124" s="8">
        <f t="shared" si="5"/>
        <v>3.3821616003576973</v>
      </c>
    </row>
  </sheetData>
  <autoFilter ref="A1:CQ124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GUTUpscale_Database_ReachCharac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Wheaton</dc:creator>
  <cp:lastModifiedBy>Joe Wheaton</cp:lastModifiedBy>
  <dcterms:created xsi:type="dcterms:W3CDTF">2019-09-27T08:18:45Z</dcterms:created>
  <dcterms:modified xsi:type="dcterms:W3CDTF">2019-09-27T16:13:14Z</dcterms:modified>
</cp:coreProperties>
</file>