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<sst xmlns="http://schemas.openxmlformats.org/spreadsheetml/2006/main" count="58" uniqueCount="53">
  <si>
    <t>Grade Book</t>
  </si>
  <si>
    <t>Safety Test</t>
  </si>
  <si>
    <t>Company Philosophy Test</t>
  </si>
  <si>
    <t>Financial Skill Test</t>
  </si>
  <si>
    <t>Drug Test</t>
  </si>
  <si>
    <t>Fire Employee?(if he failed in one of the test)</t>
  </si>
  <si>
    <t>Points Possible</t>
  </si>
  <si>
    <t>last_name</t>
  </si>
  <si>
    <t>first_name</t>
  </si>
  <si>
    <t>Number of Fired Employees</t>
  </si>
  <si>
    <t>Olivia</t>
  </si>
  <si>
    <t>Finley</t>
  </si>
  <si>
    <t>Calum</t>
  </si>
  <si>
    <t>Rosario</t>
  </si>
  <si>
    <t>Louisa</t>
  </si>
  <si>
    <t>Pierce</t>
  </si>
  <si>
    <t>Nicolas</t>
  </si>
  <si>
    <t>Norton</t>
  </si>
  <si>
    <t>Kylee</t>
  </si>
  <si>
    <t>Atkinson</t>
  </si>
  <si>
    <t>Duke</t>
  </si>
  <si>
    <t>Schroeder</t>
  </si>
  <si>
    <t>Cameron</t>
  </si>
  <si>
    <t>Romero</t>
  </si>
  <si>
    <t>Bryson</t>
  </si>
  <si>
    <t>Smith</t>
  </si>
  <si>
    <t>Arellano</t>
  </si>
  <si>
    <t>Kellan</t>
  </si>
  <si>
    <t>Fitzgerald</t>
  </si>
  <si>
    <t>Marlee</t>
  </si>
  <si>
    <t>Lane</t>
  </si>
  <si>
    <t>Matias</t>
  </si>
  <si>
    <t>Walker</t>
  </si>
  <si>
    <t>Hazel</t>
  </si>
  <si>
    <t>Garner</t>
  </si>
  <si>
    <t>Sage</t>
  </si>
  <si>
    <t>Huang</t>
  </si>
  <si>
    <t>Francesca</t>
  </si>
  <si>
    <t>Wise</t>
  </si>
  <si>
    <t>Frederick</t>
  </si>
  <si>
    <t>Morton</t>
  </si>
  <si>
    <t>Mallory</t>
  </si>
  <si>
    <t>Taylor</t>
  </si>
  <si>
    <t>Jackson</t>
  </si>
  <si>
    <t>Person</t>
  </si>
  <si>
    <t>Dylan</t>
  </si>
  <si>
    <t>Hinton</t>
  </si>
  <si>
    <t>Frankie</t>
  </si>
  <si>
    <t>Wolfe</t>
  </si>
  <si>
    <t>Max</t>
  </si>
  <si>
    <t xml:space="preserve"> </t>
  </si>
  <si>
    <t>Min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</si>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</sst>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3.0"/>
      <color theme="1"/>
      <name val="Arial"/>
      <scheme val="minor"/>
    </font>
    <font>
      <color rgb="FF000000"/>
      <name val="Inherit"/>
    </font>
    <font>
      <b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textRotation="9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5" fontId="6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3" numFmtId="10" xfId="0" applyFont="1" applyNumberFormat="1"/>
    <xf borderId="0" fillId="5" fontId="3" numFmtId="0" xfId="0" applyAlignment="1" applyFont="1">
      <alignment readingOrder="0"/>
    </xf>
    <xf borderId="0" fillId="5" fontId="3" numFmtId="0" xfId="0" applyFont="1"/>
    <xf borderId="0" fillId="0" fontId="7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00FF00"/>
      </font>
      <fill>
        <patternFill patternType="solid">
          <fgColor rgb="FFB7E1CD"/>
          <bgColor rgb="FFB7E1CD"/>
        </patternFill>
      </fill>
      <border/>
    </dxf>
    <dxf>
      <font>
        <color theme="5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Safety Test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Sheet1!$B$6:$B$25</c:f>
            </c:strRef>
          </c:cat>
          <c:val>
            <c:numRef>
              <c:f>Sheet1!$C$6:$C$25</c:f>
              <c:numCache/>
            </c:numRef>
          </c:val>
        </c:ser>
        <c:axId val="988252677"/>
        <c:axId val="760436646"/>
      </c:barChart>
      <c:catAx>
        <c:axId val="988252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436646"/>
      </c:catAx>
      <c:valAx>
        <c:axId val="760436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Safety 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252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342900</xdr:colOff>
      <xdr:row>8</xdr:row>
      <xdr:rowOff>95250</xdr:rowOff>
    </xdr:from>
    <xdr:ext cx="5372100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4.5"/>
    <col customWidth="1" min="5" max="5" width="13.0"/>
    <col customWidth="1" min="6" max="6" width="3.75"/>
    <col customWidth="1" min="7" max="7" width="16.75"/>
    <col customWidth="1" min="8" max="8" width="4.38"/>
    <col customWidth="1" min="9" max="9" width="13.0"/>
    <col customWidth="1" min="10" max="10" width="4.38"/>
    <col customWidth="1" min="17" max="17" width="33.75"/>
  </cols>
  <sheetData>
    <row r="1">
      <c r="A1" s="1" t="s">
        <v>0</v>
      </c>
    </row>
    <row r="3">
      <c r="C3" s="2" t="s">
        <v>1</v>
      </c>
      <c r="D3" s="2"/>
      <c r="E3" s="2" t="s">
        <v>2</v>
      </c>
      <c r="F3" s="2"/>
      <c r="G3" s="2" t="s">
        <v>3</v>
      </c>
      <c r="H3" s="2"/>
      <c r="I3" s="2" t="s">
        <v>4</v>
      </c>
      <c r="K3" s="2" t="s">
        <v>1</v>
      </c>
      <c r="L3" s="2" t="s">
        <v>2</v>
      </c>
      <c r="M3" s="2" t="s">
        <v>3</v>
      </c>
      <c r="N3" s="2" t="s">
        <v>4</v>
      </c>
      <c r="P3" s="2" t="s">
        <v>5</v>
      </c>
    </row>
    <row r="4">
      <c r="B4" s="3" t="s">
        <v>6</v>
      </c>
      <c r="C4" s="3">
        <v>10.0</v>
      </c>
      <c r="D4" s="3"/>
      <c r="E4" s="3">
        <v>20.0</v>
      </c>
      <c r="F4" s="3"/>
      <c r="G4" s="3">
        <v>100.0</v>
      </c>
      <c r="H4" s="3"/>
      <c r="I4" s="3">
        <v>1.0</v>
      </c>
    </row>
    <row r="5">
      <c r="A5" s="4" t="s">
        <v>7</v>
      </c>
      <c r="B5" s="4" t="s">
        <v>8</v>
      </c>
      <c r="Q5" s="5" t="s">
        <v>9</v>
      </c>
    </row>
    <row r="6">
      <c r="A6" s="6" t="s">
        <v>10</v>
      </c>
      <c r="B6" s="6" t="s">
        <v>11</v>
      </c>
      <c r="C6" s="7">
        <v>5.0</v>
      </c>
      <c r="D6" s="8" t="str">
        <f t="shared" ref="D6:D25" si="1">char(9673)</f>
        <v>◉</v>
      </c>
      <c r="E6" s="9">
        <v>14.0</v>
      </c>
      <c r="F6" s="9" t="str">
        <f t="shared" ref="F6:F25" si="2">char(9673)</f>
        <v>◉</v>
      </c>
      <c r="G6" s="9">
        <v>91.0</v>
      </c>
      <c r="H6" s="9" t="str">
        <f t="shared" ref="H6:H25" si="3">char(9673)</f>
        <v>◉</v>
      </c>
      <c r="I6" s="9">
        <v>1.0</v>
      </c>
      <c r="J6" s="9" t="str">
        <f t="shared" ref="J6:J25" si="4">char(9673)</f>
        <v>◉</v>
      </c>
      <c r="K6" s="10">
        <f t="shared" ref="K6:K25" si="5">C6/C$4</f>
        <v>0.5</v>
      </c>
      <c r="L6" s="10">
        <f t="shared" ref="L6:L25" si="6">E6/E$4</f>
        <v>0.7</v>
      </c>
      <c r="M6" s="10">
        <f t="shared" ref="M6:M25" si="7">G6/G$4</f>
        <v>0.91</v>
      </c>
      <c r="N6" s="10">
        <f t="shared" ref="N6:N25" si="8">I6/I$4</f>
        <v>1</v>
      </c>
      <c r="P6" s="9" t="b">
        <f t="shared" ref="P6:P25" si="9">OR(K6&lt; 0.5,L6&lt; 0.5,M6 &lt; 0.5,N6 &lt; 0.5)</f>
        <v>0</v>
      </c>
      <c r="Q6" s="9">
        <f>COUNTIF(P6:P25,TRUE)</f>
        <v>11</v>
      </c>
    </row>
    <row r="7">
      <c r="A7" s="6" t="s">
        <v>12</v>
      </c>
      <c r="B7" s="6" t="s">
        <v>13</v>
      </c>
      <c r="C7" s="9">
        <v>1.0</v>
      </c>
      <c r="D7" s="8" t="str">
        <f t="shared" si="1"/>
        <v>◉</v>
      </c>
      <c r="E7" s="9">
        <v>12.0</v>
      </c>
      <c r="F7" s="9" t="str">
        <f t="shared" si="2"/>
        <v>◉</v>
      </c>
      <c r="G7" s="9">
        <v>66.0</v>
      </c>
      <c r="H7" s="9" t="str">
        <f t="shared" si="3"/>
        <v>◉</v>
      </c>
      <c r="I7" s="9">
        <v>0.0</v>
      </c>
      <c r="J7" s="9" t="str">
        <f t="shared" si="4"/>
        <v>◉</v>
      </c>
      <c r="K7" s="10">
        <f t="shared" si="5"/>
        <v>0.1</v>
      </c>
      <c r="L7" s="10">
        <f t="shared" si="6"/>
        <v>0.6</v>
      </c>
      <c r="M7" s="10">
        <f t="shared" si="7"/>
        <v>0.66</v>
      </c>
      <c r="N7" s="10">
        <f t="shared" si="8"/>
        <v>0</v>
      </c>
      <c r="P7" s="9" t="b">
        <f t="shared" si="9"/>
        <v>1</v>
      </c>
    </row>
    <row r="8">
      <c r="A8" s="6" t="s">
        <v>14</v>
      </c>
      <c r="B8" s="6" t="s">
        <v>15</v>
      </c>
      <c r="C8" s="9">
        <v>8.0</v>
      </c>
      <c r="D8" s="8" t="str">
        <f t="shared" si="1"/>
        <v>◉</v>
      </c>
      <c r="E8" s="9">
        <v>19.0</v>
      </c>
      <c r="F8" s="9" t="str">
        <f t="shared" si="2"/>
        <v>◉</v>
      </c>
      <c r="G8" s="9">
        <v>79.0</v>
      </c>
      <c r="H8" s="9" t="str">
        <f t="shared" si="3"/>
        <v>◉</v>
      </c>
      <c r="I8" s="7">
        <v>1.0</v>
      </c>
      <c r="J8" s="9" t="str">
        <f t="shared" si="4"/>
        <v>◉</v>
      </c>
      <c r="K8" s="10">
        <f t="shared" si="5"/>
        <v>0.8</v>
      </c>
      <c r="L8" s="10">
        <f t="shared" si="6"/>
        <v>0.95</v>
      </c>
      <c r="M8" s="10">
        <f t="shared" si="7"/>
        <v>0.79</v>
      </c>
      <c r="N8" s="10">
        <f t="shared" si="8"/>
        <v>1</v>
      </c>
      <c r="P8" s="9" t="b">
        <f t="shared" si="9"/>
        <v>0</v>
      </c>
    </row>
    <row r="9">
      <c r="A9" s="6" t="s">
        <v>16</v>
      </c>
      <c r="B9" s="6" t="s">
        <v>17</v>
      </c>
      <c r="C9" s="9">
        <v>8.0</v>
      </c>
      <c r="D9" s="8" t="str">
        <f t="shared" si="1"/>
        <v>◉</v>
      </c>
      <c r="E9" s="9">
        <v>4.0</v>
      </c>
      <c r="F9" s="9" t="str">
        <f t="shared" si="2"/>
        <v>◉</v>
      </c>
      <c r="G9" s="7">
        <v>38.0</v>
      </c>
      <c r="H9" s="9" t="str">
        <f t="shared" si="3"/>
        <v>◉</v>
      </c>
      <c r="I9" s="9">
        <v>0.0</v>
      </c>
      <c r="J9" s="9" t="str">
        <f t="shared" si="4"/>
        <v>◉</v>
      </c>
      <c r="K9" s="10">
        <f t="shared" si="5"/>
        <v>0.8</v>
      </c>
      <c r="L9" s="10">
        <f t="shared" si="6"/>
        <v>0.2</v>
      </c>
      <c r="M9" s="10">
        <f t="shared" si="7"/>
        <v>0.38</v>
      </c>
      <c r="N9" s="10">
        <f t="shared" si="8"/>
        <v>0</v>
      </c>
      <c r="P9" s="9" t="b">
        <f t="shared" si="9"/>
        <v>1</v>
      </c>
    </row>
    <row r="10">
      <c r="A10" s="6" t="s">
        <v>18</v>
      </c>
      <c r="B10" s="6" t="s">
        <v>19</v>
      </c>
      <c r="C10" s="11">
        <v>7.0</v>
      </c>
      <c r="D10" s="8" t="str">
        <f t="shared" si="1"/>
        <v>◉</v>
      </c>
      <c r="E10" s="7">
        <v>11.0</v>
      </c>
      <c r="F10" s="9" t="str">
        <f t="shared" si="2"/>
        <v>◉</v>
      </c>
      <c r="G10" s="9">
        <v>88.0</v>
      </c>
      <c r="H10" s="9" t="str">
        <f t="shared" si="3"/>
        <v>◉</v>
      </c>
      <c r="I10" s="7">
        <v>1.0</v>
      </c>
      <c r="J10" s="9" t="str">
        <f t="shared" si="4"/>
        <v>◉</v>
      </c>
      <c r="K10" s="10">
        <f t="shared" si="5"/>
        <v>0.7</v>
      </c>
      <c r="L10" s="10">
        <f t="shared" si="6"/>
        <v>0.55</v>
      </c>
      <c r="M10" s="10">
        <f t="shared" si="7"/>
        <v>0.88</v>
      </c>
      <c r="N10" s="10">
        <f t="shared" si="8"/>
        <v>1</v>
      </c>
      <c r="P10" s="9" t="b">
        <f t="shared" si="9"/>
        <v>0</v>
      </c>
    </row>
    <row r="11">
      <c r="A11" s="6" t="s">
        <v>20</v>
      </c>
      <c r="B11" s="6" t="s">
        <v>21</v>
      </c>
      <c r="C11" s="12">
        <v>8.0</v>
      </c>
      <c r="D11" s="8" t="str">
        <f t="shared" si="1"/>
        <v>◉</v>
      </c>
      <c r="E11" s="9">
        <v>20.0</v>
      </c>
      <c r="F11" s="9" t="str">
        <f t="shared" si="2"/>
        <v>◉</v>
      </c>
      <c r="G11" s="9">
        <v>66.0</v>
      </c>
      <c r="H11" s="9" t="str">
        <f t="shared" si="3"/>
        <v>◉</v>
      </c>
      <c r="I11" s="7">
        <v>1.0</v>
      </c>
      <c r="J11" s="9" t="str">
        <f t="shared" si="4"/>
        <v>◉</v>
      </c>
      <c r="K11" s="10">
        <f t="shared" si="5"/>
        <v>0.8</v>
      </c>
      <c r="L11" s="10">
        <f t="shared" si="6"/>
        <v>1</v>
      </c>
      <c r="M11" s="10">
        <f t="shared" si="7"/>
        <v>0.66</v>
      </c>
      <c r="N11" s="10">
        <f t="shared" si="8"/>
        <v>1</v>
      </c>
      <c r="P11" s="9" t="b">
        <f t="shared" si="9"/>
        <v>0</v>
      </c>
    </row>
    <row r="12">
      <c r="A12" s="6" t="s">
        <v>22</v>
      </c>
      <c r="B12" s="6" t="s">
        <v>23</v>
      </c>
      <c r="C12" s="12">
        <v>5.0</v>
      </c>
      <c r="D12" s="8" t="str">
        <f t="shared" si="1"/>
        <v>◉</v>
      </c>
      <c r="E12" s="9">
        <v>7.0</v>
      </c>
      <c r="F12" s="9" t="str">
        <f t="shared" si="2"/>
        <v>◉</v>
      </c>
      <c r="G12" s="9">
        <v>77.0</v>
      </c>
      <c r="H12" s="9" t="str">
        <f t="shared" si="3"/>
        <v>◉</v>
      </c>
      <c r="I12" s="9">
        <v>1.0</v>
      </c>
      <c r="J12" s="9" t="str">
        <f t="shared" si="4"/>
        <v>◉</v>
      </c>
      <c r="K12" s="10">
        <f t="shared" si="5"/>
        <v>0.5</v>
      </c>
      <c r="L12" s="10">
        <f t="shared" si="6"/>
        <v>0.35</v>
      </c>
      <c r="M12" s="10">
        <f t="shared" si="7"/>
        <v>0.77</v>
      </c>
      <c r="N12" s="10">
        <f t="shared" si="8"/>
        <v>1</v>
      </c>
      <c r="P12" s="9" t="b">
        <f t="shared" si="9"/>
        <v>1</v>
      </c>
    </row>
    <row r="13">
      <c r="A13" s="6" t="s">
        <v>24</v>
      </c>
      <c r="B13" s="6" t="s">
        <v>25</v>
      </c>
      <c r="C13" s="12">
        <v>3.0</v>
      </c>
      <c r="D13" s="8" t="str">
        <f t="shared" si="1"/>
        <v>◉</v>
      </c>
      <c r="E13" s="9">
        <v>18.0</v>
      </c>
      <c r="F13" s="9" t="str">
        <f t="shared" si="2"/>
        <v>◉</v>
      </c>
      <c r="G13" s="9">
        <v>76.0</v>
      </c>
      <c r="H13" s="9" t="str">
        <f t="shared" si="3"/>
        <v>◉</v>
      </c>
      <c r="I13" s="9">
        <v>0.0</v>
      </c>
      <c r="J13" s="9" t="str">
        <f t="shared" si="4"/>
        <v>◉</v>
      </c>
      <c r="K13" s="10">
        <f t="shared" si="5"/>
        <v>0.3</v>
      </c>
      <c r="L13" s="10">
        <f t="shared" si="6"/>
        <v>0.9</v>
      </c>
      <c r="M13" s="10">
        <f t="shared" si="7"/>
        <v>0.76</v>
      </c>
      <c r="N13" s="10">
        <f t="shared" si="8"/>
        <v>0</v>
      </c>
      <c r="P13" s="9" t="b">
        <f t="shared" si="9"/>
        <v>1</v>
      </c>
    </row>
    <row r="14">
      <c r="A14" s="6" t="s">
        <v>10</v>
      </c>
      <c r="B14" s="6" t="s">
        <v>26</v>
      </c>
      <c r="C14" s="12">
        <v>10.0</v>
      </c>
      <c r="D14" s="8" t="str">
        <f t="shared" si="1"/>
        <v>◉</v>
      </c>
      <c r="E14" s="7">
        <v>10.0</v>
      </c>
      <c r="F14" s="9" t="str">
        <f t="shared" si="2"/>
        <v>◉</v>
      </c>
      <c r="G14" s="9">
        <v>81.0</v>
      </c>
      <c r="H14" s="9" t="str">
        <f t="shared" si="3"/>
        <v>◉</v>
      </c>
      <c r="I14" s="9">
        <v>1.0</v>
      </c>
      <c r="J14" s="9" t="str">
        <f t="shared" si="4"/>
        <v>◉</v>
      </c>
      <c r="K14" s="10">
        <f t="shared" si="5"/>
        <v>1</v>
      </c>
      <c r="L14" s="10">
        <f t="shared" si="6"/>
        <v>0.5</v>
      </c>
      <c r="M14" s="10">
        <f t="shared" si="7"/>
        <v>0.81</v>
      </c>
      <c r="N14" s="10">
        <f t="shared" si="8"/>
        <v>1</v>
      </c>
      <c r="P14" s="9" t="b">
        <f t="shared" si="9"/>
        <v>0</v>
      </c>
    </row>
    <row r="15">
      <c r="A15" s="6" t="s">
        <v>27</v>
      </c>
      <c r="B15" s="6" t="s">
        <v>28</v>
      </c>
      <c r="C15" s="12">
        <v>8.0</v>
      </c>
      <c r="D15" s="8" t="str">
        <f t="shared" si="1"/>
        <v>◉</v>
      </c>
      <c r="E15" s="9">
        <v>17.0</v>
      </c>
      <c r="F15" s="9" t="str">
        <f t="shared" si="2"/>
        <v>◉</v>
      </c>
      <c r="G15" s="9">
        <v>87.0</v>
      </c>
      <c r="H15" s="9" t="str">
        <f t="shared" si="3"/>
        <v>◉</v>
      </c>
      <c r="I15" s="9">
        <v>1.0</v>
      </c>
      <c r="J15" s="9" t="str">
        <f t="shared" si="4"/>
        <v>◉</v>
      </c>
      <c r="K15" s="10">
        <f t="shared" si="5"/>
        <v>0.8</v>
      </c>
      <c r="L15" s="10">
        <f t="shared" si="6"/>
        <v>0.85</v>
      </c>
      <c r="M15" s="10">
        <f t="shared" si="7"/>
        <v>0.87</v>
      </c>
      <c r="N15" s="10">
        <f t="shared" si="8"/>
        <v>1</v>
      </c>
      <c r="P15" s="9" t="b">
        <f t="shared" si="9"/>
        <v>0</v>
      </c>
    </row>
    <row r="16">
      <c r="A16" s="6" t="s">
        <v>29</v>
      </c>
      <c r="B16" s="6" t="s">
        <v>30</v>
      </c>
      <c r="C16" s="12">
        <v>5.0</v>
      </c>
      <c r="D16" s="8" t="str">
        <f t="shared" si="1"/>
        <v>◉</v>
      </c>
      <c r="E16" s="9">
        <v>20.0</v>
      </c>
      <c r="F16" s="9" t="str">
        <f t="shared" si="2"/>
        <v>◉</v>
      </c>
      <c r="G16" s="9">
        <v>82.0</v>
      </c>
      <c r="H16" s="9" t="str">
        <f t="shared" si="3"/>
        <v>◉</v>
      </c>
      <c r="I16" s="9">
        <v>0.0</v>
      </c>
      <c r="J16" s="9" t="str">
        <f t="shared" si="4"/>
        <v>◉</v>
      </c>
      <c r="K16" s="10">
        <f t="shared" si="5"/>
        <v>0.5</v>
      </c>
      <c r="L16" s="10">
        <f t="shared" si="6"/>
        <v>1</v>
      </c>
      <c r="M16" s="10">
        <f t="shared" si="7"/>
        <v>0.82</v>
      </c>
      <c r="N16" s="10">
        <f t="shared" si="8"/>
        <v>0</v>
      </c>
      <c r="P16" s="9" t="b">
        <f t="shared" si="9"/>
        <v>1</v>
      </c>
    </row>
    <row r="17">
      <c r="A17" s="6" t="s">
        <v>31</v>
      </c>
      <c r="B17" s="6" t="s">
        <v>32</v>
      </c>
      <c r="C17" s="12">
        <v>2.0</v>
      </c>
      <c r="D17" s="8" t="str">
        <f t="shared" si="1"/>
        <v>◉</v>
      </c>
      <c r="E17" s="9">
        <v>13.0</v>
      </c>
      <c r="F17" s="9" t="str">
        <f t="shared" si="2"/>
        <v>◉</v>
      </c>
      <c r="G17" s="9">
        <v>57.0</v>
      </c>
      <c r="H17" s="9" t="str">
        <f t="shared" si="3"/>
        <v>◉</v>
      </c>
      <c r="I17" s="9">
        <v>1.0</v>
      </c>
      <c r="J17" s="9" t="str">
        <f t="shared" si="4"/>
        <v>◉</v>
      </c>
      <c r="K17" s="10">
        <f t="shared" si="5"/>
        <v>0.2</v>
      </c>
      <c r="L17" s="10">
        <f t="shared" si="6"/>
        <v>0.65</v>
      </c>
      <c r="M17" s="10">
        <f t="shared" si="7"/>
        <v>0.57</v>
      </c>
      <c r="N17" s="10">
        <f t="shared" si="8"/>
        <v>1</v>
      </c>
      <c r="P17" s="9" t="b">
        <f t="shared" si="9"/>
        <v>1</v>
      </c>
    </row>
    <row r="18">
      <c r="A18" s="6" t="s">
        <v>33</v>
      </c>
      <c r="B18" s="6" t="s">
        <v>34</v>
      </c>
      <c r="C18" s="12">
        <v>5.0</v>
      </c>
      <c r="D18" s="8" t="str">
        <f t="shared" si="1"/>
        <v>◉</v>
      </c>
      <c r="E18" s="7">
        <v>12.0</v>
      </c>
      <c r="F18" s="9" t="str">
        <f t="shared" si="2"/>
        <v>◉</v>
      </c>
      <c r="G18" s="9">
        <v>97.0</v>
      </c>
      <c r="H18" s="9" t="str">
        <f t="shared" si="3"/>
        <v>◉</v>
      </c>
      <c r="I18" s="9">
        <v>1.0</v>
      </c>
      <c r="J18" s="9" t="str">
        <f t="shared" si="4"/>
        <v>◉</v>
      </c>
      <c r="K18" s="10">
        <f t="shared" si="5"/>
        <v>0.5</v>
      </c>
      <c r="L18" s="10">
        <f t="shared" si="6"/>
        <v>0.6</v>
      </c>
      <c r="M18" s="10">
        <f t="shared" si="7"/>
        <v>0.97</v>
      </c>
      <c r="N18" s="10">
        <f t="shared" si="8"/>
        <v>1</v>
      </c>
      <c r="P18" s="9" t="b">
        <f t="shared" si="9"/>
        <v>0</v>
      </c>
    </row>
    <row r="19">
      <c r="A19" s="6" t="s">
        <v>35</v>
      </c>
      <c r="B19" s="6" t="s">
        <v>36</v>
      </c>
      <c r="C19" s="12">
        <v>6.0</v>
      </c>
      <c r="D19" s="8" t="str">
        <f t="shared" si="1"/>
        <v>◉</v>
      </c>
      <c r="E19" s="7">
        <v>9.0</v>
      </c>
      <c r="F19" s="9" t="str">
        <f t="shared" si="2"/>
        <v>◉</v>
      </c>
      <c r="G19" s="7">
        <v>49.0</v>
      </c>
      <c r="H19" s="9" t="str">
        <f t="shared" si="3"/>
        <v>◉</v>
      </c>
      <c r="I19" s="9">
        <v>0.0</v>
      </c>
      <c r="J19" s="9" t="str">
        <f t="shared" si="4"/>
        <v>◉</v>
      </c>
      <c r="K19" s="10">
        <f t="shared" si="5"/>
        <v>0.6</v>
      </c>
      <c r="L19" s="10">
        <f t="shared" si="6"/>
        <v>0.45</v>
      </c>
      <c r="M19" s="10">
        <f t="shared" si="7"/>
        <v>0.49</v>
      </c>
      <c r="N19" s="10">
        <f t="shared" si="8"/>
        <v>0</v>
      </c>
      <c r="P19" s="9" t="b">
        <f t="shared" si="9"/>
        <v>1</v>
      </c>
    </row>
    <row r="20">
      <c r="A20" s="6" t="s">
        <v>37</v>
      </c>
      <c r="B20" s="6" t="s">
        <v>38</v>
      </c>
      <c r="C20" s="11">
        <v>7.0</v>
      </c>
      <c r="D20" s="8" t="str">
        <f t="shared" si="1"/>
        <v>◉</v>
      </c>
      <c r="E20" s="9">
        <v>15.0</v>
      </c>
      <c r="F20" s="9" t="str">
        <f t="shared" si="2"/>
        <v>◉</v>
      </c>
      <c r="G20" s="7">
        <v>51.0</v>
      </c>
      <c r="H20" s="9" t="str">
        <f t="shared" si="3"/>
        <v>◉</v>
      </c>
      <c r="I20" s="9">
        <v>1.0</v>
      </c>
      <c r="J20" s="9" t="str">
        <f t="shared" si="4"/>
        <v>◉</v>
      </c>
      <c r="K20" s="10">
        <f t="shared" si="5"/>
        <v>0.7</v>
      </c>
      <c r="L20" s="10">
        <f t="shared" si="6"/>
        <v>0.75</v>
      </c>
      <c r="M20" s="10">
        <f t="shared" si="7"/>
        <v>0.51</v>
      </c>
      <c r="N20" s="10">
        <f t="shared" si="8"/>
        <v>1</v>
      </c>
      <c r="P20" s="9" t="b">
        <f t="shared" si="9"/>
        <v>0</v>
      </c>
    </row>
    <row r="21">
      <c r="A21" s="6" t="s">
        <v>39</v>
      </c>
      <c r="B21" s="6" t="s">
        <v>40</v>
      </c>
      <c r="C21" s="12">
        <v>1.0</v>
      </c>
      <c r="D21" s="8" t="str">
        <f t="shared" si="1"/>
        <v>◉</v>
      </c>
      <c r="E21" s="9">
        <v>8.0</v>
      </c>
      <c r="F21" s="9" t="str">
        <f t="shared" si="2"/>
        <v>◉</v>
      </c>
      <c r="G21" s="9">
        <v>93.0</v>
      </c>
      <c r="H21" s="9" t="str">
        <f t="shared" si="3"/>
        <v>◉</v>
      </c>
      <c r="I21" s="7">
        <v>1.0</v>
      </c>
      <c r="J21" s="9" t="str">
        <f t="shared" si="4"/>
        <v>◉</v>
      </c>
      <c r="K21" s="10">
        <f t="shared" si="5"/>
        <v>0.1</v>
      </c>
      <c r="L21" s="10">
        <f t="shared" si="6"/>
        <v>0.4</v>
      </c>
      <c r="M21" s="10">
        <f t="shared" si="7"/>
        <v>0.93</v>
      </c>
      <c r="N21" s="10">
        <f t="shared" si="8"/>
        <v>1</v>
      </c>
      <c r="P21" s="9" t="b">
        <f t="shared" si="9"/>
        <v>1</v>
      </c>
    </row>
    <row r="22">
      <c r="A22" s="6" t="s">
        <v>41</v>
      </c>
      <c r="B22" s="6" t="s">
        <v>42</v>
      </c>
      <c r="C22" s="11">
        <v>3.0</v>
      </c>
      <c r="D22" s="8" t="str">
        <f t="shared" si="1"/>
        <v>◉</v>
      </c>
      <c r="E22" s="9">
        <v>14.0</v>
      </c>
      <c r="F22" s="9" t="str">
        <f t="shared" si="2"/>
        <v>◉</v>
      </c>
      <c r="G22" s="9">
        <v>72.0</v>
      </c>
      <c r="H22" s="9" t="str">
        <f t="shared" si="3"/>
        <v>◉</v>
      </c>
      <c r="I22" s="7">
        <v>0.0</v>
      </c>
      <c r="J22" s="9" t="str">
        <f t="shared" si="4"/>
        <v>◉</v>
      </c>
      <c r="K22" s="10">
        <f t="shared" si="5"/>
        <v>0.3</v>
      </c>
      <c r="L22" s="10">
        <f t="shared" si="6"/>
        <v>0.7</v>
      </c>
      <c r="M22" s="10">
        <f t="shared" si="7"/>
        <v>0.72</v>
      </c>
      <c r="N22" s="10">
        <f t="shared" si="8"/>
        <v>0</v>
      </c>
      <c r="P22" s="9" t="b">
        <f t="shared" si="9"/>
        <v>1</v>
      </c>
    </row>
    <row r="23">
      <c r="A23" s="6" t="s">
        <v>43</v>
      </c>
      <c r="B23" s="6" t="s">
        <v>44</v>
      </c>
      <c r="C23" s="12">
        <v>6.0</v>
      </c>
      <c r="D23" s="8" t="str">
        <f t="shared" si="1"/>
        <v>◉</v>
      </c>
      <c r="E23" s="9">
        <v>17.0</v>
      </c>
      <c r="F23" s="9" t="str">
        <f t="shared" si="2"/>
        <v>◉</v>
      </c>
      <c r="G23" s="9">
        <v>96.0</v>
      </c>
      <c r="H23" s="9" t="str">
        <f t="shared" si="3"/>
        <v>◉</v>
      </c>
      <c r="I23" s="9">
        <v>1.0</v>
      </c>
      <c r="J23" s="9" t="str">
        <f t="shared" si="4"/>
        <v>◉</v>
      </c>
      <c r="K23" s="10">
        <f t="shared" si="5"/>
        <v>0.6</v>
      </c>
      <c r="L23" s="10">
        <f t="shared" si="6"/>
        <v>0.85</v>
      </c>
      <c r="M23" s="10">
        <f t="shared" si="7"/>
        <v>0.96</v>
      </c>
      <c r="N23" s="10">
        <f t="shared" si="8"/>
        <v>1</v>
      </c>
      <c r="P23" s="9" t="b">
        <f t="shared" si="9"/>
        <v>0</v>
      </c>
    </row>
    <row r="24">
      <c r="A24" s="6" t="s">
        <v>45</v>
      </c>
      <c r="B24" s="6" t="s">
        <v>46</v>
      </c>
      <c r="C24" s="12">
        <v>8.0</v>
      </c>
      <c r="D24" s="8" t="str">
        <f t="shared" si="1"/>
        <v>◉</v>
      </c>
      <c r="E24" s="9">
        <v>8.0</v>
      </c>
      <c r="F24" s="9" t="str">
        <f t="shared" si="2"/>
        <v>◉</v>
      </c>
      <c r="G24" s="9">
        <v>75.0</v>
      </c>
      <c r="H24" s="9" t="str">
        <f t="shared" si="3"/>
        <v>◉</v>
      </c>
      <c r="I24" s="9">
        <v>0.0</v>
      </c>
      <c r="J24" s="9" t="str">
        <f t="shared" si="4"/>
        <v>◉</v>
      </c>
      <c r="K24" s="10">
        <f t="shared" si="5"/>
        <v>0.8</v>
      </c>
      <c r="L24" s="10">
        <f t="shared" si="6"/>
        <v>0.4</v>
      </c>
      <c r="M24" s="10">
        <f t="shared" si="7"/>
        <v>0.75</v>
      </c>
      <c r="N24" s="10">
        <f t="shared" si="8"/>
        <v>0</v>
      </c>
      <c r="P24" s="9" t="b">
        <f t="shared" si="9"/>
        <v>1</v>
      </c>
    </row>
    <row r="25">
      <c r="A25" s="6" t="s">
        <v>47</v>
      </c>
      <c r="B25" s="6" t="s">
        <v>48</v>
      </c>
      <c r="C25" s="12">
        <v>4.0</v>
      </c>
      <c r="D25" s="8" t="str">
        <f t="shared" si="1"/>
        <v>◉</v>
      </c>
      <c r="E25" s="7">
        <v>10.0</v>
      </c>
      <c r="F25" s="9" t="str">
        <f t="shared" si="2"/>
        <v>◉</v>
      </c>
      <c r="G25" s="9">
        <v>63.0</v>
      </c>
      <c r="H25" s="9" t="str">
        <f t="shared" si="3"/>
        <v>◉</v>
      </c>
      <c r="I25" s="9">
        <v>1.0</v>
      </c>
      <c r="J25" s="9" t="str">
        <f t="shared" si="4"/>
        <v>◉</v>
      </c>
      <c r="K25" s="10">
        <f t="shared" si="5"/>
        <v>0.4</v>
      </c>
      <c r="L25" s="10">
        <f t="shared" si="6"/>
        <v>0.5</v>
      </c>
      <c r="M25" s="10">
        <f t="shared" si="7"/>
        <v>0.63</v>
      </c>
      <c r="N25" s="10">
        <f t="shared" si="8"/>
        <v>1</v>
      </c>
      <c r="P25" s="9" t="b">
        <f t="shared" si="9"/>
        <v>1</v>
      </c>
    </row>
    <row r="29">
      <c r="A29" s="13" t="s">
        <v>49</v>
      </c>
      <c r="C29" s="14">
        <f>MAX(C4:C25)</f>
        <v>10</v>
      </c>
      <c r="E29" s="14">
        <f>MAX(E4:E25)</f>
        <v>20</v>
      </c>
      <c r="G29" s="14">
        <f>MAX(G4:G25)</f>
        <v>100</v>
      </c>
      <c r="O29" s="7" t="s">
        <v>50</v>
      </c>
    </row>
    <row r="30">
      <c r="A30" s="13" t="s">
        <v>51</v>
      </c>
      <c r="C30" s="14">
        <f>MIN(C4:C25)</f>
        <v>1</v>
      </c>
      <c r="E30" s="14">
        <f>MIN(E4:E25)</f>
        <v>4</v>
      </c>
      <c r="G30" s="14">
        <f>MIN(G4:G25)</f>
        <v>38</v>
      </c>
    </row>
    <row r="31">
      <c r="A31" s="13" t="s">
        <v>52</v>
      </c>
      <c r="C31" s="14">
        <f>AVERAGE(C4:C25)</f>
        <v>5.714285714</v>
      </c>
      <c r="E31" s="14">
        <f>AVERAGE(E4:E25)</f>
        <v>13.23809524</v>
      </c>
      <c r="G31" s="14">
        <f>AVERAGE(G4:G25)</f>
        <v>75.42857143</v>
      </c>
    </row>
  </sheetData>
  <conditionalFormatting sqref="C10:C25">
    <cfRule type="notContainsBlanks" dxfId="0" priority="1">
      <formula>LEN(TRIM(C10))&gt;0</formula>
    </cfRule>
  </conditionalFormatting>
  <conditionalFormatting sqref="E26:F26">
    <cfRule type="notContainsBlanks" dxfId="0" priority="2">
      <formula>LEN(TRIM(E26))&gt;0</formula>
    </cfRule>
  </conditionalFormatting>
  <conditionalFormatting sqref="D6:D25">
    <cfRule type="expression" dxfId="1" priority="3">
      <formula>C6:C25 &lt; 5</formula>
    </cfRule>
  </conditionalFormatting>
  <conditionalFormatting sqref="D6:D25">
    <cfRule type="expression" dxfId="2" priority="4">
      <formula>C6:C25 &gt;= 5</formula>
    </cfRule>
  </conditionalFormatting>
  <conditionalFormatting sqref="F6:F25">
    <cfRule type="expression" dxfId="3" priority="5">
      <formula>E6:E26 &lt; 10</formula>
    </cfRule>
  </conditionalFormatting>
  <conditionalFormatting sqref="F6:F25">
    <cfRule type="expression" dxfId="2" priority="6">
      <formula>E6:E25 &gt;=10</formula>
    </cfRule>
  </conditionalFormatting>
  <conditionalFormatting sqref="H6:H25">
    <cfRule type="expression" dxfId="4" priority="7">
      <formula>G6:G25 &lt; 50</formula>
    </cfRule>
  </conditionalFormatting>
  <conditionalFormatting sqref="H6:H25">
    <cfRule type="expression" dxfId="2" priority="8">
      <formula>G6:G25 &gt;= 50</formula>
    </cfRule>
  </conditionalFormatting>
  <conditionalFormatting sqref="J6:J25">
    <cfRule type="expression" dxfId="4" priority="9">
      <formula>I6:I26 = 0</formula>
    </cfRule>
  </conditionalFormatting>
  <conditionalFormatting sqref="J6:J25">
    <cfRule type="expression" dxfId="2" priority="10">
      <formula>I6:I26 = 1</formula>
    </cfRule>
  </conditionalFormatting>
  <conditionalFormatting sqref="P6:P25">
    <cfRule type="cellIs" dxfId="5" priority="11" operator="equal">
      <formula>"TRUE"</formula>
    </cfRule>
  </conditionalFormatting>
  <drawing r:id="rId1"/>
</worksheet>
</file>