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Excel portfolio project\"/>
    </mc:Choice>
  </mc:AlternateContent>
  <xr:revisionPtr revIDLastSave="0" documentId="8_{4BECD21E-C1E8-48C8-B1F3-DF5BDA3E4E4A}" xr6:coauthVersionLast="47" xr6:coauthVersionMax="47" xr10:uidLastSave="{00000000-0000-0000-0000-000000000000}"/>
  <bookViews>
    <workbookView xWindow="-108" yWindow="-108" windowWidth="23256" windowHeight="12456" activeTab="2" xr2:uid="{26D4546B-D2A1-4444-8EAF-A6228F96F0C1}"/>
  </bookViews>
  <sheets>
    <sheet name="pivots" sheetId="7" r:id="rId1"/>
    <sheet name="Data" sheetId="2" r:id="rId2"/>
    <sheet name="Dashboard" sheetId="5" r:id="rId3"/>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4"/>
    <pivotCache cacheId="1" r:id="rId5"/>
    <pivotCache cacheId="2" r:id="rId6"/>
    <pivotCache cacheId="3" r:id="rId7"/>
    <pivotCache cacheId="12" r:id="rId8"/>
    <pivotCache cacheId="15" r:id="rId9"/>
    <pivotCache cacheId="18" r:id="rId10"/>
    <pivotCache cacheId="21" r:id="rId11"/>
    <pivotCache cacheId="24"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2" l="1"/>
  <c r="J4" i="2"/>
  <c r="K4" i="2" a="1"/>
  <c r="K4" i="2" s="1"/>
  <c r="Q18" i="5" a="1"/>
  <c r="Q18" i="5" s="1"/>
  <c r="P19" i="5" a="1"/>
  <c r="P19" i="5" s="1"/>
  <c r="I38" i="7" l="1"/>
  <c r="I45"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47" i="7" l="1"/>
  <c r="J48" i="7"/>
  <c r="J46" i="7"/>
  <c r="I47" i="7"/>
  <c r="I48" i="7"/>
  <c r="I46" i="7"/>
  <c r="J45" i="7"/>
  <c r="I49" i="7"/>
  <c r="J49"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96E6BD-0923-454C-ABA9-AEF13C8CD09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9224126-23D0-46E7-AAFF-AEA89186AFF8}"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14B0F58E-73A9-4F14-B426-2AC54D61ACA3}"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<sst xmlns="http://schemas.openxmlformats.org/spreadsheetml/2006/main" count="3158" uniqueCount="1076">
  <si>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</si>
  <si>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</si>
  <si>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</si>
  <si>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</si>
  <si>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</si>
  <si>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</si>
  <si>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</si>
  <si>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</si>
  <si>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</si>
  <si>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</si>
  <si>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</si>
  <si>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</si>
  <si>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</si>
  <si>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</si>
  <si>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</si>
  <si>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</si>
  <si>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</si>
  <si>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</si>
  <si>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</si>
  <si>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</si>
  <si>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</si>
  <si>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</si>
  <si>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</si>
  <si>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</si>
  <si>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</si>
  <si>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</si>
  <si>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</si>
  <si>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</si>
  <si>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</si>
  <si>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</si>
  <si>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</si>
  <si>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</si>
  <si>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</si>
  <si>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</si>
  <si>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</si>
  <si>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</si>
  <si>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</si>
  <si>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</si>
  <si>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</si>
  <si>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</si>
  <si>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</si>
  <si>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</si>
  <si>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</si>
  <si>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</si>
  <si>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</si>
  <si>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</si>
  <si>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</si>
  <si>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</si>
  <si>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</si>
  <si>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</si>
  <si>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</si>
  <si>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</si>
  <si>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</si>
  <si>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</si>
  <si>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</si>
  <si>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</si>
  <si>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</si>
  <si>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</si>
  <si>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</si>
  <si>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</si>
  <si>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</si>
  <si>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</si>
  <si>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</si>
  <si>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</si>
  <si>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</si>
  <si>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</si>
  <si>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</si>
  <si>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</si>
  <si>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</si>
  <si>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</si>
  <si>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</si>
  <si>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</si>
  <si>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</si>
  <si>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</si>
  <si>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</si>
  <si>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</si>
  <si>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</si>
  <si>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</si>
  <si>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</si>
  <si>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</si>
  <si>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</si>
  <si>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</si>
  <si>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</si>
  <si>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</si>
  <si>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</si>
  <si>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</si>
  <si>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</si>
  <si>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</si>
  <si>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</si>
  <si>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</si>
  <si>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</si>
  <si>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</si>
  <si>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</si>
  <si>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</si>
  <si>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</si>
  <si>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</si>
  <si>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</si>
  <si>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</si>
  <si>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</si>
  <si>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</si>
  <si>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</si>
  <si>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</si>
  <si>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</si>
  <si>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</si>
  <si>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</si>
  <si>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</si>
  <si>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</si>
  <si>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</si>
  <si>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</si>
  <si>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</si>
  <si>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</si>
  <si>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</si>
  <si>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</si>
  <si>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</si>
  <si>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</si>
  <si>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</si>
  <si>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</si>
  <si>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</si>
  <si>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</si>
  <si>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</si>
  <si>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</si>
  <si>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</si>
  <si>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</si>
  <si>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</si>
  <si>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</si>
  <si>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</si>
  <si>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</si>
  <si>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</si>
  <si>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</si>
  <si>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</si>
  <si>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</si>
  <si>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</si>
  <si>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</si>
  <si>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</si>
  <si>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</si>
  <si>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</si>
  <si>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</si>
  <si>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</si>
  <si>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</si>
  <si>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</si>
  <si>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</si>
  <si>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</si>
  <si>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</si>
  <si>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</si>
  <si>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</si>
  <si>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</si>
  <si>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</si>
  <si>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</si>
  <si>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</si>
  <si>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</si>
  <si>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</si>
  <si>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</si>
  <si>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</si>
  <si>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</si>
  <si>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</si>
  <si>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</si>
  <si>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</si>
  <si>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</si>
  <si>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</si>
  <si>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</si>
  <si>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</si>
  <si>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</si>
  <si>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</si>
  <si>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</si>
  <si>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</si>
  <si>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</si>
  <si>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</si>
  <si>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</si>
  <si>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</si>
  <si>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</si>
  <si>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</si>
  <si>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</si>
  <si>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</si>
  <si>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</si>
  <si>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</si>
  <si>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</si>
  <si>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</si>
  <si>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</si>
  <si>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</si>
  <si>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</si>
  <si>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</si>
  <si>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</si>
  <si>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</si>
  <si>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</si>
  <si>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</si>
  <si>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</si>
  <si>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</si>
  <si>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</si>
  <si>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</si>
  <si>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</si>
  <si>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</si>
  <si>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</si>
  <si>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</si>
  <si>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</si>
  <si>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</si>
  <si>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</si>
  <si>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</si>
  <si>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</si>
  <si>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</si>
  <si>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</si>
  <si>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</si>
  <si>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</si>
  <si>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</si>
  <si>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</si>
  <si>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</si>
  <si>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</si>
  <si>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</si>
  <si>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</si>
  <si>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</si>
  <si>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</si>
  <si>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</si>
  <si>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</si>
  <si>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</si>
  <si>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</si>
  <si>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</si>
  <si>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</si>
  <si>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</si>
  <si>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</si>
  <si>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</si>
  <si>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</si>
  <si>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</si>
  <si>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</si>
  <si>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</si>
  <si>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</si>
  <si>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</si>
  <si>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</si>
  <si>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</si>
  <si>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</si>
  <si>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</si>
  <si>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</si>
  <si>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</si>
  <si>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</si>
  <si>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</si>
  <si>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</si>
  <si>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</si>
  <si>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</si>
  <si>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</si>
  <si>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</si>
  <si>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</si>
  <si>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</si>
  <si>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</si>
  <si>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</si>
  <si>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</si>
  <si>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</si>
  <si>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</si>
  <si>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</si>
  <si>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</si>
  <si>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</si>
  <si>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</si>
  <si>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</si>
  <si>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</si>
  <si>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</si>
  <si>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</si>
  <si>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</si>
  <si>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</si>
  <si>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</si>
  <si>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</si>
  <si>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</si>
  <si>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</si>
  <si>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</si>
  <si>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</si>
  <si>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</si>
  <si>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</si>
  <si>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</si>
  <si>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</si>
  <si>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</si>
  <si>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</si>
  <si>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</si>
  <si>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</si>
  <si>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</si>
  <si>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</si>
  <si>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</si>
  <si>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</si>
  <si>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</si>
  <si>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</si>
  <si>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</si>
  <si>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</si>
  <si>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</si>
  <si>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</si>
  <si>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</si>
  <si>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</si>
  <si>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</si>
  <si>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</si>
  <si>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</si>
  <si>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</si>
  <si>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</si>
  <si>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</si>
  <si>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</si>
  <si>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</si>
  <si>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</si>
  <si>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</si>
  <si>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</si>
  <si>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</si>
  <si>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</si>
  <si>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</si>
  <si>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</si>
  <si>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</si>
  <si>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</si>
  <si>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</si>
  <si>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</si>
  <si>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</si>
  <si>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</si>
  <si>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</si>
  <si>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</si>
  <si>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</si>
  <si>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</si>
  <si>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</si>
  <si>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</si>
  <si>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</si>
  <si>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</si>
  <si>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</si>
  <si>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</si>
  <si>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</si>
  <si>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</si>
  <si>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</si>
  <si>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</si>
  <si>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</si>
  <si>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</si>
  <si>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</si>
  <si>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</si>
  <si>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</si>
  <si>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</si>
  <si>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</si>
  <si>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</si>
  <si>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</si>
  <si>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</si>
  <si>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</si>
  <si>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</si>
  <si>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</si>
  <si>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</si>
  <si>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</si>
  <si>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</si>
  <si>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</si>
  <si>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</si>
  <si>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</si>
  <si>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</si>
  <si>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</si>
  <si>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</si>
  <si>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</si>
  <si>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</si>
  <si>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</si>
  <si>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</si>
  <si>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</si>
  <si>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</si>
  <si>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</si>
  <si>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</si>
  <si>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</si>
  <si>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</si>
  <si>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</si>
  <si>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</si>
  <si>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</si>
  <si>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</si>
  <si>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</si>
  <si>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</si>
  <si>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</si>
  <si>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</si>
  <si>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</si>
  <si>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</si>
  <si>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</si>
  <si>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</si>
  <si>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</si>
  <si>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</si>
  <si>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</si>
  <si>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</si>
  <si>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</si>
  <si>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</si>
  <si>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</si>
  <si>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</si>
  <si>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</si>
  <si>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</si>
  <si>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</si>
  <si>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</si>
  <si>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</si>
  <si>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</si>
  <si>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</si>
  <si>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</si>
  <si>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</si>
  <si>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</si>
  <si>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</si>
  <si>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</si>
  <si>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</si>
  <si>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</si>
  <si>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</si>
  <si>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</si>
  <si>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</si>
  <si>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</si>
  <si>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</si>
  <si>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</si>
  <si>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</si>
  <si>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</si>
  <si>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</si>
  <si>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</si>
  <si>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</si>
  <si>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</si>
  <si>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</si>
  <si>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</si>
  <si>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</si>
  <si>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</si>
  <si>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</si>
  <si>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</si>
  <si>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</si>
  <si>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</si>
  <si>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</si>
  <si>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</si>
  <si>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</si>
  <si>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</si>
  <si>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</si>
  <si>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</si>
  <si>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</si>
  <si>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</si>
  <si>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</si>
  <si>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</si>
  <si>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</si>
  <si>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</si>
  <si>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</si>
  <si>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</si>
  <si>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</si>
  <si>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</si>
  <si>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</si>
  <si>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</si>
  <si>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</si>
  <si>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</si>
  <si>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</si>
  <si>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</si>
  <si>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</si>
  <si>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</si>
  <si>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</si>
  <si>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</si>
  <si>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</si>
  <si>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</si>
  <si>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</si>
  <si>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</si>
  <si>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</si>
  <si>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</si>
  <si>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</si>
  <si>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</si>
  <si>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</si>
  <si>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</si>
  <si>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</si>
  <si>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</si>
  <si>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</si>
  <si>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</si>
  <si>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</si>
  <si>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</si>
  <si>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</si>
  <si>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</si>
  <si>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</si>
  <si>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</si>
  <si>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</si>
  <si>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</si>
  <si>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</si>
  <si>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</si>
  <si>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</si>
  <si>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</si>
  <si>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</si>
  <si>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</si>
  <si>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</si>
  <si>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</si>
  <si>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</si>
  <si>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</si>
  <si>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</si>
  <si>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</si>
  <si>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</si>
  <si>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</si>
  <si>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</si>
  <si>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</si>
  <si>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</si>
  <si>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</si>
  <si>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</si>
  <si>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</si>
  <si>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</si>
  <si>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</si>
  <si>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</si>
  <si>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</si>
  <si>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</si>
  <si>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</si>
  <si>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</si>
  <si>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</si>
  <si>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</si>
  <si>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</si>
  <si>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</si>
  <si>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</si>
  <si>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</si>
  <si>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</si>
  <si>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</si>
  <si>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</si>
  <si>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</si>
  <si>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</si>
  <si>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</si>
  <si>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</si>
  <si>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</si>
  <si>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</si>
  <si>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</si>
  <si>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</si>
  <si>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</si>
  <si>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</si>
  <si>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</si>
  <si>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</si>
  <si>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</si>
  <si>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</si>
  <si>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</si>
  <si>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</si>
  <si>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</si>
  <si>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</si>
  <si>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</si>
  <si>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</si>
  <si>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</si>
  <si>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</si>
  <si>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</si>
  <si>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</si>
  <si>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</si>
  <si>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</si>
  <si>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</si>
  <si>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</si>
  <si>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</si>
  <si>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</si>
  <si>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</si>
  <si>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</si>
  <si>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</si>
  <si>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</si>
  <si>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</si>
  <si>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</si>
  <si>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</si>
  <si>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</si>
  <si>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</si>
  <si>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</si>
  <si>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</si>
  <si>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</si>
  <si>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</si>
  <si>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</si>
  <si>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</si>
  <si>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</si>
  <si>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</si>
  <si>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</si>
  <si>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</si>
  <si>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</si>
  <si>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</si>
  <si>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</si>
  <si>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</si>
  <si>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</si>
  <si>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</si>
  <si>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</si>
  <si>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</si>
  <si>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</si>
  <si>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</si>
  <si>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</si>
  <si>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</si>
  <si>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</si>
  <si>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</si>
  <si>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</si>
  <si>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</si>
  <si>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</si>
  <si>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</si>
  <si>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</si>
  <si>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</si>
  <si>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</si>
  <si>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</si>
  <si>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</si>
  <si>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</si>
  <si>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</si>
  <si>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</si>
  <si>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</si>
  <si>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</si>
  <si>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</si>
  <si>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</si>
  <si>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</si>
  <si>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</si>
  <si>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</si>
  <si>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</si>
  <si>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</si>
  <si>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</si>
  <si>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</si>
  <si>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</si>
  <si>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</si>
  <si>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</si>
  <si>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</si>
  <si>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</si>
  <si>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</si>
  <si>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</si>
  <si>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</si>
  <si>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</si>
  <si>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</si>
  <si>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</si>
  <si>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</si>
  <si>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</si>
  <si>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</si>
  <si>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</si>
  <si>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</si>
  <si>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</si>
  <si>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</si>
  <si>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</si>
  <si>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</si>
  <si>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</si>
  <si>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</si>
  <si>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</si>
  <si>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</si>
  <si>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</si>
  <si>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</si>
  <si>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</si>
  <si>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</si>
  <si>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</si>
  <si>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</si>
  <si>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</si>
  <si>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</si>
  <si>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</si>
  <si>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</si>
  <si>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</si>
  <si>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</si>
  <si>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</si>
  <si>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</si>
  <si>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</si>
  <si>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</si>
  <si>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</si>
  <si>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</si>
  <si>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</si>
  <si>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</si>
  <si>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</si>
  <si>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</si>
  <si>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</si>
  <si>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</si>
  <si>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</si>
  <si>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</si>
  <si>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</si>
  <si>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</si>
  <si>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</si>
  <si>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</si>
  <si>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</si>
  <si>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</si>
  <si>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</si>
  <si>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</si>
  <si>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</si>
  <si>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</si>
  <si>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</si>
  <si>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</si>
  <si>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</si>
  <si>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</si>
  <si>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</si>
  <si>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</si>
  <si>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</si>
  <si>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</si>
  <si>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</si>
  <si>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</si>
  <si>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</si>
  <si>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</si>
  <si>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</si>
  <si>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</si>
  <si>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</si>
  <si>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</si>
  <si>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</si>
  <si>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</si>
  <si>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</si>
  <si>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</si>
  <si>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</si>
  <si>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</si>
  <si>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</si>
  <si>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</si>
  <si>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</si>
  <si>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</si>
  <si>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</si>
  <si>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</si>
  <si>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</si>
  <si>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</si>
  <si>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</si>
  <si>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</si>
  <si>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</si>
  <si>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</si>
  <si>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</si>
  <si>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</si>
  <si>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</si>
  <si>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</si>
  <si>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</si>
  <si>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</si>
  <si>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</si>
  <si>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</si>
  <si>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</si>
  <si>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</si>
  <si>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</si>
  <si>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</si>
  <si>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</si>
  <si>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</si>
  <si>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</si>
  <si>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</si>
  <si>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</si>
  <si>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</si>
  <si>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</si>
  <si>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</si>
  <si>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</si>
  <si>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</si>
  <si>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</si>
  <si>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</si>
  <si>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</si>
  <si>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</si>
  <si>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</si>
  <si>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</si>
  <si>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</si>
  <si>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</si>
  <si>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</si>
  <si>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</si>
  <si>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</si>
  <si>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</si>
  <si>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</si>
  <si>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</si>
  <si>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</si>
  <si>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</si>
  <si>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</si>
  <si>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</si>
  <si>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</si>
  <si>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</si>
  <si>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</si>
  <si>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</si>
  <si>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</si>
  <si>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</si>
  <si>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</si>
  <si>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</si>
  <si>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</si>
  <si>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</si>
  <si>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</si>
  <si>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</si>
  <si>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</si>
  <si>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</si>
  <si>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</si>
  <si>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</si>
  <si>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</si>
  <si>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</si>
  <si>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</si>
  <si>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</si>
  <si>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</si>
  <si>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</si>
  <si>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</si>
  <si>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</si>
  <si>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</si>
  <si>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</si>
  <si>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</si>
  <si>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</si>
  <si>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</si>
  <si>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</si>
  <si>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</si>
  <si>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</si>
  <si>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</si>
  <si>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</si>
  <si>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</si>
  <si>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</si>
  <si>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</si>
  <si>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</si>
  <si>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</si>
  <si>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</si>
  <si>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</si>
  <si>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</si>
  <si>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</si>
  <si>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</si>
  <si>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</si>
  <si>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</si>
  <si>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</si>
  <si>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</si>
  <si>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</si>
  <si>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</si>
  <si>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</si>
  <si>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</si>
  <si>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</si>
  <si>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</si>
  <si>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</si>
  <si>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</si>
  <si>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</si>
  <si>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</si>
  <si>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</si>
  <si>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</si>
  <si>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</si>
  <si>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</si>
  <si>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</si>
  <si>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</si>
  <si>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</si>
  <si>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</si>
  <si>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</si>
  <si>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</si>
  <si>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</si>
  <si>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</si>
  <si>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</si>
  <si>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</si>
  <si>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</si>
  <si>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</si>
  <si>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</si>
  <si>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</si>
  <si>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</si>
  <si>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</si>
  <si>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</si>
  <si>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</si>
  <si>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</si>
  <si>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</si>
  <si>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</si>
  <si>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</si>
  <si>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</si>
  <si>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</si>
  <si>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</si>
  <si>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</si>
  <si>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</si>
  <si>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</si>
  <si>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</si>
  <si>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</si>
  <si>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</si>
  <si>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</si>
  <si>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</si>
  <si>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</si>
  <si>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</si>
  <si>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</si>
  <si>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</si>
  <si>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</si>
  <si>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</si>
  <si>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</si>
  <si>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</si>
  <si>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</si>
  <si>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</si>
  <si>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</si>
  <si>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</si>
  <si>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</si>
  <si>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</si>
  <si>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</si>
  <si>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</si>
  <si>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</si>
  <si>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</si>
  <si>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</si>
  <si>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</si>
  <si>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</si>
  <si>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</si>
  <si>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</si>
  <si>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</si>
  <si>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</si>
  <si>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</si>
  <si>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</si>
  <si>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</si>
  <si>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</si>
  <si>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</si>
  <si>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</si>
  <si>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</si>
  <si>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</si>
  <si>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</si>
  <si>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</si>
  <si>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</si>
  <si>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</si>
  <si>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</si>
  <si>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</si>
  <si>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</si>
  <si>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</si>
  <si>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</si>
  <si>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</si>
  <si>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</si>
  <si>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</si>
  <si>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</si>
  <si>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</si>
  <si>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</si>
  <si>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</si>
  <si>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</si>
  <si>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</si>
  <si>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</si>
  <si>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</si>
  <si>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</si>
  <si>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</si>
  <si>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</si>
  <si>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</si>
  <si>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</si>
  <si>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</si>
  <si>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</si>
  <si>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</si>
  <si>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</si>
  <si>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</si>
  <si>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</si>
  <si>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</si>
  <si>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</si>
  <si>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</si>
  <si>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</si>
  <si>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</si>
  <si>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</si>
  <si>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</si>
  <si>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</si>
  <si>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</si>
  <si>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</si>
  <si>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</si>
  <si>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</si>
  <si>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</si>
  <si>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</si>
  <si>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</si>
  <si>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</si>
  <si>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</si>
  <si>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</si>
  <si>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</si>
  <si>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</si>
  <si>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</si>
  <si>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</si>
  <si>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</si>
  <si>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</si>
  <si>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</si>
  <si>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</si>
  <si>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</si>
  <si>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</si>
  <si>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</si>
  <si>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</si>
  <si>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</si>
  <si>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</si>
  <si>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</si>
  <si>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</si>
  <si>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</si>
  <si>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</si>
  <si>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</si>
  <si>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</si>
  <si>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</si>
  <si>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</si>
  <si>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</si>
  <si>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</si>
  <si>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</si>
  <si>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</si>
  <si>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</si>
  <si>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</si>
  <si>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</si>
  <si>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</si>
  <si>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</si>
  <si>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</si>
  <si>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</si>
  <si>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</si>
  <si>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</si>
  <si>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</si>
  <si>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</si>
  <si>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</si>
  <si>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</si>
  <si>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</si>
  <si>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</si>
  <si>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</si>
  <si>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</si>
  <si>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</si>
  <si>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</si>
  <si>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</si>
  <si>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</si>
  <si>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</si>
  <si>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</si>
  <si>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</si>
  <si>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</si>
  <si>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</si>
  <si>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</si>
  <si>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</si>
  <si>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</si>
  <si>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</si>
  <si>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</si>
  <si>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</si>
  <si>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</si>
  <si>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</si>
  <si>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</si>
  <si>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</si>
  <si>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</si>
  <si>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</si>
  <si>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</si>
  <si>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</si>
  <si>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</si>
  <si>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</si>
  <si>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</si>
  <si>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</si>
  <si>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</si>
  <si>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</si>
  <si>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</si>
  <si>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</si>
  <si>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</si>
  <si>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</si>
  <si>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</si>
  <si>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</si>
  <si>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</si>
  <si>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</si>
  <si>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</si>
  <si>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</si>
  <si>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</si>
  <si>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</si>
  <si>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</si>
  <si>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</si>
  <si>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</si>
  <si>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</si>
  <si>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</si>
  <si>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</si>
  <si>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</si>
  <si>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</si>
  <si>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</si>
  <si>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</si>
  <si>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</si>
  <si>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</si>
  <si>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</si>
  <si>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</si>
  <si>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</si>
  <si>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</si>
  <si>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</si>
  <si>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</si>
  <si>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</si>
  <si>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</si>
  <si>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</si>
  <si>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</si>
  <si>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</si>
  <si>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</si>
  <si>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</si>
  <si>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</si>
  <si>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</si>
  <si>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</si>
  <si>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</si>
  <si>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</si>
  <si>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</si>
  <si>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</si>
  <si>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</si>
  <si>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</si>
  <si>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</si>
  <si>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</si>
  <si>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</si>
  <si>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</si>
  <si>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</si>
  <si>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</si>
  <si>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</si>
  <si>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</si>
  <si>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</si>
  <si>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</si>
  <si>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</si>
  <si>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</si>
  <si>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</si>
  <si>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</si>
  <si>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</si>
  <si>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</si>
  <si>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</si>
  <si>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</si>
  <si>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</si>
  <si>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</si>
  <si>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</si>
  <si>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</si>
  <si>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</si>
  <si>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</si>
  <si>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</si>
  <si>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</si>
  <si>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</si>
  <si>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</si>
  <si>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</si>
  <si>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</si>
  <si>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</si>
  <si>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</si>
  <si>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</si>
  <si>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</si>
  <si>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</si>
  <si>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</si>
  <si>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</si>
  <si>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</si>
  <si>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</si>
  <si>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Count of Call number</t>
  </si>
  <si>
    <t>Call Count</t>
  </si>
  <si>
    <t>Total Amount</t>
  </si>
  <si>
    <t>Average Rating</t>
  </si>
  <si>
    <t>Total Duration</t>
  </si>
  <si>
    <t>5* Calls</t>
  </si>
  <si>
    <t>Row Labels</t>
  </si>
  <si>
    <t>Grand Total</t>
  </si>
  <si>
    <t>Jan</t>
  </si>
  <si>
    <t>Feb</t>
  </si>
  <si>
    <t>Mar</t>
  </si>
  <si>
    <t>Apr</t>
  </si>
  <si>
    <t>May</t>
  </si>
  <si>
    <t>Jun</t>
  </si>
  <si>
    <t>Jul</t>
  </si>
  <si>
    <t>Aug</t>
  </si>
  <si>
    <t>Sep</t>
  </si>
  <si>
    <t>Oct</t>
  </si>
  <si>
    <t>Nov</t>
  </si>
  <si>
    <t>Dec</t>
  </si>
  <si>
    <t>Friday</t>
  </si>
  <si>
    <t>Monday</t>
  </si>
  <si>
    <t>Saturday</t>
  </si>
  <si>
    <t>Sunday</t>
  </si>
  <si>
    <t>Thursday</t>
  </si>
  <si>
    <t>Tuesday</t>
  </si>
  <si>
    <t>Wednesday</t>
  </si>
  <si>
    <t>Call Count2</t>
  </si>
  <si>
    <t>Sum of Purchase Amount</t>
  </si>
  <si>
    <t>Rep</t>
  </si>
  <si>
    <t>Calls</t>
  </si>
  <si>
    <t>Amount</t>
  </si>
  <si>
    <t>sel calls</t>
  </si>
  <si>
    <t>sel. Amount</t>
  </si>
  <si>
    <t>selected rep</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</si>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</sst>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 #,###.0,&quot;k&quot;"/>
    <numFmt numFmtId="168" formatCode="_-[$$-409]* #,##0_ ;_-[$$-409]* \-#,##0\ ;_-[$$-409]* &quot;-&quot;??_ ;_-@_ "/>
  </numFmts>
  <fonts count="6"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b/>
      <sz val="10"/>
      <color theme="1"/>
      <name val="Arial"/>
      <family val="2"/>
      <scheme val="minor"/>
    </font>
    <font>
      <sz val="10"/>
      <color theme="1"/>
      <name val="Arial"/>
      <family val="2"/>
      <scheme val="min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1">
    <xf numFmtId="0" fontId="0" fillId="0" borderId="0"/>
  </cellStyleXfs>
  <cellXfs count="4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pivotButton="1"/>
    <xf numFmtId="3" fontId="0" fillId="0" borderId="0" xfId="0" applyNumberFormat="1"/>
    <xf numFmtId="165" fontId="0" fillId="0" borderId="0" xfId="0" applyNumberFormat="1"/>
    <xf numFmtId="166" fontId="0" fillId="0" borderId="0" xfId="0" applyNumberFormat="1"/>
    <xf numFmtId="0" fontId="0" fillId="0" borderId="0" xfId="0" applyAlignment="1">
      <alignment horizontal="left"/>
    </xf>
    <xf numFmtId="0" fontId="0" fillId="0" borderId="0" xfId="0" applyAlignment="1">
      <alignment horizontal="left" indent="1"/>
    </xf>
    <xf numFmtId="167" fontId="0" fillId="0" borderId="0" xfId="0" applyNumberFormat="1"/>
    <xf numFmtId="0" fontId="0" fillId="0" borderId="0" xfId="0" applyProtection="1">
      <protection hidden="1"/>
    </xf>
    <xf numFmtId="0" fontId="0" fillId="4" borderId="10" xfId="0" applyFill="1" applyBorder="1"/>
    <xf numFmtId="0" fontId="1" fillId="4" borderId="11" xfId="0" applyFont="1" applyFill="1" applyBorder="1"/>
    <xf numFmtId="0" fontId="1" fillId="4" borderId="12" xfId="0" applyFont="1" applyFill="1" applyBorder="1"/>
    <xf numFmtId="0" fontId="4" fillId="4" borderId="13" xfId="0" applyFont="1" applyFill="1" applyBorder="1"/>
    <xf numFmtId="0" fontId="5" fillId="4" borderId="0" xfId="0" applyFont="1" applyFill="1"/>
    <xf numFmtId="0" fontId="5" fillId="4" borderId="14" xfId="0" applyFont="1" applyFill="1" applyBorder="1"/>
    <xf numFmtId="0" fontId="5" fillId="4" borderId="13" xfId="0" applyFont="1" applyFill="1" applyBorder="1"/>
    <xf numFmtId="168" fontId="5" fillId="4" borderId="0" xfId="0" applyNumberFormat="1" applyFont="1" applyFill="1"/>
    <xf numFmtId="168" fontId="5" fillId="4" borderId="14" xfId="0" applyNumberFormat="1" applyFont="1" applyFill="1" applyBorder="1"/>
    <xf numFmtId="0" fontId="5" fillId="4" borderId="15" xfId="0" applyFont="1" applyFill="1" applyBorder="1"/>
    <xf numFmtId="168" fontId="5" fillId="4" borderId="16" xfId="0" applyNumberFormat="1" applyFont="1" applyFill="1" applyBorder="1"/>
    <xf numFmtId="168" fontId="5" fillId="4" borderId="17" xfId="0" applyNumberFormat="1" applyFont="1" applyFill="1" applyBorder="1"/>
  </cellXfs>
  <cellStyles count="1">
    <cellStyle name="Normal" xfId="0" builtinId="0"/>
  </cellStyles>
  <dxfs count="21">
    <dxf>
      <fill>
        <patternFill>
          <bgColor theme="8" tint="0.59996337778862885"/>
        </patternFill>
      </fill>
      <border>
        <left style="thin">
          <color auto="1"/>
        </left>
        <right style="thin">
          <color auto="1"/>
        </right>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protection hidden="1"/>
    </dxf>
    <dxf>
      <border>
        <left style="thin">
          <color auto="1"/>
        </left>
        <right style="thin">
          <color auto="1"/>
        </right>
        <top style="thin">
          <color auto="1"/>
        </top>
        <bottom style="thin">
          <color auto="1"/>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4" defaultTableStyle="TableStyleMedium2" defaultPivotStyle="PivotStyleLight16">
    <tableStyle name="Slicer Style 1" pivot="0" table="0" count="1" xr9:uid="{25BABDA2-DB3D-41F6-98D0-3EE7CBB0176F}">
      <tableStyleElement type="wholeTable" dxfId="20"/>
    </tableStyle>
    <tableStyle name="Slicer Style 2" pivot="0" table="0" count="2" xr9:uid="{F738916E-78D4-4B5A-8E9B-5315A5B6564D}"/>
    <tableStyle name="Slicer Style 3" pivot="0" table="0" count="2" xr9:uid="{5E4EA67B-9801-4712-8166-247B84556A1A}"/>
    <tableStyle name="Slicer Style 4" pivot="0" table="0" count="1" xr9:uid="{768C6E8A-AF61-4F63-A65D-14A63BC8CC70}">
      <tableStyleElement type="wholeTable" dxfId="19"/>
    </tableStyle>
  </tableStyles>
  <extLst>
    <ext xmlns:x14="http://schemas.microsoft.com/office/spreadsheetml/2009/9/main" uri="{46F421CA-312F-682f-3DD2-61675219B42D}">
      <x14:dxfs count="3">
        <dxf>
          <font>
            <b/>
            <i val="0"/>
          </font>
          <fill>
            <patternFill>
              <bgColor theme="8"/>
            </patternFill>
          </fill>
        </dxf>
        <dxf>
          <font>
            <b/>
            <i val="0"/>
          </font>
          <fill>
            <patternFill>
              <bgColor theme="0" tint="-4.9989318521683403E-2"/>
            </patternFill>
          </fill>
        </dxf>
        <dxf>
          <font>
            <b/>
            <i val="0"/>
            <color theme="0" tint="-0.14996795556505021"/>
          </font>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2"/>
            <x14:slicerStyleElement type="selectedItemWithData"/>
          </x14:slicerStyleElements>
        </x14:slicerStyle>
        <x14:slicerStyle name="Slicer Style 3">
          <x14:slicerStyleElements>
            <x14:slicerStyleElement type="unselectedItemWithNoData" dxfId="1"/>
            <x14:slicerStyleElement type="selectedItemWithNoData" dxfId="0"/>
          </x14:slicerStyleElements>
        </x14:slicerStyle>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47" Type="http://schemas.openxmlformats.org/officeDocument/2006/relationships/customXml" Target="../customXml/item26.xml"/><Relationship Id="rId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connections" Target="connections.xml"/><Relationship Id="rId29" Type="http://schemas.openxmlformats.org/officeDocument/2006/relationships/customXml" Target="../customXml/item8.xml"/><Relationship Id="rId11" Type="http://schemas.openxmlformats.org/officeDocument/2006/relationships/pivotCacheDefinition" Target="pivotCache/pivotCacheDefinition8.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45" Type="http://schemas.openxmlformats.org/officeDocument/2006/relationships/customXml" Target="../customXml/item24.xml"/><Relationship Id="rId53" Type="http://schemas.microsoft.com/office/2022/10/relationships/richValueRel" Target="richData/richValueRel.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31" Type="http://schemas.openxmlformats.org/officeDocument/2006/relationships/customXml" Target="../customXml/item10.xml"/><Relationship Id="rId44" Type="http://schemas.openxmlformats.org/officeDocument/2006/relationships/customXml" Target="../customXml/item23.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 Id="rId48" Type="http://schemas.openxmlformats.org/officeDocument/2006/relationships/customXml" Target="../customXml/item27.xml"/><Relationship Id="rId8" Type="http://schemas.openxmlformats.org/officeDocument/2006/relationships/pivotCacheDefinition" Target="pivotCache/pivotCacheDefinition5.xml"/><Relationship Id="rId3" Type="http://schemas.openxmlformats.org/officeDocument/2006/relationships/worksheet" Target="worksheets/sheet3.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46" Type="http://schemas.openxmlformats.org/officeDocument/2006/relationships/customXml" Target="../customXml/item25.xml"/><Relationship Id="rId20" Type="http://schemas.openxmlformats.org/officeDocument/2006/relationships/powerPivotData" Target="model/item.data"/><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[Call-Center-Dashboard-and-pivots.xlsm.xlsx]pivots!PivotTable8</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pivots!$B$31</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pivots!$A$32:$A$39</c:f>
              <c:strCache>
                <c:ptCount val="7"/>
                <c:pt idx="0">
                  <c:v>Sunday</c:v>
                </c:pt>
                <c:pt idx="1">
                  <c:v>Monday</c:v>
                </c:pt>
                <c:pt idx="2">
                  <c:v>Tuesday</c:v>
                </c:pt>
                <c:pt idx="3">
                  <c:v>Wednesday</c:v>
                </c:pt>
                <c:pt idx="4">
                  <c:v>Thursday</c:v>
                </c:pt>
                <c:pt idx="5">
                  <c:v>Friday</c:v>
                </c:pt>
                <c:pt idx="6">
                  <c:v>Saturday</c:v>
                </c:pt>
              </c:strCache>
            </c:strRef>
          </c:cat>
          <c:val>
            <c:numRef>
              <c:f>pivots!$B$32:$B$39</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4A63-47C8-B222-BEF0A5580976}"/>
            </c:ext>
          </c:extLst>
        </c:ser>
        <c:dLbls>
          <c:dLblPos val="outEnd"/>
          <c:showLegendKey val="0"/>
          <c:showVal val="1"/>
          <c:showCatName val="0"/>
          <c:showSerName val="0"/>
          <c:showPercent val="0"/>
          <c:showBubbleSize val="0"/>
        </c:dLbls>
        <c:gapWidth val="50"/>
        <c:axId val="1775507424"/>
        <c:axId val="1775507904"/>
      </c:barChart>
      <c:catAx>
        <c:axId val="17755074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507904"/>
        <c:crosses val="autoZero"/>
        <c:auto val="1"/>
        <c:lblAlgn val="ctr"/>
        <c:lblOffset val="100"/>
        <c:noMultiLvlLbl val="0"/>
      </c:catAx>
      <c:valAx>
        <c:axId val="1775507904"/>
        <c:scaling>
          <c:orientation val="minMax"/>
        </c:scaling>
        <c:delete val="1"/>
        <c:axPos val="b"/>
        <c:numFmt formatCode="#,##0" sourceLinked="1"/>
        <c:majorTickMark val="out"/>
        <c:minorTickMark val="none"/>
        <c:tickLblPos val="nextTo"/>
        <c:crossAx val="1775507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[Call-Center-Dashboard-and-pivots.xlsm.xlsx]pivots!PivotTable7</c:name>
    <c:fmtId val="26"/>
  </c:pivotSource>
  <c:chart>
    <c:title>
      <c:tx>
        <c:rich>
          <a:bodyPr rot="0" spcFirstLastPara="1" vertOverflow="ellipsis" vert="horz" wrap="square" anchor="ctr" anchorCtr="1"/>
          <a:lstStyle/>
          <a:p>
            <a:pPr>
              <a:defRPr sz="1600" b="1" i="0" u="none" strike="noStrike" kern="1200" spc="0" baseline="0">
                <a:solidFill>
                  <a:schemeClr val="accent6"/>
                </a:solidFill>
                <a:latin typeface="+mn-lt"/>
                <a:ea typeface="+mn-ea"/>
                <a:cs typeface="+mn-cs"/>
              </a:defRPr>
            </a:pPr>
            <a:r>
              <a:rPr lang="en-IN" sz="1600" b="1">
                <a:solidFill>
                  <a:schemeClr val="accent6"/>
                </a:solidFill>
              </a:rPr>
              <a:t>Call</a:t>
            </a:r>
            <a:r>
              <a:rPr lang="en-IN" sz="1600" b="1" baseline="0">
                <a:solidFill>
                  <a:schemeClr val="accent6"/>
                </a:solidFill>
              </a:rPr>
              <a:t> Trend</a:t>
            </a:r>
            <a:endParaRPr lang="en-IN" sz="1600" b="1">
              <a:solidFill>
                <a:schemeClr val="accent6"/>
              </a:solidFill>
            </a:endParaRPr>
          </a:p>
        </c:rich>
      </c:tx>
      <c:layout>
        <c:manualLayout>
          <c:xMode val="edge"/>
          <c:yMode val="edge"/>
          <c:x val="3.0840113735783034E-2"/>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6"/>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60000"/>
                  <a:lumOff val="40000"/>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5"/>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pivots!$C$15</c:f>
              <c:strCache>
                <c:ptCount val="1"/>
                <c:pt idx="0">
                  <c:v>Call Count2</c:v>
                </c:pt>
              </c:strCache>
            </c:strRef>
          </c:tx>
          <c:spPr>
            <a:gradFill>
              <a:gsLst>
                <a:gs pos="0">
                  <a:schemeClr val="accent6"/>
                </a:gs>
                <a:gs pos="100000">
                  <a:schemeClr val="accent6">
                    <a:lumMod val="60000"/>
                    <a:lumOff val="40000"/>
                    <a:alpha val="50000"/>
                  </a:schemeClr>
                </a:gs>
              </a:gsLst>
              <a:lin ang="5400000" scaled="1"/>
            </a:gradFill>
            <a:ln>
              <a:noFill/>
            </a:ln>
            <a:effectLst/>
          </c:spP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pivots!$C$16:$C$28</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32D8-4CFB-A27B-BE208E502700}"/>
            </c:ext>
          </c:extLst>
        </c:ser>
        <c:dLbls>
          <c:showLegendKey val="0"/>
          <c:showVal val="0"/>
          <c:showCatName val="0"/>
          <c:showSerName val="0"/>
          <c:showPercent val="0"/>
          <c:showBubbleSize val="0"/>
        </c:dLbls>
        <c:axId val="2029535968"/>
        <c:axId val="2029536448"/>
      </c:areaChart>
      <c:lineChart>
        <c:grouping val="standard"/>
        <c:varyColors val="0"/>
        <c:ser>
          <c:idx val="0"/>
          <c:order val="0"/>
          <c:tx>
            <c:strRef>
              <c:f>pivots!$B$15</c:f>
              <c:strCache>
                <c:ptCount val="1"/>
                <c:pt idx="0">
                  <c:v>Call Count</c:v>
                </c:pt>
              </c:strCache>
            </c:strRef>
          </c:tx>
          <c:spPr>
            <a:ln w="28575" cap="rnd">
              <a:solidFill>
                <a:schemeClr val="accent6"/>
              </a:solidFill>
              <a:round/>
            </a:ln>
            <a:effectLst/>
          </c:spPr>
          <c:marker>
            <c:symbol val="circle"/>
            <c:size val="5"/>
            <c:spPr>
              <a:solidFill>
                <a:schemeClr val="bg1"/>
              </a:solidFill>
              <a:ln w="15875">
                <a:solidFill>
                  <a:schemeClr val="tx1"/>
                </a:solidFill>
              </a:ln>
              <a:effectLst/>
            </c:spPr>
          </c:marke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pivots!$B$16:$B$28</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32D8-4CFB-A27B-BE208E502700}"/>
            </c:ext>
          </c:extLst>
        </c:ser>
        <c:dLbls>
          <c:showLegendKey val="0"/>
          <c:showVal val="0"/>
          <c:showCatName val="0"/>
          <c:showSerName val="0"/>
          <c:showPercent val="0"/>
          <c:showBubbleSize val="0"/>
        </c:dLbls>
        <c:marker val="1"/>
        <c:smooth val="0"/>
        <c:axId val="2029535968"/>
        <c:axId val="2029536448"/>
      </c:lineChart>
      <c:catAx>
        <c:axId val="202953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536448"/>
        <c:crosses val="autoZero"/>
        <c:auto val="1"/>
        <c:lblAlgn val="ctr"/>
        <c:lblOffset val="100"/>
        <c:noMultiLvlLbl val="0"/>
      </c:catAx>
      <c:valAx>
        <c:axId val="2029536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53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6"/>
                </a:solidFill>
                <a:latin typeface="+mn-lt"/>
                <a:ea typeface="+mn-ea"/>
                <a:cs typeface="+mn-cs"/>
              </a:defRPr>
            </a:pPr>
            <a:r>
              <a:rPr lang="en-IN" sz="1600" b="1">
                <a:solidFill>
                  <a:schemeClr val="accent6"/>
                </a:solidFill>
              </a:rPr>
              <a:t>Amount</a:t>
            </a:r>
          </a:p>
        </c:rich>
      </c:tx>
      <c:layout>
        <c:manualLayout>
          <c:xMode val="edge"/>
          <c:yMode val="edge"/>
          <c:x val="5.713951123524124E-2"/>
          <c:y val="2.303370871426865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6"/>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pivots!$F$45:$F$49</c:f>
              <c:strCache>
                <c:ptCount val="5"/>
                <c:pt idx="0">
                  <c:v>R01</c:v>
                </c:pt>
                <c:pt idx="1">
                  <c:v>R02</c:v>
                </c:pt>
                <c:pt idx="2">
                  <c:v>R03</c:v>
                </c:pt>
                <c:pt idx="3">
                  <c:v>R04</c:v>
                </c:pt>
                <c:pt idx="4">
                  <c:v>R05</c:v>
                </c:pt>
              </c:strCache>
            </c:strRef>
          </c:cat>
          <c:val>
            <c:numRef>
              <c:f>pivots!$H$45:$H$49</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792-4AC5-9B8F-AC414F9CA358}"/>
            </c:ext>
          </c:extLst>
        </c:ser>
        <c:ser>
          <c:idx val="1"/>
          <c:order val="1"/>
          <c:tx>
            <c:strRef>
              <c:f>pivots!$J$44</c:f>
              <c:strCache>
                <c:ptCount val="1"/>
                <c:pt idx="0">
                  <c:v>sel. Amount</c:v>
                </c:pt>
              </c:strCache>
            </c:strRef>
          </c:tx>
          <c:spPr>
            <a:gradFill>
              <a:gsLst>
                <a:gs pos="0">
                  <a:schemeClr val="accent6">
                    <a:lumMod val="40000"/>
                    <a:lumOff val="60000"/>
                    <a:alpha val="50000"/>
                  </a:schemeClr>
                </a:gs>
                <a:gs pos="100000">
                  <a:schemeClr val="accent6"/>
                </a:gs>
              </a:gsLst>
              <a:path path="rect">
                <a:fillToRect l="100000" t="100000"/>
              </a:path>
            </a:gradFill>
            <a:ln>
              <a:noFill/>
            </a:ln>
            <a:effectLst/>
          </c:spPr>
          <c:invertIfNegative val="0"/>
          <c:dLbls>
            <c:delete val="1"/>
          </c:dLbls>
          <c:val>
            <c:numRef>
              <c:f>pivots!$J$45:$J$49</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5792-4AC5-9B8F-AC414F9CA358}"/>
            </c:ext>
          </c:extLst>
        </c:ser>
        <c:dLbls>
          <c:dLblPos val="outEnd"/>
          <c:showLegendKey val="0"/>
          <c:showVal val="1"/>
          <c:showCatName val="0"/>
          <c:showSerName val="0"/>
          <c:showPercent val="0"/>
          <c:showBubbleSize val="0"/>
        </c:dLbls>
        <c:gapWidth val="25"/>
        <c:overlap val="100"/>
        <c:axId val="1960033104"/>
        <c:axId val="1960031184"/>
      </c:barChart>
      <c:catAx>
        <c:axId val="1960033104"/>
        <c:scaling>
          <c:orientation val="minMax"/>
        </c:scaling>
        <c:delete val="1"/>
        <c:axPos val="l"/>
        <c:numFmt formatCode="General" sourceLinked="1"/>
        <c:majorTickMark val="out"/>
        <c:minorTickMark val="none"/>
        <c:tickLblPos val="nextTo"/>
        <c:crossAx val="1960031184"/>
        <c:crosses val="autoZero"/>
        <c:auto val="1"/>
        <c:lblAlgn val="ctr"/>
        <c:lblOffset val="100"/>
        <c:noMultiLvlLbl val="0"/>
      </c:catAx>
      <c:valAx>
        <c:axId val="1960031184"/>
        <c:scaling>
          <c:orientation val="minMax"/>
        </c:scaling>
        <c:delete val="1"/>
        <c:axPos val="b"/>
        <c:numFmt formatCode="\$\ #,###.0,&quot;k&quot;" sourceLinked="1"/>
        <c:majorTickMark val="out"/>
        <c:minorTickMark val="none"/>
        <c:tickLblPos val="nextTo"/>
        <c:crossAx val="1960033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5"/>
                </a:solidFill>
                <a:latin typeface="+mn-lt"/>
                <a:ea typeface="+mn-ea"/>
                <a:cs typeface="+mn-cs"/>
              </a:defRPr>
            </a:pPr>
            <a:r>
              <a:rPr lang="en-IN" sz="1600" b="1">
                <a:solidFill>
                  <a:schemeClr val="accent5"/>
                </a:solidFill>
              </a:rPr>
              <a:t>Calls</a:t>
            </a:r>
          </a:p>
        </c:rich>
      </c:tx>
      <c:layout>
        <c:manualLayout>
          <c:xMode val="edge"/>
          <c:yMode val="edge"/>
          <c:x val="5.9523674023916659E-2"/>
          <c:y val="2.303371567689198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5"/>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pivots!$F$45:$F$49</c:f>
              <c:strCache>
                <c:ptCount val="5"/>
                <c:pt idx="0">
                  <c:v>R01</c:v>
                </c:pt>
                <c:pt idx="1">
                  <c:v>R02</c:v>
                </c:pt>
                <c:pt idx="2">
                  <c:v>R03</c:v>
                </c:pt>
                <c:pt idx="3">
                  <c:v>R04</c:v>
                </c:pt>
                <c:pt idx="4">
                  <c:v>R05</c:v>
                </c:pt>
              </c:strCache>
            </c:strRef>
          </c:cat>
          <c:val>
            <c:numRef>
              <c:f>pivots!$G$45:$G$49</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201-46C2-9FD7-3FD60DD3E683}"/>
            </c:ext>
          </c:extLst>
        </c:ser>
        <c:ser>
          <c:idx val="1"/>
          <c:order val="1"/>
          <c:tx>
            <c:strRef>
              <c:f>pivots!$I$44</c:f>
              <c:strCache>
                <c:ptCount val="1"/>
                <c:pt idx="0">
                  <c:v>sel calls</c:v>
                </c:pt>
              </c:strCache>
            </c:strRef>
          </c:tx>
          <c:spPr>
            <a:gradFill flip="none" rotWithShape="1">
              <a:gsLst>
                <a:gs pos="0">
                  <a:schemeClr val="accent5">
                    <a:lumMod val="40000"/>
                    <a:lumOff val="60000"/>
                  </a:schemeClr>
                </a:gs>
                <a:gs pos="100000">
                  <a:schemeClr val="accent5"/>
                </a:gs>
              </a:gsLst>
              <a:path path="rect">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pivots!$I$45:$I$49</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7201-46C2-9FD7-3FD60DD3E683}"/>
            </c:ext>
          </c:extLst>
        </c:ser>
        <c:dLbls>
          <c:dLblPos val="outEnd"/>
          <c:showLegendKey val="0"/>
          <c:showVal val="1"/>
          <c:showCatName val="0"/>
          <c:showSerName val="0"/>
          <c:showPercent val="0"/>
          <c:showBubbleSize val="0"/>
        </c:dLbls>
        <c:gapWidth val="25"/>
        <c:overlap val="100"/>
        <c:axId val="1960033104"/>
        <c:axId val="1960031184"/>
      </c:barChart>
      <c:catAx>
        <c:axId val="19600331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031184"/>
        <c:crosses val="autoZero"/>
        <c:auto val="1"/>
        <c:lblAlgn val="ctr"/>
        <c:lblOffset val="100"/>
        <c:noMultiLvlLbl val="0"/>
      </c:catAx>
      <c:valAx>
        <c:axId val="1960031184"/>
        <c:scaling>
          <c:orientation val="minMax"/>
          <c:min val="0"/>
        </c:scaling>
        <c:delete val="1"/>
        <c:axPos val="b"/>
        <c:numFmt formatCode="#,##0" sourceLinked="1"/>
        <c:majorTickMark val="out"/>
        <c:minorTickMark val="none"/>
        <c:tickLblPos val="nextTo"/>
        <c:crossAx val="1960033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IN" sz="1600" b="1">
                <a:solidFill>
                  <a:schemeClr val="accent5"/>
                </a:solidFill>
              </a:rPr>
              <a:t>Female</a:t>
            </a:r>
            <a:r>
              <a:rPr lang="en-IN" sz="1600" b="1" baseline="0"/>
              <a:t> vs </a:t>
            </a:r>
            <a:r>
              <a:rPr lang="en-IN" sz="1600" b="1" baseline="0">
                <a:solidFill>
                  <a:schemeClr val="bg2">
                    <a:lumMod val="90000"/>
                  </a:schemeClr>
                </a:solidFill>
              </a:rPr>
              <a:t>Male</a:t>
            </a:r>
            <a:r>
              <a:rPr lang="en-IN" sz="1600" b="1" baseline="0"/>
              <a:t> Callers</a:t>
            </a:r>
            <a:endParaRPr lang="en-IN" sz="1600" b="1"/>
          </a:p>
        </c:rich>
      </c:tx>
      <c:layout>
        <c:manualLayout>
          <c:xMode val="edge"/>
          <c:yMode val="edge"/>
          <c:x val="0.18894506865951605"/>
          <c:y val="3.0672266032397481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Series1</c:v>
          </c:tx>
          <c:spPr>
            <a:solidFill>
              <a:schemeClr val="accent5"/>
            </a:solidFill>
            <a:ln>
              <a:noFill/>
            </a:ln>
            <a:effectLst/>
          </c:spPr>
          <c:invertIfNegative val="0"/>
          <c:dLbls>
            <c:spPr>
              <a:solidFill>
                <a:schemeClr val="accent5">
                  <a:lumMod val="40000"/>
                  <a:lumOff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144</c:v>
              </c:pt>
              <c:pt idx="1">
                <c:v>326</c:v>
              </c:pt>
              <c:pt idx="2">
                <c:v>129</c:v>
              </c:pt>
            </c:numLit>
          </c:val>
          <c:extLst>
            <c:ext xmlns:c16="http://schemas.microsoft.com/office/drawing/2014/chart" uri="{C3380CC4-5D6E-409C-BE32-E72D297353CC}">
              <c16:uniqueId val="{00000000-315B-4AC0-BCF7-C222CCD36FB8}"/>
            </c:ext>
          </c:extLst>
        </c:ser>
        <c:ser>
          <c:idx val="1"/>
          <c:order val="1"/>
          <c:tx>
            <c:v>Series2</c:v>
          </c:tx>
          <c:spPr>
            <a:solidFill>
              <a:schemeClr val="bg2">
                <a:lumMod val="90000"/>
              </a:schemeClr>
            </a:solidFill>
            <a:ln>
              <a:noFill/>
            </a:ln>
            <a:effectLst/>
          </c:spPr>
          <c:invertIfNegative val="0"/>
          <c:dLbls>
            <c:spPr>
              <a:solidFill>
                <a:schemeClr val="bg2"/>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132</c:v>
              </c:pt>
              <c:pt idx="1">
                <c:v>63</c:v>
              </c:pt>
              <c:pt idx="2">
                <c:v>206</c:v>
              </c:pt>
            </c:numLit>
          </c:val>
          <c:extLst>
            <c:ext xmlns:c16="http://schemas.microsoft.com/office/drawing/2014/chart" uri="{C3380CC4-5D6E-409C-BE32-E72D297353CC}">
              <c16:uniqueId val="{00000001-315B-4AC0-BCF7-C222CCD36FB8}"/>
            </c:ext>
          </c:extLst>
        </c:ser>
        <c:dLbls>
          <c:dLblPos val="ctr"/>
          <c:showLegendKey val="0"/>
          <c:showVal val="1"/>
          <c:showCatName val="0"/>
          <c:showSerName val="0"/>
          <c:showPercent val="0"/>
          <c:showBubbleSize val="0"/>
        </c:dLbls>
        <c:gapWidth val="25"/>
        <c:overlap val="100"/>
        <c:axId val="2033066688"/>
        <c:axId val="2035459920"/>
      </c:barChart>
      <c:catAx>
        <c:axId val="2033066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459920"/>
        <c:crosses val="autoZero"/>
        <c:auto val="1"/>
        <c:lblAlgn val="ctr"/>
        <c:lblOffset val="100"/>
        <c:noMultiLvlLbl val="0"/>
      </c:catAx>
      <c:valAx>
        <c:axId val="2035459920"/>
        <c:scaling>
          <c:orientation val="minMax"/>
        </c:scaling>
        <c:delete val="1"/>
        <c:axPos val="l"/>
        <c:numFmt formatCode="General" sourceLinked="1"/>
        <c:majorTickMark val="out"/>
        <c:minorTickMark val="none"/>
        <c:tickLblPos val="nextTo"/>
        <c:crossAx val="203306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[Call-Center-Dashboard-and-pivots.xlsm.xlsx]pivots!PivotTable14</c:name>
    <c:fmtId val="3"/>
  </c:pivotSource>
  <c:chart>
    <c:title>
      <c:tx>
        <c:rich>
          <a:bodyPr rot="0" spcFirstLastPara="1" vertOverflow="ellipsis" vert="horz" wrap="square" anchor="ctr" anchorCtr="1"/>
          <a:lstStyle/>
          <a:p>
            <a:pPr>
              <a:defRPr sz="1600" b="1" i="0" u="none" strike="noStrike" kern="1200" spc="0" baseline="0">
                <a:solidFill>
                  <a:schemeClr val="accent1"/>
                </a:solidFill>
                <a:latin typeface="+mn-lt"/>
                <a:ea typeface="+mn-ea"/>
                <a:cs typeface="+mn-cs"/>
              </a:defRPr>
            </a:pPr>
            <a:r>
              <a:rPr lang="en-US" sz="1600" b="1">
                <a:solidFill>
                  <a:schemeClr val="accent1"/>
                </a:solidFill>
              </a:rPr>
              <a:t>Rating</a:t>
            </a:r>
          </a:p>
        </c:rich>
      </c:tx>
      <c:layout>
        <c:manualLayout>
          <c:xMode val="edge"/>
          <c:yMode val="edge"/>
          <c:x val="0.36526075607896091"/>
          <c:y val="3.649999824365712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3234598867655"/>
          <c:y val="0.15637039929976207"/>
          <c:w val="0.8527155322873613"/>
          <c:h val="0.74187028801149091"/>
        </c:manualLayout>
      </c:layout>
      <c:barChart>
        <c:barDir val="col"/>
        <c:grouping val="clustered"/>
        <c:varyColors val="0"/>
        <c:ser>
          <c:idx val="0"/>
          <c:order val="0"/>
          <c:tx>
            <c:strRef>
              <c:f>pivots!$B$83</c:f>
              <c:strCache>
                <c:ptCount val="1"/>
                <c:pt idx="0">
                  <c:v>Total</c:v>
                </c:pt>
              </c:strCache>
            </c:strRef>
          </c:tx>
          <c:spPr>
            <a:solidFill>
              <a:schemeClr val="accent1"/>
            </a:solidFill>
            <a:ln>
              <a:noFill/>
            </a:ln>
            <a:effectLst/>
          </c:spPr>
          <c:invertIfNegative val="0"/>
          <c:cat>
            <c:strRef>
              <c:f>pivots!$A$84:$A$90</c:f>
              <c:strCache>
                <c:ptCount val="6"/>
                <c:pt idx="0">
                  <c:v>0</c:v>
                </c:pt>
                <c:pt idx="1">
                  <c:v>1</c:v>
                </c:pt>
                <c:pt idx="2">
                  <c:v>2</c:v>
                </c:pt>
                <c:pt idx="3">
                  <c:v>3</c:v>
                </c:pt>
                <c:pt idx="4">
                  <c:v>4</c:v>
                </c:pt>
                <c:pt idx="5">
                  <c:v>5</c:v>
                </c:pt>
              </c:strCache>
            </c:strRef>
          </c:cat>
          <c:val>
            <c:numRef>
              <c:f>pivots!$B$84:$B$90</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BE3A-4799-BBB5-60EE370BEA9D}"/>
            </c:ext>
          </c:extLst>
        </c:ser>
        <c:dLbls>
          <c:showLegendKey val="0"/>
          <c:showVal val="0"/>
          <c:showCatName val="0"/>
          <c:showSerName val="0"/>
          <c:showPercent val="0"/>
          <c:showBubbleSize val="0"/>
        </c:dLbls>
        <c:gapWidth val="10"/>
        <c:axId val="509057712"/>
        <c:axId val="509064432"/>
      </c:barChart>
      <c:catAx>
        <c:axId val="50905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064432"/>
        <c:crosses val="autoZero"/>
        <c:auto val="1"/>
        <c:lblAlgn val="ctr"/>
        <c:lblOffset val="100"/>
        <c:noMultiLvlLbl val="0"/>
      </c:catAx>
      <c:valAx>
        <c:axId val="5090644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05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21374</xdr:colOff>
      <xdr:row>3</xdr:row>
      <xdr:rowOff>9293</xdr:rowOff>
    </xdr:from>
    <xdr:to>
      <xdr:col>4</xdr:col>
      <xdr:colOff>67094</xdr:colOff>
      <xdr:row>7</xdr:row>
      <xdr:rowOff>169313</xdr:rowOff>
    </xdr:to>
    <xdr:sp macro="" textlink="pivots!A4">
      <xdr:nvSpPr>
        <xdr:cNvPr id="2" name="Rectangle 1">
          <a:extLst>
            <a:ext uri="{FF2B5EF4-FFF2-40B4-BE49-F238E27FC236}">
              <a16:creationId xmlns:a16="http://schemas.microsoft.com/office/drawing/2014/main" id="{1D6E4331-F22C-A0C1-79EB-9B6A74957A73}"/>
            </a:ext>
          </a:extLst>
        </xdr:cNvPr>
        <xdr:cNvSpPr/>
      </xdr:nvSpPr>
      <xdr:spPr>
        <a:xfrm>
          <a:off x="504594" y="538976"/>
          <a:ext cx="1383866" cy="866264"/>
        </a:xfrm>
        <a:prstGeom prst="rect">
          <a:avLst/>
        </a:prstGeom>
        <a:solidFill>
          <a:schemeClr val="accent6"/>
        </a:solidFill>
        <a:ln>
          <a:solidFill>
            <a:schemeClr val="tx2"/>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3E38138-7E10-4A38-A4B2-8E12D6E39F15}" type="TxLink">
            <a:rPr lang="en-US" sz="2800" b="0" i="0" u="none" strike="noStrike">
              <a:solidFill>
                <a:schemeClr val="bg1"/>
              </a:solidFill>
              <a:latin typeface="Arial"/>
              <a:cs typeface="Arial"/>
            </a:rPr>
            <a:pPr algn="ctr"/>
            <a:t>1,000</a:t>
          </a:fld>
          <a:endParaRPr lang="en-IN" sz="2800">
            <a:solidFill>
              <a:schemeClr val="bg1"/>
            </a:solidFill>
          </a:endParaRPr>
        </a:p>
      </xdr:txBody>
    </xdr:sp>
    <xdr:clientData/>
  </xdr:twoCellAnchor>
  <xdr:twoCellAnchor>
    <xdr:from>
      <xdr:col>2</xdr:col>
      <xdr:colOff>343829</xdr:colOff>
      <xdr:row>3</xdr:row>
      <xdr:rowOff>37171</xdr:rowOff>
    </xdr:from>
    <xdr:to>
      <xdr:col>3</xdr:col>
      <xdr:colOff>455342</xdr:colOff>
      <xdr:row>4</xdr:row>
      <xdr:rowOff>65049</xdr:rowOff>
    </xdr:to>
    <xdr:sp macro="" textlink="">
      <xdr:nvSpPr>
        <xdr:cNvPr id="3" name="TextBox 2">
          <a:extLst>
            <a:ext uri="{FF2B5EF4-FFF2-40B4-BE49-F238E27FC236}">
              <a16:creationId xmlns:a16="http://schemas.microsoft.com/office/drawing/2014/main" id="{7AE9ADB8-775C-1015-DE16-99B7E48BC2FF}"/>
            </a:ext>
          </a:extLst>
        </xdr:cNvPr>
        <xdr:cNvSpPr txBox="1"/>
      </xdr:nvSpPr>
      <xdr:spPr>
        <a:xfrm>
          <a:off x="827049" y="566854"/>
          <a:ext cx="780586" cy="204439"/>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Calls</a:t>
          </a:r>
        </a:p>
      </xdr:txBody>
    </xdr:sp>
    <xdr:clientData/>
  </xdr:twoCellAnchor>
  <xdr:twoCellAnchor>
    <xdr:from>
      <xdr:col>2</xdr:col>
      <xdr:colOff>334537</xdr:colOff>
      <xdr:row>6</xdr:row>
      <xdr:rowOff>139391</xdr:rowOff>
    </xdr:from>
    <xdr:to>
      <xdr:col>3</xdr:col>
      <xdr:colOff>473926</xdr:colOff>
      <xdr:row>8</xdr:row>
      <xdr:rowOff>0</xdr:rowOff>
    </xdr:to>
    <xdr:sp macro="" textlink="pivots!A10">
      <xdr:nvSpPr>
        <xdr:cNvPr id="4" name="TextBox 3">
          <a:extLst>
            <a:ext uri="{FF2B5EF4-FFF2-40B4-BE49-F238E27FC236}">
              <a16:creationId xmlns:a16="http://schemas.microsoft.com/office/drawing/2014/main" id="{5E94D747-D0B4-A5D3-E76B-CFBD0375054B}"/>
            </a:ext>
          </a:extLst>
        </xdr:cNvPr>
        <xdr:cNvSpPr txBox="1"/>
      </xdr:nvSpPr>
      <xdr:spPr>
        <a:xfrm>
          <a:off x="817757" y="1198757"/>
          <a:ext cx="808462" cy="21373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6C923F-8865-461A-AD02-70F4FAFE9D51}" type="TxLink">
            <a:rPr lang="en-US" sz="1100" b="0" i="0" u="none" strike="noStrike">
              <a:solidFill>
                <a:schemeClr val="bg1">
                  <a:lumMod val="95000"/>
                </a:schemeClr>
              </a:solidFill>
              <a:latin typeface="Arial"/>
              <a:cs typeface="Arial"/>
            </a:rPr>
            <a:pPr algn="ctr"/>
            <a:t>207</a:t>
          </a:fld>
          <a:endParaRPr lang="en-IN" sz="1100">
            <a:solidFill>
              <a:schemeClr val="bg1">
                <a:lumMod val="95000"/>
              </a:schemeClr>
            </a:solidFill>
          </a:endParaRPr>
        </a:p>
      </xdr:txBody>
    </xdr:sp>
    <xdr:clientData/>
  </xdr:twoCellAnchor>
  <xdr:twoCellAnchor editAs="oneCell">
    <xdr:from>
      <xdr:col>2</xdr:col>
      <xdr:colOff>104349</xdr:colOff>
      <xdr:row>3</xdr:row>
      <xdr:rowOff>33494</xdr:rowOff>
    </xdr:from>
    <xdr:to>
      <xdr:col>2</xdr:col>
      <xdr:colOff>348012</xdr:colOff>
      <xdr:row>4</xdr:row>
      <xdr:rowOff>101462</xdr:rowOff>
    </xdr:to>
    <xdr:pic>
      <xdr:nvPicPr>
        <xdr:cNvPr id="5" name="Graphic 4" descr="Receiver with solid fill">
          <a:extLst>
            <a:ext uri="{FF2B5EF4-FFF2-40B4-BE49-F238E27FC236}">
              <a16:creationId xmlns:a16="http://schemas.microsoft.com/office/drawing/2014/main" id="{2A0329F2-C42A-4537-A00E-E7DF7830894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123586">
          <a:off x="587569" y="563177"/>
          <a:ext cx="244631" cy="236785"/>
        </a:xfrm>
        <a:prstGeom prst="rect">
          <a:avLst/>
        </a:prstGeom>
      </xdr:spPr>
    </xdr:pic>
    <xdr:clientData/>
  </xdr:twoCellAnchor>
  <xdr:twoCellAnchor>
    <xdr:from>
      <xdr:col>2</xdr:col>
      <xdr:colOff>0</xdr:colOff>
      <xdr:row>10</xdr:row>
      <xdr:rowOff>0</xdr:rowOff>
    </xdr:from>
    <xdr:to>
      <xdr:col>4</xdr:col>
      <xdr:colOff>45720</xdr:colOff>
      <xdr:row>14</xdr:row>
      <xdr:rowOff>160020</xdr:rowOff>
    </xdr:to>
    <xdr:sp macro="" textlink="pivots!B4">
      <xdr:nvSpPr>
        <xdr:cNvPr id="34" name="Rectangle 33">
          <a:extLst>
            <a:ext uri="{FF2B5EF4-FFF2-40B4-BE49-F238E27FC236}">
              <a16:creationId xmlns:a16="http://schemas.microsoft.com/office/drawing/2014/main" id="{1AA0C224-D271-40FF-89C5-4D7C3F9B709D}"/>
            </a:ext>
          </a:extLst>
        </xdr:cNvPr>
        <xdr:cNvSpPr/>
      </xdr:nvSpPr>
      <xdr:spPr>
        <a:xfrm>
          <a:off x="483220" y="1765610"/>
          <a:ext cx="1383866" cy="866264"/>
        </a:xfrm>
        <a:prstGeom prst="rect">
          <a:avLst/>
        </a:prstGeom>
        <a:solidFill>
          <a:schemeClr val="accent6"/>
        </a:solidFill>
        <a:ln>
          <a:solidFill>
            <a:schemeClr val="tx2"/>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F109A35-A5E3-4A0F-BF71-2552DBEB768E}" type="TxLink">
            <a:rPr lang="en-US" sz="2400" b="0" i="0" u="none" strike="noStrike">
              <a:solidFill>
                <a:schemeClr val="bg1"/>
              </a:solidFill>
              <a:latin typeface="Arial"/>
              <a:cs typeface="Arial"/>
            </a:rPr>
            <a:pPr algn="ctr"/>
            <a:t>$96,623</a:t>
          </a:fld>
          <a:endParaRPr lang="en-IN" sz="2400">
            <a:solidFill>
              <a:schemeClr val="bg1"/>
            </a:solidFill>
          </a:endParaRPr>
        </a:p>
      </xdr:txBody>
    </xdr:sp>
    <xdr:clientData/>
  </xdr:twoCellAnchor>
  <xdr:twoCellAnchor>
    <xdr:from>
      <xdr:col>2</xdr:col>
      <xdr:colOff>322455</xdr:colOff>
      <xdr:row>10</xdr:row>
      <xdr:rowOff>27878</xdr:rowOff>
    </xdr:from>
    <xdr:to>
      <xdr:col>3</xdr:col>
      <xdr:colOff>433968</xdr:colOff>
      <xdr:row>11</xdr:row>
      <xdr:rowOff>55756</xdr:rowOff>
    </xdr:to>
    <xdr:sp macro="" textlink="">
      <xdr:nvSpPr>
        <xdr:cNvPr id="35" name="TextBox 34">
          <a:extLst>
            <a:ext uri="{FF2B5EF4-FFF2-40B4-BE49-F238E27FC236}">
              <a16:creationId xmlns:a16="http://schemas.microsoft.com/office/drawing/2014/main" id="{00D419B9-6F0A-40B1-9B90-9C533A967EF6}"/>
            </a:ext>
          </a:extLst>
        </xdr:cNvPr>
        <xdr:cNvSpPr txBox="1"/>
      </xdr:nvSpPr>
      <xdr:spPr>
        <a:xfrm>
          <a:off x="805675" y="1793488"/>
          <a:ext cx="780586" cy="204439"/>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Amount</a:t>
          </a:r>
        </a:p>
      </xdr:txBody>
    </xdr:sp>
    <xdr:clientData/>
  </xdr:twoCellAnchor>
  <xdr:twoCellAnchor>
    <xdr:from>
      <xdr:col>2</xdr:col>
      <xdr:colOff>285285</xdr:colOff>
      <xdr:row>13</xdr:row>
      <xdr:rowOff>120805</xdr:rowOff>
    </xdr:from>
    <xdr:to>
      <xdr:col>3</xdr:col>
      <xdr:colOff>424674</xdr:colOff>
      <xdr:row>14</xdr:row>
      <xdr:rowOff>157975</xdr:rowOff>
    </xdr:to>
    <xdr:sp macro="" textlink="pivots!B10">
      <xdr:nvSpPr>
        <xdr:cNvPr id="36" name="TextBox 35">
          <a:extLst>
            <a:ext uri="{FF2B5EF4-FFF2-40B4-BE49-F238E27FC236}">
              <a16:creationId xmlns:a16="http://schemas.microsoft.com/office/drawing/2014/main" id="{4462BF83-B503-4804-B7FC-27B22579926D}"/>
            </a:ext>
          </a:extLst>
        </xdr:cNvPr>
        <xdr:cNvSpPr txBox="1"/>
      </xdr:nvSpPr>
      <xdr:spPr>
        <a:xfrm>
          <a:off x="768505" y="2416098"/>
          <a:ext cx="808462" cy="21373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55E6B6-EA0A-466B-9986-2378A309BCE5}" type="TxLink">
            <a:rPr lang="en-US" sz="1100" b="0" i="0" u="none" strike="noStrike">
              <a:solidFill>
                <a:schemeClr val="bg1">
                  <a:lumMod val="95000"/>
                </a:schemeClr>
              </a:solidFill>
              <a:latin typeface="Arial"/>
              <a:cs typeface="Arial"/>
            </a:rPr>
            <a:pPr algn="ctr"/>
            <a:t>$20,872</a:t>
          </a:fld>
          <a:endParaRPr lang="en-IN" sz="1100">
            <a:solidFill>
              <a:schemeClr val="bg1">
                <a:lumMod val="95000"/>
              </a:schemeClr>
            </a:solidFill>
          </a:endParaRPr>
        </a:p>
      </xdr:txBody>
    </xdr:sp>
    <xdr:clientData/>
  </xdr:twoCellAnchor>
  <xdr:twoCellAnchor>
    <xdr:from>
      <xdr:col>2</xdr:col>
      <xdr:colOff>0</xdr:colOff>
      <xdr:row>17</xdr:row>
      <xdr:rowOff>0</xdr:rowOff>
    </xdr:from>
    <xdr:to>
      <xdr:col>4</xdr:col>
      <xdr:colOff>45720</xdr:colOff>
      <xdr:row>21</xdr:row>
      <xdr:rowOff>160021</xdr:rowOff>
    </xdr:to>
    <xdr:sp macro="" textlink="pivots!C4">
      <xdr:nvSpPr>
        <xdr:cNvPr id="38" name="Rectangle 37">
          <a:extLst>
            <a:ext uri="{FF2B5EF4-FFF2-40B4-BE49-F238E27FC236}">
              <a16:creationId xmlns:a16="http://schemas.microsoft.com/office/drawing/2014/main" id="{52FD41CD-6AD1-47D1-B044-B95481D5FFC5}"/>
            </a:ext>
          </a:extLst>
        </xdr:cNvPr>
        <xdr:cNvSpPr/>
      </xdr:nvSpPr>
      <xdr:spPr>
        <a:xfrm>
          <a:off x="483220" y="3001537"/>
          <a:ext cx="1383866" cy="866264"/>
        </a:xfrm>
        <a:prstGeom prst="rect">
          <a:avLst/>
        </a:prstGeom>
        <a:solidFill>
          <a:schemeClr val="accent6"/>
        </a:solidFill>
        <a:ln>
          <a:solidFill>
            <a:schemeClr val="tx2"/>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83DB03B-CDD1-4A84-94F9-F28737AEF318}" type="TxLink">
            <a:rPr lang="en-US" sz="2800" b="0" i="0" u="none" strike="noStrike">
              <a:solidFill>
                <a:schemeClr val="bg1"/>
              </a:solidFill>
              <a:latin typeface="Arial"/>
              <a:cs typeface="Arial"/>
            </a:rPr>
            <a:pPr algn="ctr"/>
            <a:t>3.9</a:t>
          </a:fld>
          <a:endParaRPr lang="en-IN" sz="2800">
            <a:solidFill>
              <a:schemeClr val="bg1"/>
            </a:solidFill>
          </a:endParaRPr>
        </a:p>
      </xdr:txBody>
    </xdr:sp>
    <xdr:clientData/>
  </xdr:twoCellAnchor>
  <xdr:twoCellAnchor>
    <xdr:from>
      <xdr:col>2</xdr:col>
      <xdr:colOff>315950</xdr:colOff>
      <xdr:row>17</xdr:row>
      <xdr:rowOff>9292</xdr:rowOff>
    </xdr:from>
    <xdr:to>
      <xdr:col>3</xdr:col>
      <xdr:colOff>548268</xdr:colOff>
      <xdr:row>18</xdr:row>
      <xdr:rowOff>102218</xdr:rowOff>
    </xdr:to>
    <xdr:sp macro="" textlink="">
      <xdr:nvSpPr>
        <xdr:cNvPr id="39" name="TextBox 38">
          <a:extLst>
            <a:ext uri="{FF2B5EF4-FFF2-40B4-BE49-F238E27FC236}">
              <a16:creationId xmlns:a16="http://schemas.microsoft.com/office/drawing/2014/main" id="{62B1AB6D-7983-43F5-B71A-20F61C523891}"/>
            </a:ext>
          </a:extLst>
        </xdr:cNvPr>
        <xdr:cNvSpPr txBox="1"/>
      </xdr:nvSpPr>
      <xdr:spPr>
        <a:xfrm>
          <a:off x="799170" y="3010829"/>
          <a:ext cx="901391" cy="269487"/>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Avg</a:t>
          </a:r>
          <a:r>
            <a:rPr lang="en-IN" sz="1100" baseline="0">
              <a:solidFill>
                <a:schemeClr val="bg1">
                  <a:lumMod val="95000"/>
                </a:schemeClr>
              </a:solidFill>
            </a:rPr>
            <a:t> Rating</a:t>
          </a:r>
          <a:endParaRPr lang="en-IN" sz="1100">
            <a:solidFill>
              <a:schemeClr val="bg1">
                <a:lumMod val="95000"/>
              </a:schemeClr>
            </a:solidFill>
          </a:endParaRPr>
        </a:p>
      </xdr:txBody>
    </xdr:sp>
    <xdr:clientData/>
  </xdr:twoCellAnchor>
  <xdr:twoCellAnchor>
    <xdr:from>
      <xdr:col>2</xdr:col>
      <xdr:colOff>285286</xdr:colOff>
      <xdr:row>20</xdr:row>
      <xdr:rowOff>120805</xdr:rowOff>
    </xdr:from>
    <xdr:to>
      <xdr:col>3</xdr:col>
      <xdr:colOff>424675</xdr:colOff>
      <xdr:row>21</xdr:row>
      <xdr:rowOff>157976</xdr:rowOff>
    </xdr:to>
    <xdr:sp macro="" textlink="pivots!C10">
      <xdr:nvSpPr>
        <xdr:cNvPr id="40" name="TextBox 39">
          <a:extLst>
            <a:ext uri="{FF2B5EF4-FFF2-40B4-BE49-F238E27FC236}">
              <a16:creationId xmlns:a16="http://schemas.microsoft.com/office/drawing/2014/main" id="{1E98C573-1D58-4CE7-B973-F9D65142AB4C}"/>
            </a:ext>
          </a:extLst>
        </xdr:cNvPr>
        <xdr:cNvSpPr txBox="1"/>
      </xdr:nvSpPr>
      <xdr:spPr>
        <a:xfrm>
          <a:off x="768506" y="3652025"/>
          <a:ext cx="808462" cy="21373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710771-1D14-4E21-8B41-7A0DD8E1F96A}" type="TxLink">
            <a:rPr lang="en-US" sz="1100" b="0" i="0" u="none" strike="noStrike">
              <a:solidFill>
                <a:schemeClr val="bg1">
                  <a:lumMod val="95000"/>
                </a:schemeClr>
              </a:solidFill>
              <a:latin typeface="Arial"/>
              <a:cs typeface="Arial"/>
            </a:rPr>
            <a:pPr algn="ctr"/>
            <a:t>3.9</a:t>
          </a:fld>
          <a:endParaRPr lang="en-IN" sz="1100">
            <a:solidFill>
              <a:schemeClr val="bg1">
                <a:lumMod val="95000"/>
              </a:schemeClr>
            </a:solidFill>
          </a:endParaRPr>
        </a:p>
      </xdr:txBody>
    </xdr:sp>
    <xdr:clientData/>
  </xdr:twoCellAnchor>
  <xdr:twoCellAnchor editAs="oneCell">
    <xdr:from>
      <xdr:col>2</xdr:col>
      <xdr:colOff>86898</xdr:colOff>
      <xdr:row>17</xdr:row>
      <xdr:rowOff>24201</xdr:rowOff>
    </xdr:from>
    <xdr:to>
      <xdr:col>2</xdr:col>
      <xdr:colOff>371707</xdr:colOff>
      <xdr:row>18</xdr:row>
      <xdr:rowOff>132449</xdr:rowOff>
    </xdr:to>
    <xdr:pic>
      <xdr:nvPicPr>
        <xdr:cNvPr id="41" name="Graphic 40">
          <a:extLst>
            <a:ext uri="{FF2B5EF4-FFF2-40B4-BE49-F238E27FC236}">
              <a16:creationId xmlns:a16="http://schemas.microsoft.com/office/drawing/2014/main" id="{4078848D-F424-4BB7-AA29-5C85628CD3B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570118" y="3025738"/>
          <a:ext cx="284809" cy="284809"/>
        </a:xfrm>
        <a:prstGeom prst="rect">
          <a:avLst/>
        </a:prstGeom>
      </xdr:spPr>
    </xdr:pic>
    <xdr:clientData/>
  </xdr:twoCellAnchor>
  <xdr:twoCellAnchor>
    <xdr:from>
      <xdr:col>2</xdr:col>
      <xdr:colOff>0</xdr:colOff>
      <xdr:row>24</xdr:row>
      <xdr:rowOff>0</xdr:rowOff>
    </xdr:from>
    <xdr:to>
      <xdr:col>4</xdr:col>
      <xdr:colOff>45720</xdr:colOff>
      <xdr:row>28</xdr:row>
      <xdr:rowOff>160020</xdr:rowOff>
    </xdr:to>
    <xdr:sp macro="" textlink="pivots!D4">
      <xdr:nvSpPr>
        <xdr:cNvPr id="42" name="Rectangle 41">
          <a:extLst>
            <a:ext uri="{FF2B5EF4-FFF2-40B4-BE49-F238E27FC236}">
              <a16:creationId xmlns:a16="http://schemas.microsoft.com/office/drawing/2014/main" id="{7F07267B-DD6B-47E5-8BC1-DA57CFBD8E3F}"/>
            </a:ext>
          </a:extLst>
        </xdr:cNvPr>
        <xdr:cNvSpPr/>
      </xdr:nvSpPr>
      <xdr:spPr>
        <a:xfrm>
          <a:off x="483220" y="4237463"/>
          <a:ext cx="1383866" cy="866264"/>
        </a:xfrm>
        <a:prstGeom prst="rect">
          <a:avLst/>
        </a:prstGeom>
        <a:solidFill>
          <a:schemeClr val="accent6"/>
        </a:solidFill>
        <a:ln>
          <a:solidFill>
            <a:schemeClr val="tx2"/>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62CFD6D-B8C2-4351-8A18-2A7385111DB7}" type="TxLink">
            <a:rPr lang="en-US" sz="2800" b="0" i="0" u="none" strike="noStrike">
              <a:solidFill>
                <a:schemeClr val="bg1"/>
              </a:solidFill>
              <a:latin typeface="Arial"/>
              <a:cs typeface="Arial"/>
            </a:rPr>
            <a:pPr algn="ctr"/>
            <a:t>89,850</a:t>
          </a:fld>
          <a:endParaRPr lang="en-IN" sz="2800">
            <a:solidFill>
              <a:schemeClr val="bg1"/>
            </a:solidFill>
          </a:endParaRPr>
        </a:p>
      </xdr:txBody>
    </xdr:sp>
    <xdr:clientData/>
  </xdr:twoCellAnchor>
  <xdr:twoCellAnchor>
    <xdr:from>
      <xdr:col>2</xdr:col>
      <xdr:colOff>322455</xdr:colOff>
      <xdr:row>24</xdr:row>
      <xdr:rowOff>27878</xdr:rowOff>
    </xdr:from>
    <xdr:to>
      <xdr:col>3</xdr:col>
      <xdr:colOff>433968</xdr:colOff>
      <xdr:row>25</xdr:row>
      <xdr:rowOff>55756</xdr:rowOff>
    </xdr:to>
    <xdr:sp macro="" textlink="">
      <xdr:nvSpPr>
        <xdr:cNvPr id="43" name="TextBox 42">
          <a:extLst>
            <a:ext uri="{FF2B5EF4-FFF2-40B4-BE49-F238E27FC236}">
              <a16:creationId xmlns:a16="http://schemas.microsoft.com/office/drawing/2014/main" id="{CB9B7779-E3BD-45AD-8284-4A3DC54B1A6D}"/>
            </a:ext>
          </a:extLst>
        </xdr:cNvPr>
        <xdr:cNvSpPr txBox="1"/>
      </xdr:nvSpPr>
      <xdr:spPr>
        <a:xfrm>
          <a:off x="805675" y="4265341"/>
          <a:ext cx="780586" cy="204439"/>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Duration</a:t>
          </a:r>
        </a:p>
      </xdr:txBody>
    </xdr:sp>
    <xdr:clientData/>
  </xdr:twoCellAnchor>
  <xdr:twoCellAnchor>
    <xdr:from>
      <xdr:col>2</xdr:col>
      <xdr:colOff>275992</xdr:colOff>
      <xdr:row>27</xdr:row>
      <xdr:rowOff>120805</xdr:rowOff>
    </xdr:from>
    <xdr:to>
      <xdr:col>3</xdr:col>
      <xdr:colOff>415381</xdr:colOff>
      <xdr:row>28</xdr:row>
      <xdr:rowOff>157975</xdr:rowOff>
    </xdr:to>
    <xdr:sp macro="" textlink="pivots!D10">
      <xdr:nvSpPr>
        <xdr:cNvPr id="44" name="TextBox 43">
          <a:extLst>
            <a:ext uri="{FF2B5EF4-FFF2-40B4-BE49-F238E27FC236}">
              <a16:creationId xmlns:a16="http://schemas.microsoft.com/office/drawing/2014/main" id="{4AD3CB9D-A703-4411-A010-BAE3A3D30857}"/>
            </a:ext>
          </a:extLst>
        </xdr:cNvPr>
        <xdr:cNvSpPr txBox="1"/>
      </xdr:nvSpPr>
      <xdr:spPr>
        <a:xfrm>
          <a:off x="759212" y="4887951"/>
          <a:ext cx="808462" cy="21373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C3F808-A0AD-47F1-AC32-2E35532186BF}" type="TxLink">
            <a:rPr lang="en-US" sz="1100" b="0" i="0" u="none" strike="noStrike">
              <a:solidFill>
                <a:schemeClr val="bg1">
                  <a:lumMod val="95000"/>
                </a:schemeClr>
              </a:solidFill>
              <a:latin typeface="Arial"/>
              <a:cs typeface="Arial"/>
            </a:rPr>
            <a:pPr algn="ctr"/>
            <a:t>17,700</a:t>
          </a:fld>
          <a:endParaRPr lang="en-IN" sz="1100">
            <a:solidFill>
              <a:schemeClr val="bg1">
                <a:lumMod val="95000"/>
              </a:schemeClr>
            </a:solidFill>
          </a:endParaRPr>
        </a:p>
      </xdr:txBody>
    </xdr:sp>
    <xdr:clientData/>
  </xdr:twoCellAnchor>
  <xdr:twoCellAnchor editAs="oneCell">
    <xdr:from>
      <xdr:col>2</xdr:col>
      <xdr:colOff>86898</xdr:colOff>
      <xdr:row>24</xdr:row>
      <xdr:rowOff>24201</xdr:rowOff>
    </xdr:from>
    <xdr:to>
      <xdr:col>2</xdr:col>
      <xdr:colOff>323683</xdr:colOff>
      <xdr:row>25</xdr:row>
      <xdr:rowOff>84425</xdr:rowOff>
    </xdr:to>
    <xdr:pic>
      <xdr:nvPicPr>
        <xdr:cNvPr id="45" name="Graphic 44">
          <a:extLst>
            <a:ext uri="{FF2B5EF4-FFF2-40B4-BE49-F238E27FC236}">
              <a16:creationId xmlns:a16="http://schemas.microsoft.com/office/drawing/2014/main" id="{DEE2BFFE-49B4-4730-B410-CA7AD0629C7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70118" y="4261664"/>
          <a:ext cx="236785" cy="236785"/>
        </a:xfrm>
        <a:prstGeom prst="rect">
          <a:avLst/>
        </a:prstGeom>
      </xdr:spPr>
    </xdr:pic>
    <xdr:clientData/>
  </xdr:twoCellAnchor>
  <xdr:twoCellAnchor>
    <xdr:from>
      <xdr:col>2</xdr:col>
      <xdr:colOff>0</xdr:colOff>
      <xdr:row>31</xdr:row>
      <xdr:rowOff>0</xdr:rowOff>
    </xdr:from>
    <xdr:to>
      <xdr:col>4</xdr:col>
      <xdr:colOff>45720</xdr:colOff>
      <xdr:row>35</xdr:row>
      <xdr:rowOff>160020</xdr:rowOff>
    </xdr:to>
    <xdr:sp macro="" textlink="pivots!E4">
      <xdr:nvSpPr>
        <xdr:cNvPr id="46" name="Rectangle 45">
          <a:extLst>
            <a:ext uri="{FF2B5EF4-FFF2-40B4-BE49-F238E27FC236}">
              <a16:creationId xmlns:a16="http://schemas.microsoft.com/office/drawing/2014/main" id="{172F778D-B1C9-44E7-A673-1C84CE454503}"/>
            </a:ext>
          </a:extLst>
        </xdr:cNvPr>
        <xdr:cNvSpPr/>
      </xdr:nvSpPr>
      <xdr:spPr>
        <a:xfrm>
          <a:off x="483220" y="5473390"/>
          <a:ext cx="1383866" cy="866264"/>
        </a:xfrm>
        <a:prstGeom prst="rect">
          <a:avLst/>
        </a:prstGeom>
        <a:solidFill>
          <a:schemeClr val="accent6"/>
        </a:solidFill>
        <a:ln>
          <a:solidFill>
            <a:schemeClr val="tx2"/>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5A56249-2AA2-4553-8463-A3A386C40E13}" type="TxLink">
            <a:rPr lang="en-US" sz="2800" b="0" i="0" u="none" strike="noStrike">
              <a:solidFill>
                <a:schemeClr val="bg1"/>
              </a:solidFill>
              <a:latin typeface="Arial"/>
              <a:cs typeface="Arial"/>
            </a:rPr>
            <a:pPr algn="ctr"/>
            <a:t>307</a:t>
          </a:fld>
          <a:endParaRPr lang="en-IN" sz="2800">
            <a:solidFill>
              <a:schemeClr val="bg1"/>
            </a:solidFill>
          </a:endParaRPr>
        </a:p>
      </xdr:txBody>
    </xdr:sp>
    <xdr:clientData/>
  </xdr:twoCellAnchor>
  <xdr:twoCellAnchor>
    <xdr:from>
      <xdr:col>2</xdr:col>
      <xdr:colOff>232318</xdr:colOff>
      <xdr:row>31</xdr:row>
      <xdr:rowOff>27878</xdr:rowOff>
    </xdr:from>
    <xdr:to>
      <xdr:col>4</xdr:col>
      <xdr:colOff>9294</xdr:colOff>
      <xdr:row>32</xdr:row>
      <xdr:rowOff>111512</xdr:rowOff>
    </xdr:to>
    <xdr:sp macro="" textlink="">
      <xdr:nvSpPr>
        <xdr:cNvPr id="47" name="TextBox 46">
          <a:extLst>
            <a:ext uri="{FF2B5EF4-FFF2-40B4-BE49-F238E27FC236}">
              <a16:creationId xmlns:a16="http://schemas.microsoft.com/office/drawing/2014/main" id="{0149EA39-196D-4CCE-B543-14E2FABA020C}"/>
            </a:ext>
          </a:extLst>
        </xdr:cNvPr>
        <xdr:cNvSpPr txBox="1"/>
      </xdr:nvSpPr>
      <xdr:spPr>
        <a:xfrm>
          <a:off x="715538" y="5501268"/>
          <a:ext cx="1115122" cy="26019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Happy</a:t>
          </a:r>
          <a:r>
            <a:rPr lang="en-IN" sz="1100" baseline="0">
              <a:solidFill>
                <a:schemeClr val="bg1">
                  <a:lumMod val="95000"/>
                </a:schemeClr>
              </a:solidFill>
            </a:rPr>
            <a:t> Callers</a:t>
          </a:r>
          <a:endParaRPr lang="en-IN" sz="1100">
            <a:solidFill>
              <a:schemeClr val="bg1">
                <a:lumMod val="95000"/>
              </a:schemeClr>
            </a:solidFill>
          </a:endParaRPr>
        </a:p>
      </xdr:txBody>
    </xdr:sp>
    <xdr:clientData/>
  </xdr:twoCellAnchor>
  <xdr:twoCellAnchor>
    <xdr:from>
      <xdr:col>2</xdr:col>
      <xdr:colOff>266700</xdr:colOff>
      <xdr:row>34</xdr:row>
      <xdr:rowOff>111512</xdr:rowOff>
    </xdr:from>
    <xdr:to>
      <xdr:col>3</xdr:col>
      <xdr:colOff>406089</xdr:colOff>
      <xdr:row>35</xdr:row>
      <xdr:rowOff>148682</xdr:rowOff>
    </xdr:to>
    <xdr:sp macro="" textlink="pivots!E10">
      <xdr:nvSpPr>
        <xdr:cNvPr id="48" name="TextBox 47">
          <a:extLst>
            <a:ext uri="{FF2B5EF4-FFF2-40B4-BE49-F238E27FC236}">
              <a16:creationId xmlns:a16="http://schemas.microsoft.com/office/drawing/2014/main" id="{BEDE5DA8-A112-447E-86F1-2DA64E2149CF}"/>
            </a:ext>
          </a:extLst>
        </xdr:cNvPr>
        <xdr:cNvSpPr txBox="1"/>
      </xdr:nvSpPr>
      <xdr:spPr>
        <a:xfrm>
          <a:off x="749920" y="6114585"/>
          <a:ext cx="808462" cy="21373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A72BD8-B610-4DAA-BFCD-B2A1545B9A52}" type="TxLink">
            <a:rPr lang="en-US" sz="1100" b="0" i="0" u="none" strike="noStrike">
              <a:solidFill>
                <a:schemeClr val="bg1">
                  <a:lumMod val="95000"/>
                </a:schemeClr>
              </a:solidFill>
              <a:latin typeface="Arial"/>
              <a:cs typeface="Arial"/>
            </a:rPr>
            <a:pPr algn="ctr"/>
            <a:t>60</a:t>
          </a:fld>
          <a:endParaRPr lang="en-IN" sz="1100">
            <a:solidFill>
              <a:schemeClr val="bg1">
                <a:lumMod val="95000"/>
              </a:schemeClr>
            </a:solidFill>
          </a:endParaRPr>
        </a:p>
      </xdr:txBody>
    </xdr:sp>
    <xdr:clientData/>
  </xdr:twoCellAnchor>
  <xdr:twoCellAnchor editAs="oneCell">
    <xdr:from>
      <xdr:col>2</xdr:col>
      <xdr:colOff>86898</xdr:colOff>
      <xdr:row>31</xdr:row>
      <xdr:rowOff>24201</xdr:rowOff>
    </xdr:from>
    <xdr:to>
      <xdr:col>2</xdr:col>
      <xdr:colOff>323683</xdr:colOff>
      <xdr:row>32</xdr:row>
      <xdr:rowOff>84425</xdr:rowOff>
    </xdr:to>
    <xdr:pic>
      <xdr:nvPicPr>
        <xdr:cNvPr id="49" name="Graphic 48">
          <a:extLst>
            <a:ext uri="{FF2B5EF4-FFF2-40B4-BE49-F238E27FC236}">
              <a16:creationId xmlns:a16="http://schemas.microsoft.com/office/drawing/2014/main" id="{DD584936-EAC3-4DAF-A49D-0AE31F44CE8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70118" y="5497591"/>
          <a:ext cx="236785" cy="236785"/>
        </a:xfrm>
        <a:prstGeom prst="rect">
          <a:avLst/>
        </a:prstGeom>
      </xdr:spPr>
    </xdr:pic>
    <xdr:clientData/>
  </xdr:twoCellAnchor>
  <xdr:twoCellAnchor editAs="oneCell">
    <xdr:from>
      <xdr:col>2</xdr:col>
      <xdr:colOff>65049</xdr:colOff>
      <xdr:row>10</xdr:row>
      <xdr:rowOff>1</xdr:rowOff>
    </xdr:from>
    <xdr:to>
      <xdr:col>2</xdr:col>
      <xdr:colOff>356950</xdr:colOff>
      <xdr:row>11</xdr:row>
      <xdr:rowOff>123516</xdr:rowOff>
    </xdr:to>
    <xdr:pic>
      <xdr:nvPicPr>
        <xdr:cNvPr id="51" name="Graphic 50" descr="Shopping cart with solid fill">
          <a:extLst>
            <a:ext uri="{FF2B5EF4-FFF2-40B4-BE49-F238E27FC236}">
              <a16:creationId xmlns:a16="http://schemas.microsoft.com/office/drawing/2014/main" id="{7C6C0AF8-4872-45C5-B231-68BDD87E888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48269" y="1765611"/>
          <a:ext cx="292869" cy="278780"/>
        </a:xfrm>
        <a:prstGeom prst="rect">
          <a:avLst/>
        </a:prstGeom>
      </xdr:spPr>
    </xdr:pic>
    <xdr:clientData/>
  </xdr:twoCellAnchor>
  <xdr:twoCellAnchor editAs="oneCell">
    <xdr:from>
      <xdr:col>12</xdr:col>
      <xdr:colOff>307805</xdr:colOff>
      <xdr:row>17</xdr:row>
      <xdr:rowOff>110368</xdr:rowOff>
    </xdr:from>
    <xdr:to>
      <xdr:col>13</xdr:col>
      <xdr:colOff>803245</xdr:colOff>
      <xdr:row>25</xdr:row>
      <xdr:rowOff>156832</xdr:rowOff>
    </xdr:to>
    <mc:AlternateContent xmlns:mc="http://schemas.openxmlformats.org/markup-compatibility/2006" xmlns:a14="http://schemas.microsoft.com/office/drawing/2010/main">
      <mc:Choice Requires="a14">
        <xdr:graphicFrame macro="">
          <xdr:nvGraphicFramePr>
            <xdr:cNvPr id="52" name="Representative">
              <a:extLst>
                <a:ext uri="{FF2B5EF4-FFF2-40B4-BE49-F238E27FC236}">
                  <a16:creationId xmlns:a16="http://schemas.microsoft.com/office/drawing/2014/main" id="{7E03BB6F-3AED-4EF0-91B8-F2A4E70D5B76}"/>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462138" y="3168951"/>
              <a:ext cx="1162190" cy="14857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471509</xdr:colOff>
      <xdr:row>4</xdr:row>
      <xdr:rowOff>68487</xdr:rowOff>
    </xdr:from>
    <xdr:to>
      <xdr:col>14</xdr:col>
      <xdr:colOff>0</xdr:colOff>
      <xdr:row>13</xdr:row>
      <xdr:rowOff>114822</xdr:rowOff>
    </xdr:to>
    <xdr:graphicFrame macro="">
      <xdr:nvGraphicFramePr>
        <xdr:cNvPr id="55" name="Chart 54">
          <a:extLst>
            <a:ext uri="{FF2B5EF4-FFF2-40B4-BE49-F238E27FC236}">
              <a16:creationId xmlns:a16="http://schemas.microsoft.com/office/drawing/2014/main" id="{BAB0E3C1-7234-4003-8117-81EE2486C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576146</xdr:colOff>
      <xdr:row>3</xdr:row>
      <xdr:rowOff>1</xdr:rowOff>
    </xdr:from>
    <xdr:to>
      <xdr:col>11</xdr:col>
      <xdr:colOff>511098</xdr:colOff>
      <xdr:row>15</xdr:row>
      <xdr:rowOff>157975</xdr:rowOff>
    </xdr:to>
    <xdr:graphicFrame macro="">
      <xdr:nvGraphicFramePr>
        <xdr:cNvPr id="54" name="Chart 53">
          <a:extLst>
            <a:ext uri="{FF2B5EF4-FFF2-40B4-BE49-F238E27FC236}">
              <a16:creationId xmlns:a16="http://schemas.microsoft.com/office/drawing/2014/main" id="{AADCB8F4-08A8-4C1C-BF6C-68F67091D0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566854</xdr:colOff>
      <xdr:row>16</xdr:row>
      <xdr:rowOff>139390</xdr:rowOff>
    </xdr:from>
    <xdr:to>
      <xdr:col>12</xdr:col>
      <xdr:colOff>325244</xdr:colOff>
      <xdr:row>35</xdr:row>
      <xdr:rowOff>65049</xdr:rowOff>
    </xdr:to>
    <xdr:sp macro="" textlink="">
      <xdr:nvSpPr>
        <xdr:cNvPr id="59" name="Rectangle 58">
          <a:extLst>
            <a:ext uri="{FF2B5EF4-FFF2-40B4-BE49-F238E27FC236}">
              <a16:creationId xmlns:a16="http://schemas.microsoft.com/office/drawing/2014/main" id="{40AABA30-FDB6-B5D2-C489-0E95A68CD40B}"/>
            </a:ext>
          </a:extLst>
        </xdr:cNvPr>
        <xdr:cNvSpPr/>
      </xdr:nvSpPr>
      <xdr:spPr>
        <a:xfrm>
          <a:off x="2388220" y="2964366"/>
          <a:ext cx="5110975" cy="3280317"/>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130098</xdr:colOff>
      <xdr:row>16</xdr:row>
      <xdr:rowOff>130098</xdr:rowOff>
    </xdr:from>
    <xdr:to>
      <xdr:col>12</xdr:col>
      <xdr:colOff>334536</xdr:colOff>
      <xdr:row>35</xdr:row>
      <xdr:rowOff>83635</xdr:rowOff>
    </xdr:to>
    <xdr:graphicFrame macro="">
      <xdr:nvGraphicFramePr>
        <xdr:cNvPr id="57" name="Chart 56">
          <a:extLst>
            <a:ext uri="{FF2B5EF4-FFF2-40B4-BE49-F238E27FC236}">
              <a16:creationId xmlns:a16="http://schemas.microsoft.com/office/drawing/2014/main" id="{0382C9F4-1910-45C3-9F9D-D7DA07175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566854</xdr:colOff>
      <xdr:row>16</xdr:row>
      <xdr:rowOff>130098</xdr:rowOff>
    </xdr:from>
    <xdr:to>
      <xdr:col>9</xdr:col>
      <xdr:colOff>120805</xdr:colOff>
      <xdr:row>35</xdr:row>
      <xdr:rowOff>83634</xdr:rowOff>
    </xdr:to>
    <xdr:graphicFrame macro="">
      <xdr:nvGraphicFramePr>
        <xdr:cNvPr id="58" name="Chart 57">
          <a:extLst>
            <a:ext uri="{FF2B5EF4-FFF2-40B4-BE49-F238E27FC236}">
              <a16:creationId xmlns:a16="http://schemas.microsoft.com/office/drawing/2014/main" id="{0E7AC8CB-52B7-FDEC-7B9A-7F2F076BA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344465</xdr:colOff>
      <xdr:row>2</xdr:row>
      <xdr:rowOff>0</xdr:rowOff>
    </xdr:from>
    <xdr:to>
      <xdr:col>19</xdr:col>
      <xdr:colOff>0</xdr:colOff>
      <xdr:row>16</xdr:row>
      <xdr:rowOff>0</xdr:rowOff>
    </xdr:to>
    <xdr:graphicFrame macro="">
      <xdr:nvGraphicFramePr>
        <xdr:cNvPr id="60" name="Chart 59">
          <a:extLst>
            <a:ext uri="{FF2B5EF4-FFF2-40B4-BE49-F238E27FC236}">
              <a16:creationId xmlns:a16="http://schemas.microsoft.com/office/drawing/2014/main" id="{8EE8D748-6DE0-4E3C-B125-7750B8A35D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177453</xdr:colOff>
      <xdr:row>1</xdr:row>
      <xdr:rowOff>146136</xdr:rowOff>
    </xdr:from>
    <xdr:to>
      <xdr:col>22</xdr:col>
      <xdr:colOff>1</xdr:colOff>
      <xdr:row>16</xdr:row>
      <xdr:rowOff>31314</xdr:rowOff>
    </xdr:to>
    <xdr:graphicFrame macro="">
      <xdr:nvGraphicFramePr>
        <xdr:cNvPr id="61" name="Chart 60">
          <a:extLst>
            <a:ext uri="{FF2B5EF4-FFF2-40B4-BE49-F238E27FC236}">
              <a16:creationId xmlns:a16="http://schemas.microsoft.com/office/drawing/2014/main" id="{4B2DC507-1D39-42E3-B77A-9FFE3E488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PTOP" refreshedDate="45861.590219212965" backgroundQuery="1" createdVersion="8" refreshedVersion="8" minRefreshableVersion="3" recordCount="0" supportSubquery="1" supportAdvancedDrill="1" xr:uid="{240F2A00-09E1-4699-A7C6-E0C791C928DF}">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of Call number]" caption="Count of Call number" numFmtId="0" hierarchy="2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Average Rating]" caption="Average Rating" measure="1" displayFolder="" measureGroup="calls" count="0"/>
    <cacheHierarchy uniqueName="[Measures].[Total Duration]" caption="Total Duration"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PTOP" refreshedDate="45861.590220833335" backgroundQuery="1" createdVersion="8" refreshedVersion="8" minRefreshableVersion="3" recordCount="0" supportSubquery="1" supportAdvancedDrill="1" xr:uid="{6230C14C-60E2-4122-BE42-3B18AACB695B}">
  <cacheSource type="external" connectionId="1"/>
  <cacheFields count="5">
    <cacheField name="[Measures].[Call Count]" caption="Call Count" numFmtId="0" hierarchy="17" level="32767"/>
    <cacheField name="[Measures].[Total Amount]" caption="Total Amount" numFmtId="0" hierarchy="18" level="32767"/>
    <cacheField name="[Measures].[Average Rating]" caption="Average Rating" numFmtId="0" hierarchy="19" level="32767"/>
    <cacheField name="[Measures].[Total Duration]" caption="Total Duration" numFmtId="0" hierarchy="20" level="32767"/>
    <cacheField name="[Measures].[5* Calls]" caption="5*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Average Rating]" caption="Average Rating" measure="1" displayFolder="" measureGroup="calls" count="0" oneField="1">
      <fieldsUsage count="1">
        <fieldUsage x="2"/>
      </fieldsUsage>
    </cacheHierarchy>
    <cacheHierarchy uniqueName="[Measures].[Total Duration]" caption="Total Duration"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PTOP" refreshedDate="45861.590222453706" backgroundQuery="1" createdVersion="8" refreshedVersion="8" minRefreshableVersion="3" recordCount="0" supportSubquery="1" supportAdvancedDrill="1" xr:uid="{8A734F7F-B283-4AB8-80A2-213F3CF1616F}">
  <cacheSource type="external" connectionId="1"/>
  <cacheFields count="3">
    <cacheField name="[Measures].[Call Count]" caption="Call Count" numFmtId="0" hierarchy="17" level="32767"/>
    <cacheField name="[calls].[Representative].[Representative]" caption="Representative" numFmtId="0" hierarchy="3" level="1">
      <sharedItems count="5">
        <s v="R01"/>
        <s v="R02"/>
        <s v="R03"/>
        <s v="R04"/>
        <s v="R05"/>
      </sharedItems>
    </cacheField>
    <cacheField name="[Measures].[Sum of Purchase Amount]" caption="Sum of Purchase Amount" numFmtId="0" hierarchy="26"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Average Rating]" caption="Average Rating" measure="1" displayFolder="" measureGroup="calls" count="0"/>
    <cacheHierarchy uniqueName="[Measures].[Total Duration]" caption="Total Duration"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PTOP" refreshedDate="45861.614428703702" backgroundQuery="1" createdVersion="8" refreshedVersion="8" minRefreshableVersion="3" recordCount="0" supportSubquery="1" supportAdvancedDrill="1" xr:uid="{F762CEA3-ED50-4B2C-9CFA-6CD926CCDC10}">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Average Rating]" caption="Average Rating" measure="1" displayFolder="" measureGroup="calls" count="0"/>
    <cacheHierarchy uniqueName="[Measures].[Total Duration]" caption="Total Duration"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PTOP" refreshedDate="45870.947857291663" backgroundQuery="1" createdVersion="8" refreshedVersion="8" minRefreshableVersion="3" recordCount="0" supportSubquery="1" supportAdvancedDrill="1" xr:uid="{71649945-DD71-47BB-9D29-4CE33C6FAF6D}">
  <cacheSource type="external" connectionId="1"/>
  <cacheFields count="6">
    <cacheField name="[Measures].[Call Count]" caption="Call Count" numFmtId="0" hierarchy="17" level="32767"/>
    <cacheField name="[Measures].[Total Amount]" caption="Total Amount" numFmtId="0" hierarchy="18" level="32767"/>
    <cacheField name="[Measures].[Average Rating]" caption="Average Rating" numFmtId="0" hierarchy="19" level="32767"/>
    <cacheField name="[Measures].[Total Duration]" caption="Total Duration"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Average Rating]" caption="Average Rating" measure="1" displayFolder="" measureGroup="calls" count="0" oneField="1">
      <fieldsUsage count="1">
        <fieldUsage x="2"/>
      </fieldsUsage>
    </cacheHierarchy>
    <cacheHierarchy uniqueName="[Measures].[Total Duration]" caption="Total Duration"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PTOP" refreshedDate="45870.947860763888" backgroundQuery="1" createdVersion="8" refreshedVersion="8" minRefreshableVersion="3" recordCount="0" supportSubquery="1" supportAdvancedDrill="1" xr:uid="{1307D0BD-CFEC-4867-A0A8-34574ABBDC03}">
  <cacheSource type="external" connectionId="1"/>
  <cacheFields count="5">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calls].[Date of Call].[Date of Call]" caption="Date of Call" numFmtId="0" hierarchy="4" level="1">
      <sharedItems containsSemiMixedTypes="0" containsNonDate="0" containsString="0"/>
    </cacheField>
    <cacheField name="[Measures].[Call Count]" caption="Call Count" numFmtId="0" hierarchy="17" level="32767"/>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Average Rating]" caption="Average Rating" measure="1" displayFolder="" measureGroup="calls" count="0"/>
    <cacheHierarchy uniqueName="[Measures].[Total Duration]" caption="Total Duration"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PTOP" refreshedDate="45870.947861574074" backgroundQuery="1" createdVersion="8" refreshedVersion="8" minRefreshableVersion="3" recordCount="0" supportSubquery="1" supportAdvancedDrill="1" xr:uid="{3BA30DCC-5AE3-4D17-80E0-397CC366D536}">
  <cacheSource type="external" connectionId="1"/>
  <cacheFields count="1">
    <cacheField name="[calls].[Representative].[Representative]" caption="Representative" numFmtId="0" hierarchy="3" level="1">
      <sharedItems count="1">
        <s v="R03"/>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Average Rating]" caption="Average Rating" measure="1" displayFolder="" measureGroup="calls" count="0"/>
    <cacheHierarchy uniqueName="[Measures].[Total Duration]" caption="Total Duration"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PTOP" refreshedDate="45870.947866203707" backgroundQuery="1" createdVersion="8" refreshedVersion="8" minRefreshableVersion="3" recordCount="0" supportSubquery="1" supportAdvancedDrill="1" xr:uid="{0FD477D1-2282-46CC-BD26-9AA1ED5D58AE}">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Average Rating]" caption="Average Rating" measure="1" displayFolder="" measureGroup="calls" count="0"/>
    <cacheHierarchy uniqueName="[Measures].[Total Duration]" caption="Total Duration"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PTOP" refreshedDate="45870.947868750001" backgroundQuery="1" createdVersion="8" refreshedVersion="8" minRefreshableVersion="3" recordCount="0" supportSubquery="1" supportAdvancedDrill="1" xr:uid="{B0D8A1FA-1CDA-44D6-A8F7-6F5B2035EC13}">
  <cacheSource type="external" connectionId="1"/>
  <cacheFields count="3">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all Count]" caption="Call Count"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Average Rating]" caption="Average Rating" measure="1" displayFolder="" measureGroup="calls" count="0"/>
    <cacheHierarchy uniqueName="[Measures].[Total Duration]" caption="Total Duration"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PTOP" refreshedDate="45861.590207407404" backgroundQuery="1" createdVersion="3" refreshedVersion="8" minRefreshableVersion="3" recordCount="0" supportSubquery="1" supportAdvancedDrill="1" xr:uid="{E6F3C5E6-5618-42C6-900E-44A2581372ED}">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Average Rating]" caption="Average Rating" measure="1" displayFolder="" measureGroup="calls" count="0"/>
    <cacheHierarchy uniqueName="[Measures].[Total Duration]" caption="Total Duration"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43392237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5438A0-5301-4FD1-AB57-C30EFD885514}" name="PivotTable7" cacheId="15" applyNumberFormats="0" applyBorderFormats="0" applyFontFormats="0" applyPatternFormats="0" applyAlignmentFormats="0" applyWidthHeightFormats="1" dataCaption="Values" tag="d94f2727-eae3-4e3c-bf47-81dbf55bfa06" updatedVersion="8" minRefreshableVersion="3" useAutoFormatting="1" subtotalHiddenItems="1" itemPrintTitles="1" createdVersion="8" indent="0" outline="1" outlineData="1" multipleFieldFilters="0" chartFormat="29">
  <location ref="A15:C28" firstHeaderRow="0" firstDataRow="1" firstDataCol="1"/>
  <pivotFields count="5">
    <pivotField allDrilled="1" subtotalTop="0" showAll="0" dataSourceSort="1" defaultSubtotal="0" defaultAttributeDrillState="1"/>
    <pivotField axis="axisRow" allDrilled="1" subtotalTop="0" showAll="0" dataSourceSort="1" defaultSubtotal="0">
      <items count="12">
        <item x="0" e="0"/>
        <item x="1" e="0"/>
        <item x="2" e="0"/>
        <item x="3" e="0"/>
        <item x="4" e="0"/>
        <item x="5" e="0"/>
        <item x="6" e="0"/>
        <item x="7" e="0"/>
        <item x="8" e="0"/>
        <item x="9" e="0"/>
        <item x="10" e="0"/>
        <item x="11" e="0"/>
      </items>
    </pivotField>
    <pivotField axis="axisRow" allDrilled="1" subtotalTop="0" showAll="0" dataSourceSort="1" defaultSubtotal="0" defaultAttributeDrillState="1"/>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2"/>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26" format="5" series="1">
      <pivotArea type="data" outline="0" fieldPosition="0">
        <references count="1">
          <reference field="4294967294" count="1" selected="0">
            <x v="1"/>
          </reference>
        </references>
      </pivotArea>
    </chartFormat>
    <chartFormat chart="26" format="6"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600FF9-7FFD-43C2-BCB5-20DB7A390D55}" name="PivotTable13" cacheId="0" applyNumberFormats="0" applyBorderFormats="0" applyFontFormats="0" applyPatternFormats="0" applyAlignmentFormats="0" applyWidthHeightFormats="1" dataCaption="Values" tag="57e93dd7-2b0c-4210-85ab-4160788b7a0c" updatedVersion="8" minRefreshableVersion="3" useAutoFormatting="1" itemPrintTitles="1" createdVersion="8" indent="0" outline="1" outlineData="1" multipleFieldFilters="0" chartFormat="34">
  <location ref="A65:D7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name="Count of Call number" fld="2" subtotal="count" baseField="0" baseItem="0"/>
  </dataFields>
  <chartFormats count="2">
    <chartFormat chart="33" format="0" series="1">
      <pivotArea type="data" outline="0" fieldPosition="0">
        <references count="2">
          <reference field="4294967294" count="1" selected="0">
            <x v="0"/>
          </reference>
          <reference field="1" count="1" selected="0">
            <x v="0"/>
          </reference>
        </references>
      </pivotArea>
    </chartFormat>
    <chartFormat chart="33" format="1"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56E2A4-F58F-4696-8E0C-2E69FAF5CC86}" name="pivottable1rep" cacheId="12" applyNumberFormats="0" applyBorderFormats="0" applyFontFormats="0" applyPatternFormats="0" applyAlignmentFormats="0" applyWidthHeightFormats="1" dataCaption="Values" tag="a52d186d-16b0-4d79-adac-0bc2eb796bec" updatedVersion="8" minRefreshableVersion="3" useAutoFormatting="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3B7DA9-F904-4038-82FB-3FEFAAD8DDC6}" name="Pivottabl1" cacheId="1" applyNumberFormats="0" applyBorderFormats="0" applyFontFormats="0" applyPatternFormats="0" applyAlignmentFormats="0" applyWidthHeightFormats="1" dataCaption="Values" tag="72a479d0-98d8-4a9d-9f61-11a08d6dade9"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44841A-8EF1-44EB-BE2D-1042C9EBA8B9}" name="PivotTable15" cacheId="3" applyNumberFormats="0" applyBorderFormats="0" applyFontFormats="0" applyPatternFormats="0" applyAlignmentFormats="0" applyWidthHeightFormats="1" dataCaption="Values" tag="93aad8ba-da28-4121-9d5f-c00e603f6c67" updatedVersion="8" minRefreshableVersion="3" useAutoFormatting="1" rowGrandTotals="0" itemPrintTitles="1" createdVersion="8" indent="0" showHeaders="0" outline="1" outlineData="1" multipleFieldFilters="0">
  <location ref="A94:G113"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formats count="1">
    <format dxfId="18">
      <pivotArea dataOnly="0" labelOnly="1" fieldPosition="0">
        <references count="1">
          <reference field="2" count="1">
            <x v="0"/>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1" count="0" selected="0"/>
            <reference field="2" count="0" selected="0"/>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096A5A-3B8A-4477-B10C-3C77C415AC22}" name="PivotTable10" cacheId="2" applyNumberFormats="0" applyBorderFormats="0" applyFontFormats="0" applyPatternFormats="0" applyAlignmentFormats="0" applyWidthHeightFormats="1" dataCaption="Values" tag="9396b0fd-d1ba-41e8-830a-ab7d668a5008" updatedVersion="8" minRefreshableVersion="3" useAutoFormatting="1" itemPrintTitles="1" createdVersion="8" indent="0" outline="1" outlineData="1" multipleFieldFilters="0" chartFormat="40">
  <location ref="A44:C50" firstHeaderRow="0"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Fields count="1">
    <field x="-2"/>
  </colFields>
  <colItems count="2">
    <i>
      <x/>
    </i>
    <i i="1">
      <x v="1"/>
    </i>
  </colItems>
  <dataFields count="2">
    <dataField fld="0" subtotal="count" baseField="0" baseItem="0"/>
    <dataField name="Sum of Purchase Amount" fld="2" baseField="0" baseItem="0"/>
  </dataFields>
  <chartFormats count="2">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F7B5DE-FE23-481C-8119-7160907B16EC}" name="PivotTable8" cacheId="21" applyNumberFormats="0" applyBorderFormats="0" applyFontFormats="0" applyPatternFormats="0" applyAlignmentFormats="0" applyWidthHeightFormats="1" dataCaption="Values" tag="2d390006-1268-4928-ba76-0c4a61b98f2f" updatedVersion="8" minRefreshableVersion="3" useAutoFormatting="1" itemPrintTitles="1" createdVersion="8" indent="0" outline="1" outlineData="1" multipleFieldFilters="0" chartFormat="29">
  <location ref="A31:B39"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6"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E4A49AC-F87F-41D1-877F-21A35820727F}" name="selected rep" cacheId="18" applyNumberFormats="0" applyBorderFormats="0" applyFontFormats="0" applyPatternFormats="0" applyAlignmentFormats="0" applyWidthHeightFormats="1" dataCaption="Values" tag="e3222215-e798-4b7f-a6da-2f7a4f0ffb4a" updatedVersion="8" minRefreshableVersion="3" useAutoFormatting="1" itemPrintTitles="1" createdVersion="8" indent="0" outline="1" outlineData="1" multipleFieldFilters="0">
  <location ref="A55:A5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69A0AC3-C868-4087-BABE-B4EADB23865E}" name="PivotTable14" cacheId="24" applyNumberFormats="0" applyBorderFormats="0" applyFontFormats="0" applyPatternFormats="0" applyAlignmentFormats="0" applyWidthHeightFormats="1" dataCaption="Values" missingCaption="0" tag="63d5a436-e2b2-419d-94ff-5f92893249c2" updatedVersion="8" minRefreshableVersion="3" useAutoFormatting="1" itemPrintTitles="1" createdVersion="8" indent="0" outline="1" outlineData="1" multipleFieldFilters="0" chartFormat="6">
  <location ref="A83:B90"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1"/>
  </rowFields>
  <rowItems count="7">
    <i>
      <x/>
    </i>
    <i>
      <x v="1"/>
    </i>
    <i>
      <x v="2"/>
    </i>
    <i>
      <x v="3"/>
    </i>
    <i>
      <x v="4"/>
    </i>
    <i>
      <x v="5"/>
    </i>
    <i t="grand">
      <x/>
    </i>
  </rowItems>
  <colItems count="1">
    <i/>
  </colItems>
  <dataFields count="1">
    <dataField fld="2" subtotal="count" baseField="1" baseItem="2"/>
  </dataFields>
  <chartFormats count="1">
    <chartFormat chart="3"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8D329FB-C8DF-4058-AA51-5E3270F0AE24}" sourceName="[calls].[Representative]">
  <pivotTables>
    <pivotTable tabId="7" name="pivottable1rep"/>
    <pivotTable tabId="7" name="PivotTable7"/>
    <pivotTable tabId="7" name="selected rep"/>
    <pivotTable tabId="7" name="PivotTable8"/>
    <pivotTable tabId="7" name="PivotTable14"/>
  </pivotTables>
  <data>
    <olap pivotCacheId="43392237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0ABB032-14DA-4FF4-9D05-9CBA42AE0C2A}" cache="Slicer_Representative" caption="Representative" showCaption="0" level="1"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
    <tableColumn id="5" xr3:uid="{5A35565E-8707-4DED-AD15-A0669D67B382}" name="Date of Call" dataDxfId="16"/>
    <tableColumn id="6" xr3:uid="{F2E4F158-B41F-47BC-8DF8-DFCADFEE4E40}" name="Purchase Amount"/>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 headerRowBorderDxfId="10" tableBorderDxfId="9" totalsRowBorderDxfId="8">
  <autoFilter ref="Q3:T18"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imes New Roman-Arial">
      <a:majorFont>
        <a:latin typeface="Times New Roman" panose="02020603050405020304"/>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panose="020B0604020202020204"/>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65DCC-D0FF-4104-8CD7-FD1A2D0EFB48}">
  <dimension ref="A3:J113"/>
  <sheetViews>
    <sheetView topLeftCell="A31" zoomScale="74" workbookViewId="0">
      <selection activeCell="I45" sqref="I45"/>
    </sheetView>
  </sheetViews>
  <sheetFormatPr defaultRowHeight="13.8" x14ac:dyDescent="0.25"/>
  <cols>
    <col min="1" max="1" width="14.3984375" bestFit="1" customWidth="1"/>
    <col min="2" max="2" width="10.59765625" bestFit="1" customWidth="1"/>
    <col min="3" max="3" width="11.69921875" bestFit="1" customWidth="1"/>
    <col min="4" max="4" width="14.296875" bestFit="1" customWidth="1"/>
    <col min="5" max="5" width="7.796875" bestFit="1" customWidth="1"/>
    <col min="6" max="6" width="6.8984375" bestFit="1" customWidth="1"/>
    <col min="7" max="7" width="11.8984375" bestFit="1" customWidth="1"/>
    <col min="8" max="8" width="13.19921875" bestFit="1" customWidth="1"/>
    <col min="9" max="9" width="14.3984375" bestFit="1" customWidth="1"/>
    <col min="10" max="10" width="13.19921875" bestFit="1" customWidth="1"/>
    <col min="11" max="11" width="14.3984375" bestFit="1" customWidth="1"/>
    <col min="12" max="12" width="18.59765625" bestFit="1" customWidth="1"/>
    <col min="13" max="13" width="19.69921875" bestFit="1" customWidth="1"/>
  </cols>
  <sheetData>
    <row r="3" spans="1:5" x14ac:dyDescent="0.25">
      <c r="A3" t="s">
        <v>1041</v>
      </c>
      <c r="B3" t="s">
        <v>1042</v>
      </c>
      <c r="C3" t="s">
        <v>1043</v>
      </c>
      <c r="D3" t="s">
        <v>1044</v>
      </c>
      <c r="E3" t="s">
        <v>1045</v>
      </c>
    </row>
    <row r="4" spans="1:5" x14ac:dyDescent="0.25">
      <c r="A4" s="22">
        <v>1000</v>
      </c>
      <c r="B4" s="23">
        <v>96623</v>
      </c>
      <c r="C4" s="24">
        <v>3.8854000000000033</v>
      </c>
      <c r="D4" s="22">
        <v>89850</v>
      </c>
      <c r="E4" s="22">
        <v>307</v>
      </c>
    </row>
    <row r="9" spans="1:5" x14ac:dyDescent="0.25">
      <c r="A9" t="s">
        <v>1041</v>
      </c>
      <c r="B9" t="s">
        <v>1042</v>
      </c>
      <c r="C9" t="s">
        <v>1043</v>
      </c>
      <c r="D9" t="s">
        <v>1044</v>
      </c>
      <c r="E9" t="s">
        <v>1045</v>
      </c>
    </row>
    <row r="10" spans="1:5" x14ac:dyDescent="0.25">
      <c r="A10" s="22">
        <v>207</v>
      </c>
      <c r="B10" s="23">
        <v>20872</v>
      </c>
      <c r="C10" s="24">
        <v>3.8589371980676304</v>
      </c>
      <c r="D10" s="22">
        <v>17700</v>
      </c>
      <c r="E10" s="22">
        <v>60</v>
      </c>
    </row>
    <row r="15" spans="1:5" x14ac:dyDescent="0.25">
      <c r="A15" s="21" t="s">
        <v>1046</v>
      </c>
      <c r="B15" t="s">
        <v>1041</v>
      </c>
      <c r="C15" t="s">
        <v>1067</v>
      </c>
    </row>
    <row r="16" spans="1:5" x14ac:dyDescent="0.25">
      <c r="A16" s="25" t="s">
        <v>1048</v>
      </c>
      <c r="B16" s="22">
        <v>13</v>
      </c>
      <c r="C16" s="22">
        <v>13</v>
      </c>
    </row>
    <row r="17" spans="1:3" x14ac:dyDescent="0.25">
      <c r="A17" s="25" t="s">
        <v>1049</v>
      </c>
      <c r="B17" s="22">
        <v>13</v>
      </c>
      <c r="C17" s="22">
        <v>13</v>
      </c>
    </row>
    <row r="18" spans="1:3" x14ac:dyDescent="0.25">
      <c r="A18" s="25" t="s">
        <v>1050</v>
      </c>
      <c r="B18" s="22">
        <v>28</v>
      </c>
      <c r="C18" s="22">
        <v>28</v>
      </c>
    </row>
    <row r="19" spans="1:3" x14ac:dyDescent="0.25">
      <c r="A19" s="25" t="s">
        <v>1051</v>
      </c>
      <c r="B19" s="22">
        <v>24</v>
      </c>
      <c r="C19" s="22">
        <v>24</v>
      </c>
    </row>
    <row r="20" spans="1:3" x14ac:dyDescent="0.25">
      <c r="A20" s="25" t="s">
        <v>1052</v>
      </c>
      <c r="B20" s="22">
        <v>23</v>
      </c>
      <c r="C20" s="22">
        <v>23</v>
      </c>
    </row>
    <row r="21" spans="1:3" x14ac:dyDescent="0.25">
      <c r="A21" s="25" t="s">
        <v>1053</v>
      </c>
      <c r="B21" s="22">
        <v>17</v>
      </c>
      <c r="C21" s="22">
        <v>17</v>
      </c>
    </row>
    <row r="22" spans="1:3" x14ac:dyDescent="0.25">
      <c r="A22" s="25" t="s">
        <v>1054</v>
      </c>
      <c r="B22" s="22">
        <v>11</v>
      </c>
      <c r="C22" s="22">
        <v>11</v>
      </c>
    </row>
    <row r="23" spans="1:3" x14ac:dyDescent="0.25">
      <c r="A23" s="25" t="s">
        <v>1055</v>
      </c>
      <c r="B23" s="22">
        <v>11</v>
      </c>
      <c r="C23" s="22">
        <v>11</v>
      </c>
    </row>
    <row r="24" spans="1:3" x14ac:dyDescent="0.25">
      <c r="A24" s="25" t="s">
        <v>1056</v>
      </c>
      <c r="B24" s="22">
        <v>14</v>
      </c>
      <c r="C24" s="22">
        <v>14</v>
      </c>
    </row>
    <row r="25" spans="1:3" x14ac:dyDescent="0.25">
      <c r="A25" s="25" t="s">
        <v>1057</v>
      </c>
      <c r="B25" s="22">
        <v>30</v>
      </c>
      <c r="C25" s="22">
        <v>30</v>
      </c>
    </row>
    <row r="26" spans="1:3" x14ac:dyDescent="0.25">
      <c r="A26" s="25" t="s">
        <v>1058</v>
      </c>
      <c r="B26" s="22">
        <v>14</v>
      </c>
      <c r="C26" s="22">
        <v>14</v>
      </c>
    </row>
    <row r="27" spans="1:3" x14ac:dyDescent="0.25">
      <c r="A27" s="25" t="s">
        <v>1059</v>
      </c>
      <c r="B27" s="22">
        <v>9</v>
      </c>
      <c r="C27" s="22">
        <v>9</v>
      </c>
    </row>
    <row r="28" spans="1:3" x14ac:dyDescent="0.25">
      <c r="A28" s="25" t="s">
        <v>1047</v>
      </c>
      <c r="B28" s="22">
        <v>207</v>
      </c>
      <c r="C28" s="22">
        <v>207</v>
      </c>
    </row>
    <row r="31" spans="1:3" x14ac:dyDescent="0.25">
      <c r="A31" s="21" t="s">
        <v>1046</v>
      </c>
      <c r="B31" t="s">
        <v>1041</v>
      </c>
    </row>
    <row r="32" spans="1:3" x14ac:dyDescent="0.25">
      <c r="A32" s="25" t="s">
        <v>1063</v>
      </c>
      <c r="B32" s="22">
        <v>30</v>
      </c>
    </row>
    <row r="33" spans="1:10" x14ac:dyDescent="0.25">
      <c r="A33" s="25" t="s">
        <v>1061</v>
      </c>
      <c r="B33" s="22">
        <v>34</v>
      </c>
    </row>
    <row r="34" spans="1:10" x14ac:dyDescent="0.25">
      <c r="A34" s="25" t="s">
        <v>1065</v>
      </c>
      <c r="B34" s="22">
        <v>26</v>
      </c>
    </row>
    <row r="35" spans="1:10" x14ac:dyDescent="0.25">
      <c r="A35" s="25" t="s">
        <v>1066</v>
      </c>
      <c r="B35" s="22">
        <v>38</v>
      </c>
    </row>
    <row r="36" spans="1:10" x14ac:dyDescent="0.25">
      <c r="A36" s="25" t="s">
        <v>1064</v>
      </c>
      <c r="B36" s="22">
        <v>27</v>
      </c>
    </row>
    <row r="37" spans="1:10" x14ac:dyDescent="0.25">
      <c r="A37" s="25" t="s">
        <v>1060</v>
      </c>
      <c r="B37" s="22">
        <v>27</v>
      </c>
    </row>
    <row r="38" spans="1:10" x14ac:dyDescent="0.25">
      <c r="A38" s="25" t="s">
        <v>1062</v>
      </c>
      <c r="B38" s="22">
        <v>25</v>
      </c>
      <c r="H38" t="s">
        <v>1074</v>
      </c>
      <c r="I38" t="str">
        <f>A56</f>
        <v>R03</v>
      </c>
    </row>
    <row r="39" spans="1:10" x14ac:dyDescent="0.25">
      <c r="A39" s="25" t="s">
        <v>1047</v>
      </c>
      <c r="B39" s="22">
        <v>207</v>
      </c>
    </row>
    <row r="44" spans="1:10" x14ac:dyDescent="0.25">
      <c r="A44" s="21" t="s">
        <v>1046</v>
      </c>
      <c r="B44" t="s">
        <v>1041</v>
      </c>
      <c r="C44" t="s">
        <v>1068</v>
      </c>
      <c r="F44" t="s">
        <v>1069</v>
      </c>
      <c r="G44" t="s">
        <v>1070</v>
      </c>
      <c r="H44" t="s">
        <v>1071</v>
      </c>
      <c r="I44" t="s">
        <v>1072</v>
      </c>
      <c r="J44" t="s">
        <v>1073</v>
      </c>
    </row>
    <row r="45" spans="1:10" x14ac:dyDescent="0.25">
      <c r="A45" s="25" t="s">
        <v>11</v>
      </c>
      <c r="B45" s="22">
        <v>189</v>
      </c>
      <c r="C45">
        <v>18415</v>
      </c>
      <c r="F45" s="25" t="s">
        <v>11</v>
      </c>
      <c r="G45" s="22">
        <v>189</v>
      </c>
      <c r="H45" s="27">
        <v>18415</v>
      </c>
      <c r="I45" t="e">
        <f>IF(F45=$I$38,G45,NA())</f>
        <v>#N/A</v>
      </c>
      <c r="J45" t="e">
        <f>IF(F45=$I$38,H45,NA())</f>
        <v>#N/A</v>
      </c>
    </row>
    <row r="46" spans="1:10" x14ac:dyDescent="0.25">
      <c r="A46" s="25" t="s">
        <v>9</v>
      </c>
      <c r="B46" s="22">
        <v>218</v>
      </c>
      <c r="C46">
        <v>20581</v>
      </c>
      <c r="F46" s="25" t="s">
        <v>9</v>
      </c>
      <c r="G46" s="22">
        <v>218</v>
      </c>
      <c r="H46" s="27">
        <v>20581</v>
      </c>
      <c r="I46" t="e">
        <f t="shared" ref="I46:I49" si="0">IF(F46=$I$38,G46,NA())</f>
        <v>#N/A</v>
      </c>
      <c r="J46" t="e">
        <f t="shared" ref="J46:J49" si="1">IF(F46=$I$38,H46,NA())</f>
        <v>#N/A</v>
      </c>
    </row>
    <row r="47" spans="1:10" x14ac:dyDescent="0.25">
      <c r="A47" s="25" t="s">
        <v>6</v>
      </c>
      <c r="B47" s="22">
        <v>207</v>
      </c>
      <c r="C47">
        <v>20872</v>
      </c>
      <c r="F47" s="25" t="s">
        <v>6</v>
      </c>
      <c r="G47" s="22">
        <v>207</v>
      </c>
      <c r="H47" s="27">
        <v>20872</v>
      </c>
      <c r="I47">
        <f t="shared" si="0"/>
        <v>207</v>
      </c>
      <c r="J47">
        <f t="shared" si="1"/>
        <v>20872</v>
      </c>
    </row>
    <row r="48" spans="1:10" x14ac:dyDescent="0.25">
      <c r="A48" s="25" t="s">
        <v>13</v>
      </c>
      <c r="B48" s="22">
        <v>186</v>
      </c>
      <c r="C48">
        <v>16651</v>
      </c>
      <c r="F48" s="25" t="s">
        <v>13</v>
      </c>
      <c r="G48" s="22">
        <v>186</v>
      </c>
      <c r="H48" s="27">
        <v>16651</v>
      </c>
      <c r="I48" t="e">
        <f t="shared" si="0"/>
        <v>#N/A</v>
      </c>
      <c r="J48" t="e">
        <f t="shared" si="1"/>
        <v>#N/A</v>
      </c>
    </row>
    <row r="49" spans="1:10" x14ac:dyDescent="0.25">
      <c r="A49" s="25" t="s">
        <v>10</v>
      </c>
      <c r="B49" s="22">
        <v>200</v>
      </c>
      <c r="C49">
        <v>20104</v>
      </c>
      <c r="F49" s="25" t="s">
        <v>10</v>
      </c>
      <c r="G49" s="22">
        <v>200</v>
      </c>
      <c r="H49" s="27">
        <v>20104</v>
      </c>
      <c r="I49" t="e">
        <f t="shared" si="0"/>
        <v>#N/A</v>
      </c>
      <c r="J49" t="e">
        <f t="shared" si="1"/>
        <v>#N/A</v>
      </c>
    </row>
    <row r="50" spans="1:10" x14ac:dyDescent="0.25">
      <c r="A50" s="25" t="s">
        <v>1047</v>
      </c>
      <c r="B50" s="22">
        <v>1000</v>
      </c>
      <c r="C50">
        <v>96623</v>
      </c>
    </row>
    <row r="53" spans="1:10" x14ac:dyDescent="0.25">
      <c r="A53" s="25"/>
    </row>
    <row r="55" spans="1:10" x14ac:dyDescent="0.25">
      <c r="A55" s="21" t="s">
        <v>1046</v>
      </c>
    </row>
    <row r="56" spans="1:10" x14ac:dyDescent="0.25">
      <c r="A56" s="25" t="s">
        <v>6</v>
      </c>
    </row>
    <row r="57" spans="1:10" x14ac:dyDescent="0.25">
      <c r="A57" s="25" t="s">
        <v>1047</v>
      </c>
    </row>
    <row r="65" spans="1:4" x14ac:dyDescent="0.25">
      <c r="A65" s="21" t="s">
        <v>1040</v>
      </c>
      <c r="B65" s="21" t="s">
        <v>1075</v>
      </c>
    </row>
    <row r="66" spans="1:4" x14ac:dyDescent="0.25">
      <c r="A66" s="21" t="s">
        <v>1046</v>
      </c>
      <c r="B66" t="s">
        <v>999</v>
      </c>
      <c r="C66" t="s">
        <v>998</v>
      </c>
      <c r="D66" t="s">
        <v>1047</v>
      </c>
    </row>
    <row r="67" spans="1:4" x14ac:dyDescent="0.25">
      <c r="A67" s="25" t="s">
        <v>1002</v>
      </c>
      <c r="B67">
        <v>144</v>
      </c>
      <c r="C67">
        <v>132</v>
      </c>
      <c r="D67">
        <v>276</v>
      </c>
    </row>
    <row r="68" spans="1:4" x14ac:dyDescent="0.25">
      <c r="A68" s="25" t="s">
        <v>1001</v>
      </c>
      <c r="B68">
        <v>326</v>
      </c>
      <c r="C68">
        <v>63</v>
      </c>
      <c r="D68">
        <v>389</v>
      </c>
    </row>
    <row r="69" spans="1:4" x14ac:dyDescent="0.25">
      <c r="A69" s="25" t="s">
        <v>1000</v>
      </c>
      <c r="B69">
        <v>129</v>
      </c>
      <c r="C69">
        <v>206</v>
      </c>
      <c r="D69">
        <v>335</v>
      </c>
    </row>
    <row r="70" spans="1:4" x14ac:dyDescent="0.25">
      <c r="A70" s="25" t="s">
        <v>1047</v>
      </c>
      <c r="B70">
        <v>599</v>
      </c>
      <c r="C70">
        <v>401</v>
      </c>
      <c r="D70">
        <v>1000</v>
      </c>
    </row>
    <row r="83" spans="1:7" x14ac:dyDescent="0.25">
      <c r="A83" s="21" t="s">
        <v>1046</v>
      </c>
      <c r="B83" t="s">
        <v>1041</v>
      </c>
    </row>
    <row r="84" spans="1:7" x14ac:dyDescent="0.25">
      <c r="A84" s="25">
        <v>0</v>
      </c>
      <c r="B84" s="22">
        <v>1</v>
      </c>
    </row>
    <row r="85" spans="1:7" x14ac:dyDescent="0.25">
      <c r="A85" s="25">
        <v>1</v>
      </c>
      <c r="B85" s="22">
        <v>1</v>
      </c>
    </row>
    <row r="86" spans="1:7" x14ac:dyDescent="0.25">
      <c r="A86" s="25">
        <v>2</v>
      </c>
      <c r="B86" s="22">
        <v>11</v>
      </c>
    </row>
    <row r="87" spans="1:7" x14ac:dyDescent="0.25">
      <c r="A87" s="25">
        <v>3</v>
      </c>
      <c r="B87" s="22">
        <v>46</v>
      </c>
    </row>
    <row r="88" spans="1:7" x14ac:dyDescent="0.25">
      <c r="A88" s="25">
        <v>4</v>
      </c>
      <c r="B88" s="22">
        <v>88</v>
      </c>
    </row>
    <row r="89" spans="1:7" x14ac:dyDescent="0.25">
      <c r="A89" s="25">
        <v>5</v>
      </c>
      <c r="B89" s="22">
        <v>60</v>
      </c>
    </row>
    <row r="90" spans="1:7" x14ac:dyDescent="0.25">
      <c r="A90" s="25" t="s">
        <v>1047</v>
      </c>
      <c r="B90" s="22">
        <v>207</v>
      </c>
    </row>
    <row r="94" spans="1:7" x14ac:dyDescent="0.25">
      <c r="A94" s="21" t="s">
        <v>1042</v>
      </c>
    </row>
    <row r="95" spans="1:7" x14ac:dyDescent="0.25">
      <c r="B95" s="28" t="s">
        <v>11</v>
      </c>
      <c r="C95" t="s">
        <v>9</v>
      </c>
      <c r="D95" t="s">
        <v>6</v>
      </c>
      <c r="E95" t="s">
        <v>13</v>
      </c>
      <c r="F95" t="s">
        <v>10</v>
      </c>
      <c r="G95" t="s">
        <v>1047</v>
      </c>
    </row>
    <row r="96" spans="1:7" x14ac:dyDescent="0.25">
      <c r="A96" s="25" t="s">
        <v>1002</v>
      </c>
    </row>
    <row r="97" spans="1:7" x14ac:dyDescent="0.25">
      <c r="A97" s="26" t="s">
        <v>20</v>
      </c>
      <c r="B97" s="23">
        <v>891</v>
      </c>
      <c r="C97" s="23">
        <v>1332</v>
      </c>
      <c r="D97" s="23">
        <v>1282</v>
      </c>
      <c r="E97" s="23">
        <v>739</v>
      </c>
      <c r="F97" s="23">
        <v>560</v>
      </c>
      <c r="G97" s="23">
        <v>4804</v>
      </c>
    </row>
    <row r="98" spans="1:7" x14ac:dyDescent="0.25">
      <c r="A98" s="26" t="s">
        <v>12</v>
      </c>
      <c r="B98" s="23">
        <v>1991</v>
      </c>
      <c r="C98" s="23">
        <v>1886</v>
      </c>
      <c r="D98" s="23">
        <v>1206</v>
      </c>
      <c r="E98" s="23">
        <v>884</v>
      </c>
      <c r="F98" s="23">
        <v>1722</v>
      </c>
      <c r="G98" s="23">
        <v>7689</v>
      </c>
    </row>
    <row r="99" spans="1:7" x14ac:dyDescent="0.25">
      <c r="A99" s="26" t="s">
        <v>8</v>
      </c>
      <c r="B99" s="23">
        <v>1163</v>
      </c>
      <c r="C99" s="23">
        <v>1180</v>
      </c>
      <c r="D99" s="23">
        <v>1616</v>
      </c>
      <c r="E99" s="23">
        <v>1043</v>
      </c>
      <c r="F99" s="23">
        <v>1747</v>
      </c>
      <c r="G99" s="23">
        <v>6749</v>
      </c>
    </row>
    <row r="100" spans="1:7" x14ac:dyDescent="0.25">
      <c r="A100" s="26" t="s">
        <v>16</v>
      </c>
      <c r="B100" s="23">
        <v>1438</v>
      </c>
      <c r="C100" s="23">
        <v>1616</v>
      </c>
      <c r="D100" s="23">
        <v>866</v>
      </c>
      <c r="E100" s="23">
        <v>829</v>
      </c>
      <c r="F100" s="23">
        <v>2070</v>
      </c>
      <c r="G100" s="23">
        <v>6819</v>
      </c>
    </row>
    <row r="101" spans="1:7" x14ac:dyDescent="0.25">
      <c r="A101" s="25" t="s">
        <v>1001</v>
      </c>
    </row>
    <row r="102" spans="1:7" x14ac:dyDescent="0.25">
      <c r="A102" s="26" t="s">
        <v>24</v>
      </c>
      <c r="B102" s="23">
        <v>1233</v>
      </c>
      <c r="C102" s="23">
        <v>223</v>
      </c>
      <c r="D102" s="23">
        <v>1680</v>
      </c>
      <c r="E102" s="23">
        <v>990</v>
      </c>
      <c r="F102" s="23">
        <v>1508</v>
      </c>
      <c r="G102" s="23">
        <v>5634</v>
      </c>
    </row>
    <row r="103" spans="1:7" x14ac:dyDescent="0.25">
      <c r="A103" s="26" t="s">
        <v>15</v>
      </c>
      <c r="B103" s="23">
        <v>1598</v>
      </c>
      <c r="C103" s="23">
        <v>1907</v>
      </c>
      <c r="D103" s="23">
        <v>869</v>
      </c>
      <c r="E103" s="23">
        <v>1426</v>
      </c>
      <c r="F103" s="23">
        <v>1416</v>
      </c>
      <c r="G103" s="23">
        <v>7216</v>
      </c>
    </row>
    <row r="104" spans="1:7" x14ac:dyDescent="0.25">
      <c r="A104" s="26" t="s">
        <v>5</v>
      </c>
      <c r="B104" s="23">
        <v>900</v>
      </c>
      <c r="C104" s="23">
        <v>1016</v>
      </c>
      <c r="D104" s="23">
        <v>960</v>
      </c>
      <c r="E104" s="23">
        <v>940</v>
      </c>
      <c r="F104" s="23">
        <v>1193</v>
      </c>
      <c r="G104" s="23">
        <v>5009</v>
      </c>
    </row>
    <row r="105" spans="1:7" x14ac:dyDescent="0.25">
      <c r="A105" s="26" t="s">
        <v>18</v>
      </c>
      <c r="B105" s="23">
        <v>900</v>
      </c>
      <c r="C105" s="23">
        <v>1470</v>
      </c>
      <c r="D105" s="23">
        <v>1617</v>
      </c>
      <c r="E105" s="23">
        <v>1314</v>
      </c>
      <c r="F105" s="23">
        <v>941</v>
      </c>
      <c r="G105" s="23">
        <v>6242</v>
      </c>
    </row>
    <row r="106" spans="1:7" x14ac:dyDescent="0.25">
      <c r="A106" s="26" t="s">
        <v>14</v>
      </c>
      <c r="B106" s="23">
        <v>1255</v>
      </c>
      <c r="C106" s="23">
        <v>516</v>
      </c>
      <c r="D106" s="23">
        <v>1874</v>
      </c>
      <c r="E106" s="23">
        <v>1863</v>
      </c>
      <c r="F106" s="23">
        <v>1722</v>
      </c>
      <c r="G106" s="23">
        <v>7230</v>
      </c>
    </row>
    <row r="107" spans="1:7" x14ac:dyDescent="0.25">
      <c r="A107" s="26" t="s">
        <v>19</v>
      </c>
      <c r="B107" s="23">
        <v>1138</v>
      </c>
      <c r="C107" s="23">
        <v>1898</v>
      </c>
      <c r="D107" s="23">
        <v>1482</v>
      </c>
      <c r="E107" s="23">
        <v>846</v>
      </c>
      <c r="F107" s="23">
        <v>1154</v>
      </c>
      <c r="G107" s="23">
        <v>6518</v>
      </c>
    </row>
    <row r="108" spans="1:7" x14ac:dyDescent="0.25">
      <c r="A108" s="25" t="s">
        <v>1000</v>
      </c>
    </row>
    <row r="109" spans="1:7" x14ac:dyDescent="0.25">
      <c r="A109" s="26" t="s">
        <v>17</v>
      </c>
      <c r="B109" s="23">
        <v>1655</v>
      </c>
      <c r="C109" s="23">
        <v>805</v>
      </c>
      <c r="D109" s="23">
        <v>2263</v>
      </c>
      <c r="E109" s="23">
        <v>987</v>
      </c>
      <c r="F109" s="23">
        <v>1075</v>
      </c>
      <c r="G109" s="23">
        <v>6785</v>
      </c>
    </row>
    <row r="110" spans="1:7" x14ac:dyDescent="0.25">
      <c r="A110" s="26" t="s">
        <v>23</v>
      </c>
      <c r="B110" s="23">
        <v>1104</v>
      </c>
      <c r="C110" s="23">
        <v>2280</v>
      </c>
      <c r="D110" s="23">
        <v>1445</v>
      </c>
      <c r="E110" s="23">
        <v>1722</v>
      </c>
      <c r="F110" s="23">
        <v>1196</v>
      </c>
      <c r="G110" s="23">
        <v>7747</v>
      </c>
    </row>
    <row r="111" spans="1:7" x14ac:dyDescent="0.25">
      <c r="A111" s="26" t="s">
        <v>7</v>
      </c>
      <c r="B111" s="23">
        <v>372</v>
      </c>
      <c r="C111" s="23">
        <v>1818</v>
      </c>
      <c r="D111" s="23">
        <v>1346</v>
      </c>
      <c r="E111" s="23">
        <v>1156</v>
      </c>
      <c r="F111" s="23">
        <v>1484</v>
      </c>
      <c r="G111" s="23">
        <v>6176</v>
      </c>
    </row>
    <row r="112" spans="1:7" x14ac:dyDescent="0.25">
      <c r="A112" s="26" t="s">
        <v>22</v>
      </c>
      <c r="B112" s="23">
        <v>1415</v>
      </c>
      <c r="C112" s="23">
        <v>1271</v>
      </c>
      <c r="D112" s="23">
        <v>1214</v>
      </c>
      <c r="E112" s="23">
        <v>1135</v>
      </c>
      <c r="F112" s="23">
        <v>1566</v>
      </c>
      <c r="G112" s="23">
        <v>6601</v>
      </c>
    </row>
    <row r="113" spans="1:7" x14ac:dyDescent="0.25">
      <c r="A113" s="26" t="s">
        <v>21</v>
      </c>
      <c r="B113" s="23">
        <v>1362</v>
      </c>
      <c r="C113" s="23">
        <v>1363</v>
      </c>
      <c r="D113" s="23">
        <v>1152</v>
      </c>
      <c r="E113" s="23">
        <v>777</v>
      </c>
      <c r="F113" s="23">
        <v>750</v>
      </c>
      <c r="G113" s="23">
        <v>5404</v>
      </c>
    </row>
  </sheetData>
  <conditionalFormatting pivot="1" sqref="B97:F100 B102:F107 B109:F113">
    <cfRule type="dataBar" priority="1">
      <dataBar>
        <cfvo type="min"/>
        <cfvo type="max"/>
        <color rgb="FF638EC6"/>
      </dataBar>
      <extLst>
        <ext xmlns:x14="http://schemas.microsoft.com/office/spreadsheetml/2009/9/main" uri="{B025F937-C7B1-47D3-B67F-A62EFF666E3E}">
          <x14:id>{36C01ABC-146F-4BC6-8FAB-5B742B0E3990}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36C01ABC-146F-4BC6-8FAB-5B742B0E3990}">
            <x14:dataBar minLength="0" maxLength="100" gradient="0">
              <x14:cfvo type="autoMin"/>
              <x14:cfvo type="autoMax"/>
              <x14:negativeFillColor rgb="FFFF0000"/>
              <x14:axisColor rgb="FF000000"/>
            </x14:dataBar>
          </x14:cfRule>
          <xm:sqref>B97:F100 B102:F107 B109:F113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77" zoomScaleNormal="115" workbookViewId="0">
      <selection activeCell="L1003" sqref="L1003"/>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296875" customWidth="1"/>
    <col min="8" max="8" width="18.3984375" customWidth="1"/>
    <col min="9" max="9" width="17.296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conditionalFormatting sqref="B3">
    <cfRule type="duplicateValues" dxfId="3" priority="2"/>
  </conditionalFormatting>
  <conditionalFormatting sqref="B4">
    <cfRule type="duplicateValues" dxfId="2" priority="3"/>
  </conditionalFormatting>
  <conditionalFormatting sqref="B4:B1003">
    <cfRule type="duplicateValues" dxfId="1" priority="1"/>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D42D-1B76-4689-A6B1-7785A16F8AF0}">
  <dimension ref="A1:AC58"/>
  <sheetViews>
    <sheetView tabSelected="1" zoomScale="72" zoomScaleNormal="73" workbookViewId="0">
      <selection activeCell="N33" sqref="N33"/>
    </sheetView>
  </sheetViews>
  <sheetFormatPr defaultRowHeight="13.8" x14ac:dyDescent="0.25"/>
  <cols>
    <col min="1" max="1" width="3" customWidth="1"/>
    <col min="2" max="2" width="3.296875" customWidth="1"/>
    <col min="14" max="14" width="10.59765625" customWidth="1"/>
    <col min="15" max="15" width="4.69921875" customWidth="1"/>
    <col min="16" max="16" width="12.796875" customWidth="1"/>
    <col min="17" max="19" width="10" bestFit="1" customWidth="1"/>
    <col min="20" max="20" width="9.59765625" customWidth="1"/>
    <col min="21" max="21" width="10" bestFit="1" customWidth="1"/>
    <col min="22" max="22" width="11.296875" customWidth="1"/>
  </cols>
  <sheetData>
    <row r="1" spans="1:29"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row>
    <row r="3" spans="1:29"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row>
    <row r="4" spans="1:29"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row>
    <row r="11" spans="1:29"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row>
    <row r="15" spans="1:29"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row>
    <row r="16" spans="1:29"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row>
    <row r="17" spans="1:29"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row>
    <row r="18" spans="1:29" x14ac:dyDescent="0.25">
      <c r="A18" s="20"/>
      <c r="B18" s="20"/>
      <c r="C18" s="20"/>
      <c r="D18" s="20"/>
      <c r="E18" s="20"/>
      <c r="F18" s="20"/>
      <c r="G18" s="20"/>
      <c r="H18" s="20"/>
      <c r="I18" s="20"/>
      <c r="J18" s="20"/>
      <c r="K18" s="20"/>
      <c r="L18" s="20"/>
      <c r="M18" s="20"/>
      <c r="N18" s="20"/>
      <c r="O18" s="20"/>
      <c r="P18" s="29"/>
      <c r="Q18" s="30" t="str" cm="1">
        <f t="array" ref="Q18:V18">pivots!B95:G95</f>
        <v>R01</v>
      </c>
      <c r="R18" s="30" t="str">
        <v>R02</v>
      </c>
      <c r="S18" s="30" t="str">
        <v>R03</v>
      </c>
      <c r="T18" s="30" t="str">
        <v>R04</v>
      </c>
      <c r="U18" s="30" t="str">
        <v>R05</v>
      </c>
      <c r="V18" s="31" t="str">
        <v>Grand Total</v>
      </c>
      <c r="W18" s="20"/>
      <c r="X18" s="20"/>
      <c r="Y18" s="20"/>
      <c r="Z18" s="20"/>
      <c r="AA18" s="20"/>
      <c r="AB18" s="20"/>
      <c r="AC18" s="20"/>
    </row>
    <row r="19" spans="1:29" x14ac:dyDescent="0.25">
      <c r="A19" s="20"/>
      <c r="B19" s="20"/>
      <c r="C19" s="20"/>
      <c r="D19" s="20"/>
      <c r="E19" s="20"/>
      <c r="F19" s="20"/>
      <c r="G19" s="20"/>
      <c r="H19" s="20"/>
      <c r="I19" s="20"/>
      <c r="J19" s="20"/>
      <c r="K19" s="20"/>
      <c r="L19" s="20"/>
      <c r="M19" s="20"/>
      <c r="N19" s="20"/>
      <c r="O19" s="20"/>
      <c r="P19" s="32" t="str" cm="1">
        <f t="array" ref="P19:V36">IF(pivots!A96:G113="","",pivots!A96:G113)</f>
        <v>Cincinnati</v>
      </c>
      <c r="Q19" s="33" t="str">
        <v/>
      </c>
      <c r="R19" s="33" t="str">
        <v/>
      </c>
      <c r="S19" s="33" t="str">
        <v/>
      </c>
      <c r="T19" s="33" t="str">
        <v/>
      </c>
      <c r="U19" s="33" t="str">
        <v/>
      </c>
      <c r="V19" s="34" t="str">
        <v/>
      </c>
      <c r="W19" s="20"/>
      <c r="X19" s="20"/>
      <c r="Y19" s="20"/>
      <c r="Z19" s="20"/>
      <c r="AA19" s="20"/>
      <c r="AB19" s="20"/>
      <c r="AC19" s="20"/>
    </row>
    <row r="20" spans="1:29" x14ac:dyDescent="0.25">
      <c r="A20" s="20"/>
      <c r="B20" s="20"/>
      <c r="C20" s="20"/>
      <c r="D20" s="20"/>
      <c r="E20" s="20"/>
      <c r="F20" s="20"/>
      <c r="G20" s="20"/>
      <c r="H20" s="20"/>
      <c r="I20" s="20"/>
      <c r="J20" s="20"/>
      <c r="K20" s="20"/>
      <c r="L20" s="20"/>
      <c r="M20" s="20"/>
      <c r="N20" s="20"/>
      <c r="O20" s="20"/>
      <c r="P20" s="35" t="str">
        <v>C0003</v>
      </c>
      <c r="Q20" s="36">
        <v>891</v>
      </c>
      <c r="R20" s="36">
        <v>1332</v>
      </c>
      <c r="S20" s="36">
        <v>1282</v>
      </c>
      <c r="T20" s="36">
        <v>739</v>
      </c>
      <c r="U20" s="36">
        <v>560</v>
      </c>
      <c r="V20" s="37">
        <v>4804</v>
      </c>
      <c r="W20" s="20"/>
      <c r="X20" s="20"/>
      <c r="Y20" s="20"/>
      <c r="Z20" s="20"/>
      <c r="AA20" s="20"/>
      <c r="AB20" s="20"/>
      <c r="AC20" s="20"/>
    </row>
    <row r="21" spans="1:29" x14ac:dyDescent="0.25">
      <c r="A21" s="20"/>
      <c r="B21" s="20"/>
      <c r="C21" s="20"/>
      <c r="D21" s="20"/>
      <c r="E21" s="20"/>
      <c r="F21" s="20"/>
      <c r="G21" s="20"/>
      <c r="H21" s="20"/>
      <c r="I21" s="20"/>
      <c r="J21" s="20"/>
      <c r="K21" s="20"/>
      <c r="L21" s="20"/>
      <c r="M21" s="20"/>
      <c r="N21" s="20"/>
      <c r="O21" s="20"/>
      <c r="P21" s="35" t="str">
        <v>C0004</v>
      </c>
      <c r="Q21" s="36">
        <v>1991</v>
      </c>
      <c r="R21" s="36">
        <v>1886</v>
      </c>
      <c r="S21" s="36">
        <v>1206</v>
      </c>
      <c r="T21" s="36">
        <v>884</v>
      </c>
      <c r="U21" s="36">
        <v>1722</v>
      </c>
      <c r="V21" s="37">
        <v>7689</v>
      </c>
      <c r="W21" s="20"/>
      <c r="X21" s="20"/>
      <c r="Y21" s="20"/>
      <c r="Z21" s="20"/>
      <c r="AA21" s="20"/>
      <c r="AB21" s="20"/>
      <c r="AC21" s="20"/>
    </row>
    <row r="22" spans="1:29" x14ac:dyDescent="0.25">
      <c r="A22" s="20"/>
      <c r="B22" s="20"/>
      <c r="C22" s="20"/>
      <c r="D22" s="20"/>
      <c r="E22" s="20"/>
      <c r="F22" s="20"/>
      <c r="G22" s="20"/>
      <c r="H22" s="20"/>
      <c r="I22" s="20"/>
      <c r="J22" s="20"/>
      <c r="K22" s="20"/>
      <c r="L22" s="20"/>
      <c r="M22" s="20"/>
      <c r="N22" s="20"/>
      <c r="O22" s="20"/>
      <c r="P22" s="35" t="str">
        <v>C0011</v>
      </c>
      <c r="Q22" s="36">
        <v>1163</v>
      </c>
      <c r="R22" s="36">
        <v>1180</v>
      </c>
      <c r="S22" s="36">
        <v>1616</v>
      </c>
      <c r="T22" s="36">
        <v>1043</v>
      </c>
      <c r="U22" s="36">
        <v>1747</v>
      </c>
      <c r="V22" s="37">
        <v>6749</v>
      </c>
      <c r="W22" s="20"/>
      <c r="X22" s="20"/>
      <c r="Y22" s="20"/>
      <c r="Z22" s="20"/>
      <c r="AA22" s="20"/>
      <c r="AB22" s="20"/>
      <c r="AC22" s="20"/>
    </row>
    <row r="23" spans="1:29" x14ac:dyDescent="0.25">
      <c r="A23" s="20"/>
      <c r="B23" s="20"/>
      <c r="C23" s="20"/>
      <c r="D23" s="20"/>
      <c r="E23" s="20"/>
      <c r="F23" s="20"/>
      <c r="G23" s="20"/>
      <c r="H23" s="20"/>
      <c r="I23" s="20"/>
      <c r="J23" s="20"/>
      <c r="K23" s="20"/>
      <c r="L23" s="20"/>
      <c r="M23" s="20"/>
      <c r="N23" s="20"/>
      <c r="O23" s="20"/>
      <c r="P23" s="35" t="str">
        <v>C0012</v>
      </c>
      <c r="Q23" s="36">
        <v>1438</v>
      </c>
      <c r="R23" s="36">
        <v>1616</v>
      </c>
      <c r="S23" s="36">
        <v>866</v>
      </c>
      <c r="T23" s="36">
        <v>829</v>
      </c>
      <c r="U23" s="36">
        <v>2070</v>
      </c>
      <c r="V23" s="37">
        <v>6819</v>
      </c>
      <c r="W23" s="20"/>
      <c r="X23" s="20"/>
      <c r="Y23" s="20"/>
      <c r="Z23" s="20"/>
      <c r="AA23" s="20"/>
      <c r="AB23" s="20"/>
      <c r="AC23" s="20"/>
    </row>
    <row r="24" spans="1:29" x14ac:dyDescent="0.25">
      <c r="A24" s="20"/>
      <c r="B24" s="20"/>
      <c r="C24" s="20"/>
      <c r="D24" s="20"/>
      <c r="E24" s="20"/>
      <c r="F24" s="20"/>
      <c r="G24" s="20"/>
      <c r="H24" s="20"/>
      <c r="I24" s="20"/>
      <c r="J24" s="20"/>
      <c r="K24" s="20"/>
      <c r="L24" s="20"/>
      <c r="M24" s="20"/>
      <c r="N24" s="20"/>
      <c r="O24" s="20"/>
      <c r="P24" s="32" t="str">
        <v>Cleveland</v>
      </c>
      <c r="Q24" s="36" t="str">
        <v/>
      </c>
      <c r="R24" s="36" t="str">
        <v/>
      </c>
      <c r="S24" s="36" t="str">
        <v/>
      </c>
      <c r="T24" s="36" t="str">
        <v/>
      </c>
      <c r="U24" s="36" t="str">
        <v/>
      </c>
      <c r="V24" s="37" t="str">
        <v/>
      </c>
      <c r="W24" s="20"/>
      <c r="X24" s="20"/>
      <c r="Y24" s="20"/>
      <c r="Z24" s="20"/>
      <c r="AA24" s="20"/>
      <c r="AB24" s="20"/>
      <c r="AC24" s="20"/>
    </row>
    <row r="25" spans="1:29" x14ac:dyDescent="0.25">
      <c r="A25" s="20"/>
      <c r="B25" s="20"/>
      <c r="C25" s="20"/>
      <c r="D25" s="20"/>
      <c r="E25" s="20"/>
      <c r="F25" s="20"/>
      <c r="G25" s="20"/>
      <c r="H25" s="20"/>
      <c r="I25" s="20"/>
      <c r="J25" s="20"/>
      <c r="K25" s="20"/>
      <c r="L25" s="20"/>
      <c r="M25" s="20"/>
      <c r="N25" s="20"/>
      <c r="O25" s="20"/>
      <c r="P25" s="35" t="str">
        <v>C0002</v>
      </c>
      <c r="Q25" s="36">
        <v>1233</v>
      </c>
      <c r="R25" s="36">
        <v>223</v>
      </c>
      <c r="S25" s="36">
        <v>1680</v>
      </c>
      <c r="T25" s="36">
        <v>990</v>
      </c>
      <c r="U25" s="36">
        <v>1508</v>
      </c>
      <c r="V25" s="37">
        <v>5634</v>
      </c>
      <c r="W25" s="20"/>
      <c r="X25" s="20"/>
      <c r="Y25" s="20"/>
      <c r="Z25" s="20"/>
      <c r="AA25" s="20"/>
      <c r="AB25" s="20"/>
      <c r="AC25" s="20"/>
    </row>
    <row r="26" spans="1:29" x14ac:dyDescent="0.25">
      <c r="A26" s="20"/>
      <c r="B26" s="20"/>
      <c r="C26" s="20"/>
      <c r="D26" s="20"/>
      <c r="E26" s="20"/>
      <c r="F26" s="20"/>
      <c r="G26" s="20"/>
      <c r="H26" s="20"/>
      <c r="I26" s="20"/>
      <c r="J26" s="20"/>
      <c r="K26" s="20"/>
      <c r="L26" s="20"/>
      <c r="M26" s="20"/>
      <c r="N26" s="20"/>
      <c r="O26" s="20"/>
      <c r="P26" s="35" t="str">
        <v>C0007</v>
      </c>
      <c r="Q26" s="36">
        <v>1598</v>
      </c>
      <c r="R26" s="36">
        <v>1907</v>
      </c>
      <c r="S26" s="36">
        <v>869</v>
      </c>
      <c r="T26" s="36">
        <v>1426</v>
      </c>
      <c r="U26" s="36">
        <v>1416</v>
      </c>
      <c r="V26" s="37">
        <v>7216</v>
      </c>
      <c r="W26" s="20"/>
      <c r="X26" s="20"/>
      <c r="Y26" s="20"/>
      <c r="Z26" s="20"/>
      <c r="AA26" s="20"/>
      <c r="AB26" s="20"/>
      <c r="AC26" s="20"/>
    </row>
    <row r="27" spans="1:29" x14ac:dyDescent="0.25">
      <c r="A27" s="20"/>
      <c r="B27" s="20"/>
      <c r="C27" s="20"/>
      <c r="D27" s="20"/>
      <c r="E27" s="20"/>
      <c r="F27" s="20"/>
      <c r="G27" s="20"/>
      <c r="H27" s="20"/>
      <c r="I27" s="20"/>
      <c r="J27" s="20"/>
      <c r="K27" s="20"/>
      <c r="L27" s="20"/>
      <c r="M27" s="20"/>
      <c r="N27" s="20"/>
      <c r="O27" s="20"/>
      <c r="P27" s="35" t="str">
        <v>C0008</v>
      </c>
      <c r="Q27" s="36">
        <v>900</v>
      </c>
      <c r="R27" s="36">
        <v>1016</v>
      </c>
      <c r="S27" s="36">
        <v>960</v>
      </c>
      <c r="T27" s="36">
        <v>940</v>
      </c>
      <c r="U27" s="36">
        <v>1193</v>
      </c>
      <c r="V27" s="37">
        <v>5009</v>
      </c>
      <c r="W27" s="20"/>
      <c r="X27" s="20"/>
      <c r="Y27" s="20"/>
      <c r="Z27" s="20"/>
      <c r="AA27" s="20"/>
      <c r="AB27" s="20"/>
      <c r="AC27" s="20"/>
    </row>
    <row r="28" spans="1:29" x14ac:dyDescent="0.25">
      <c r="A28" s="20"/>
      <c r="B28" s="20"/>
      <c r="C28" s="20"/>
      <c r="D28" s="20"/>
      <c r="E28" s="20"/>
      <c r="F28" s="20"/>
      <c r="G28" s="20"/>
      <c r="H28" s="20"/>
      <c r="I28" s="20"/>
      <c r="J28" s="20"/>
      <c r="K28" s="20"/>
      <c r="L28" s="20"/>
      <c r="M28" s="20"/>
      <c r="N28" s="20"/>
      <c r="O28" s="20"/>
      <c r="P28" s="35" t="str">
        <v>C0010</v>
      </c>
      <c r="Q28" s="36">
        <v>900</v>
      </c>
      <c r="R28" s="36">
        <v>1470</v>
      </c>
      <c r="S28" s="36">
        <v>1617</v>
      </c>
      <c r="T28" s="36">
        <v>1314</v>
      </c>
      <c r="U28" s="36">
        <v>941</v>
      </c>
      <c r="V28" s="37">
        <v>6242</v>
      </c>
      <c r="W28" s="20"/>
      <c r="X28" s="20"/>
      <c r="Y28" s="20"/>
      <c r="Z28" s="20"/>
      <c r="AA28" s="20"/>
      <c r="AB28" s="20"/>
      <c r="AC28" s="20"/>
    </row>
    <row r="29" spans="1:29" x14ac:dyDescent="0.25">
      <c r="A29" s="20"/>
      <c r="B29" s="20"/>
      <c r="C29" s="20"/>
      <c r="D29" s="20"/>
      <c r="E29" s="20"/>
      <c r="F29" s="20"/>
      <c r="G29" s="20"/>
      <c r="H29" s="20"/>
      <c r="I29" s="20"/>
      <c r="J29" s="20"/>
      <c r="K29" s="20"/>
      <c r="L29" s="20"/>
      <c r="M29" s="20"/>
      <c r="N29" s="20"/>
      <c r="O29" s="20"/>
      <c r="P29" s="35" t="str">
        <v>C0013</v>
      </c>
      <c r="Q29" s="36">
        <v>1255</v>
      </c>
      <c r="R29" s="36">
        <v>516</v>
      </c>
      <c r="S29" s="36">
        <v>1874</v>
      </c>
      <c r="T29" s="36">
        <v>1863</v>
      </c>
      <c r="U29" s="36">
        <v>1722</v>
      </c>
      <c r="V29" s="37">
        <v>7230</v>
      </c>
      <c r="W29" s="20"/>
      <c r="X29" s="20"/>
      <c r="Y29" s="20"/>
      <c r="Z29" s="20"/>
      <c r="AA29" s="20"/>
      <c r="AB29" s="20"/>
      <c r="AC29" s="20"/>
    </row>
    <row r="30" spans="1:29" x14ac:dyDescent="0.25">
      <c r="A30" s="20"/>
      <c r="B30" s="20"/>
      <c r="C30" s="20"/>
      <c r="D30" s="20"/>
      <c r="E30" s="20"/>
      <c r="F30" s="20"/>
      <c r="G30" s="20"/>
      <c r="H30" s="20"/>
      <c r="I30" s="20"/>
      <c r="J30" s="20"/>
      <c r="K30" s="20"/>
      <c r="L30" s="20"/>
      <c r="M30" s="20"/>
      <c r="N30" s="20"/>
      <c r="O30" s="20"/>
      <c r="P30" s="35" t="str">
        <v>C0015</v>
      </c>
      <c r="Q30" s="36">
        <v>1138</v>
      </c>
      <c r="R30" s="36">
        <v>1898</v>
      </c>
      <c r="S30" s="36">
        <v>1482</v>
      </c>
      <c r="T30" s="36">
        <v>846</v>
      </c>
      <c r="U30" s="36">
        <v>1154</v>
      </c>
      <c r="V30" s="37">
        <v>6518</v>
      </c>
      <c r="W30" s="20"/>
      <c r="X30" s="20"/>
      <c r="Y30" s="20"/>
      <c r="Z30" s="20"/>
      <c r="AA30" s="20"/>
      <c r="AB30" s="20"/>
      <c r="AC30" s="20"/>
    </row>
    <row r="31" spans="1:29" x14ac:dyDescent="0.25">
      <c r="A31" s="20"/>
      <c r="B31" s="20"/>
      <c r="C31" s="20"/>
      <c r="D31" s="20"/>
      <c r="E31" s="20"/>
      <c r="F31" s="20"/>
      <c r="G31" s="20"/>
      <c r="H31" s="20"/>
      <c r="I31" s="20"/>
      <c r="J31" s="20"/>
      <c r="K31" s="20"/>
      <c r="L31" s="20"/>
      <c r="M31" s="20"/>
      <c r="N31" s="20"/>
      <c r="O31" s="20"/>
      <c r="P31" s="32" t="str">
        <v>Columbus</v>
      </c>
      <c r="Q31" s="36" t="str">
        <v/>
      </c>
      <c r="R31" s="36" t="str">
        <v/>
      </c>
      <c r="S31" s="36" t="str">
        <v/>
      </c>
      <c r="T31" s="36" t="str">
        <v/>
      </c>
      <c r="U31" s="36" t="str">
        <v/>
      </c>
      <c r="V31" s="37" t="str">
        <v/>
      </c>
      <c r="W31" s="20"/>
      <c r="X31" s="20"/>
      <c r="Y31" s="20"/>
      <c r="Z31" s="20"/>
      <c r="AA31" s="20"/>
      <c r="AB31" s="20"/>
      <c r="AC31" s="20"/>
    </row>
    <row r="32" spans="1:29" x14ac:dyDescent="0.25">
      <c r="A32" s="20"/>
      <c r="B32" s="20"/>
      <c r="C32" s="20"/>
      <c r="D32" s="20"/>
      <c r="E32" s="20"/>
      <c r="F32" s="20"/>
      <c r="G32" s="20"/>
      <c r="H32" s="20"/>
      <c r="I32" s="20"/>
      <c r="J32" s="20"/>
      <c r="K32" s="20"/>
      <c r="L32" s="20"/>
      <c r="M32" s="20"/>
      <c r="N32" s="20"/>
      <c r="O32" s="20"/>
      <c r="P32" s="35" t="str">
        <v>C0001</v>
      </c>
      <c r="Q32" s="36">
        <v>1655</v>
      </c>
      <c r="R32" s="36">
        <v>805</v>
      </c>
      <c r="S32" s="36">
        <v>2263</v>
      </c>
      <c r="T32" s="36">
        <v>987</v>
      </c>
      <c r="U32" s="36">
        <v>1075</v>
      </c>
      <c r="V32" s="37">
        <v>6785</v>
      </c>
      <c r="W32" s="20"/>
      <c r="X32" s="20"/>
      <c r="Y32" s="20"/>
      <c r="Z32" s="20"/>
      <c r="AA32" s="20"/>
      <c r="AB32" s="20"/>
      <c r="AC32" s="20"/>
    </row>
    <row r="33" spans="1:29" x14ac:dyDescent="0.25">
      <c r="A33" s="20"/>
      <c r="B33" s="20"/>
      <c r="C33" s="20"/>
      <c r="D33" s="20"/>
      <c r="E33" s="20"/>
      <c r="F33" s="20"/>
      <c r="G33" s="20"/>
      <c r="H33" s="20"/>
      <c r="I33" s="20"/>
      <c r="J33" s="20"/>
      <c r="K33" s="20"/>
      <c r="L33" s="20"/>
      <c r="M33" s="20"/>
      <c r="N33" s="20"/>
      <c r="O33" s="20"/>
      <c r="P33" s="35" t="str">
        <v>C0005</v>
      </c>
      <c r="Q33" s="36">
        <v>1104</v>
      </c>
      <c r="R33" s="36">
        <v>2280</v>
      </c>
      <c r="S33" s="36">
        <v>1445</v>
      </c>
      <c r="T33" s="36">
        <v>1722</v>
      </c>
      <c r="U33" s="36">
        <v>1196</v>
      </c>
      <c r="V33" s="37">
        <v>7747</v>
      </c>
      <c r="W33" s="20"/>
      <c r="X33" s="20"/>
      <c r="Y33" s="20"/>
      <c r="Z33" s="20"/>
      <c r="AA33" s="20"/>
      <c r="AB33" s="20"/>
      <c r="AC33" s="20"/>
    </row>
    <row r="34" spans="1:29" x14ac:dyDescent="0.25">
      <c r="A34" s="20"/>
      <c r="B34" s="20"/>
      <c r="C34" s="20"/>
      <c r="D34" s="20"/>
      <c r="E34" s="20"/>
      <c r="F34" s="20"/>
      <c r="G34" s="20"/>
      <c r="H34" s="20"/>
      <c r="I34" s="20"/>
      <c r="J34" s="20"/>
      <c r="K34" s="20"/>
      <c r="L34" s="20"/>
      <c r="M34" s="20"/>
      <c r="N34" s="20"/>
      <c r="O34" s="20"/>
      <c r="P34" s="35" t="str">
        <v>C0006</v>
      </c>
      <c r="Q34" s="36">
        <v>372</v>
      </c>
      <c r="R34" s="36">
        <v>1818</v>
      </c>
      <c r="S34" s="36">
        <v>1346</v>
      </c>
      <c r="T34" s="36">
        <v>1156</v>
      </c>
      <c r="U34" s="36">
        <v>1484</v>
      </c>
      <c r="V34" s="37">
        <v>6176</v>
      </c>
      <c r="W34" s="20"/>
      <c r="X34" s="20"/>
      <c r="Y34" s="20"/>
      <c r="Z34" s="20"/>
      <c r="AA34" s="20"/>
      <c r="AB34" s="20"/>
      <c r="AC34" s="20"/>
    </row>
    <row r="35" spans="1:29" x14ac:dyDescent="0.25">
      <c r="A35" s="20"/>
      <c r="B35" s="20"/>
      <c r="C35" s="20"/>
      <c r="D35" s="20"/>
      <c r="E35" s="20"/>
      <c r="F35" s="20"/>
      <c r="G35" s="20"/>
      <c r="H35" s="20"/>
      <c r="I35" s="20"/>
      <c r="J35" s="20"/>
      <c r="K35" s="20"/>
      <c r="L35" s="20"/>
      <c r="M35" s="20"/>
      <c r="N35" s="20"/>
      <c r="O35" s="20"/>
      <c r="P35" s="35" t="str">
        <v>C0009</v>
      </c>
      <c r="Q35" s="36">
        <v>1415</v>
      </c>
      <c r="R35" s="36">
        <v>1271</v>
      </c>
      <c r="S35" s="36">
        <v>1214</v>
      </c>
      <c r="T35" s="36">
        <v>1135</v>
      </c>
      <c r="U35" s="36">
        <v>1566</v>
      </c>
      <c r="V35" s="37">
        <v>6601</v>
      </c>
      <c r="W35" s="20"/>
      <c r="X35" s="20"/>
      <c r="Y35" s="20"/>
      <c r="Z35" s="20"/>
      <c r="AA35" s="20"/>
      <c r="AB35" s="20"/>
      <c r="AC35" s="20"/>
    </row>
    <row r="36" spans="1:29" x14ac:dyDescent="0.25">
      <c r="A36" s="20"/>
      <c r="B36" s="20"/>
      <c r="C36" s="20"/>
      <c r="D36" s="20"/>
      <c r="E36" s="20"/>
      <c r="F36" s="20"/>
      <c r="G36" s="20"/>
      <c r="H36" s="20"/>
      <c r="I36" s="20"/>
      <c r="J36" s="20"/>
      <c r="K36" s="20"/>
      <c r="L36" s="20"/>
      <c r="M36" s="20"/>
      <c r="N36" s="20"/>
      <c r="O36" s="20"/>
      <c r="P36" s="38" t="str">
        <v>C0014</v>
      </c>
      <c r="Q36" s="39">
        <v>1362</v>
      </c>
      <c r="R36" s="39">
        <v>1363</v>
      </c>
      <c r="S36" s="39">
        <v>1152</v>
      </c>
      <c r="T36" s="39">
        <v>777</v>
      </c>
      <c r="U36" s="39">
        <v>750</v>
      </c>
      <c r="V36" s="40">
        <v>5404</v>
      </c>
      <c r="W36" s="20"/>
      <c r="X36" s="20"/>
      <c r="Y36" s="20"/>
      <c r="Z36" s="20"/>
      <c r="AA36" s="20"/>
      <c r="AB36" s="20"/>
      <c r="AC36" s="20"/>
    </row>
    <row r="37" spans="1:29"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row r="38" spans="1:29"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row>
    <row r="39" spans="1:29"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row>
    <row r="40" spans="1:29"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row>
    <row r="41" spans="1:29"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row>
    <row r="42" spans="1:29"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row>
    <row r="43" spans="1:29"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row>
    <row r="44" spans="1:29"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row>
    <row r="45" spans="1:29"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row>
    <row r="46" spans="1:29"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row>
    <row r="47" spans="1:29"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row>
    <row r="48" spans="1:29"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row>
    <row r="49" spans="1:29"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row>
    <row r="50" spans="1:29"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row>
    <row r="51" spans="1:29" x14ac:dyDescent="0.25">
      <c r="A51" s="20"/>
      <c r="B51" s="20"/>
      <c r="C51" s="20"/>
      <c r="D51" s="20"/>
      <c r="E51" s="20"/>
      <c r="F51" s="20"/>
      <c r="G51" s="20"/>
      <c r="H51" s="20"/>
      <c r="I51" s="20"/>
      <c r="J51" s="20"/>
      <c r="K51" s="20"/>
      <c r="L51" s="20"/>
      <c r="M51" s="20"/>
      <c r="N51" s="20"/>
      <c r="O51" s="20"/>
      <c r="P51" s="20"/>
      <c r="Q51" s="20"/>
      <c r="R51" s="20"/>
      <c r="S51" s="20"/>
      <c r="T51" s="20"/>
      <c r="U51" s="20"/>
      <c r="V51" s="20"/>
      <c r="W51" s="20"/>
    </row>
    <row r="52" spans="1:29" x14ac:dyDescent="0.25">
      <c r="A52" s="20"/>
      <c r="B52" s="20"/>
      <c r="C52" s="20"/>
      <c r="D52" s="20"/>
      <c r="E52" s="20"/>
      <c r="F52" s="20"/>
      <c r="G52" s="20"/>
      <c r="H52" s="20"/>
      <c r="I52" s="20"/>
      <c r="J52" s="20"/>
      <c r="K52" s="20"/>
      <c r="L52" s="20"/>
      <c r="M52" s="20"/>
      <c r="N52" s="20"/>
      <c r="O52" s="20"/>
      <c r="P52" s="20"/>
      <c r="Q52" s="20"/>
      <c r="R52" s="20"/>
      <c r="S52" s="20"/>
      <c r="T52" s="20"/>
      <c r="U52" s="20"/>
      <c r="V52" s="20"/>
      <c r="W52" s="20"/>
    </row>
    <row r="53" spans="1:29" x14ac:dyDescent="0.25">
      <c r="A53" s="20"/>
      <c r="B53" s="20"/>
      <c r="C53" s="20"/>
      <c r="D53" s="20"/>
      <c r="E53" s="20"/>
      <c r="F53" s="20"/>
      <c r="G53" s="20"/>
      <c r="H53" s="20"/>
      <c r="I53" s="20"/>
      <c r="J53" s="20"/>
      <c r="K53" s="20"/>
      <c r="L53" s="20"/>
      <c r="M53" s="20"/>
      <c r="N53" s="20"/>
      <c r="O53" s="20"/>
      <c r="P53" s="20"/>
      <c r="Q53" s="20"/>
      <c r="R53" s="20"/>
      <c r="S53" s="20"/>
      <c r="T53" s="20"/>
      <c r="U53" s="20"/>
      <c r="V53" s="20"/>
      <c r="W53" s="20"/>
    </row>
    <row r="54" spans="1:29" x14ac:dyDescent="0.25">
      <c r="A54" s="20"/>
      <c r="B54" s="20"/>
      <c r="C54" s="20"/>
      <c r="D54" s="20"/>
      <c r="E54" s="20"/>
      <c r="F54" s="20"/>
      <c r="G54" s="20"/>
      <c r="H54" s="20"/>
      <c r="I54" s="20"/>
      <c r="J54" s="20"/>
      <c r="K54" s="20"/>
      <c r="L54" s="20"/>
      <c r="M54" s="20"/>
      <c r="N54" s="20"/>
      <c r="O54" s="20"/>
      <c r="P54" s="20"/>
      <c r="Q54" s="20"/>
      <c r="R54" s="20"/>
      <c r="S54" s="20"/>
      <c r="T54" s="20"/>
      <c r="U54" s="20"/>
      <c r="V54" s="20"/>
      <c r="W54" s="20"/>
    </row>
    <row r="55" spans="1:29" x14ac:dyDescent="0.25">
      <c r="A55" s="20"/>
      <c r="B55" s="20"/>
      <c r="C55" s="20"/>
      <c r="D55" s="20"/>
      <c r="E55" s="20"/>
      <c r="F55" s="20"/>
      <c r="G55" s="20"/>
      <c r="H55" s="20"/>
      <c r="I55" s="20"/>
      <c r="J55" s="20"/>
      <c r="K55" s="20"/>
      <c r="L55" s="20"/>
      <c r="M55" s="20"/>
      <c r="N55" s="20"/>
      <c r="O55" s="20"/>
      <c r="P55" s="20"/>
      <c r="Q55" s="20"/>
      <c r="R55" s="20"/>
      <c r="S55" s="20"/>
      <c r="T55" s="20"/>
      <c r="U55" s="20"/>
      <c r="V55" s="20"/>
      <c r="W55" s="20"/>
    </row>
    <row r="56" spans="1:29" x14ac:dyDescent="0.25">
      <c r="A56" s="20"/>
      <c r="B56" s="20"/>
      <c r="C56" s="20"/>
      <c r="D56" s="20"/>
      <c r="E56" s="20"/>
      <c r="F56" s="20"/>
      <c r="G56" s="20"/>
      <c r="H56" s="20"/>
      <c r="I56" s="20"/>
      <c r="J56" s="20"/>
      <c r="K56" s="20"/>
      <c r="L56" s="20"/>
      <c r="M56" s="20"/>
      <c r="N56" s="20"/>
      <c r="O56" s="20"/>
      <c r="P56" s="20"/>
      <c r="Q56" s="20"/>
      <c r="R56" s="20"/>
      <c r="S56" s="20"/>
      <c r="T56" s="20"/>
      <c r="U56" s="20"/>
      <c r="V56" s="20"/>
      <c r="W56" s="20"/>
    </row>
    <row r="57" spans="1:29" x14ac:dyDescent="0.25">
      <c r="A57" s="20"/>
      <c r="B57" s="20"/>
      <c r="C57" s="20"/>
      <c r="D57" s="20"/>
      <c r="E57" s="20"/>
      <c r="F57" s="20"/>
      <c r="G57" s="20"/>
      <c r="H57" s="20"/>
      <c r="I57" s="20"/>
      <c r="J57" s="20"/>
      <c r="K57" s="20"/>
      <c r="L57" s="20"/>
      <c r="M57" s="20"/>
      <c r="N57" s="20"/>
      <c r="O57" s="20"/>
      <c r="P57" s="20"/>
      <c r="Q57" s="20"/>
      <c r="R57" s="20"/>
      <c r="S57" s="20"/>
      <c r="T57" s="20"/>
      <c r="U57" s="20"/>
      <c r="V57" s="20"/>
      <c r="W57" s="20"/>
    </row>
    <row r="58" spans="1:29" x14ac:dyDescent="0.25">
      <c r="A58" s="20"/>
      <c r="B58" s="20"/>
      <c r="C58" s="20"/>
      <c r="D58" s="20"/>
      <c r="E58" s="20"/>
      <c r="F58" s="20"/>
      <c r="G58" s="20"/>
      <c r="H58" s="20"/>
      <c r="I58" s="20"/>
      <c r="J58" s="20"/>
      <c r="K58" s="20"/>
      <c r="L58" s="20"/>
      <c r="M58" s="20"/>
      <c r="N58" s="20"/>
      <c r="O58" s="20"/>
      <c r="P58" s="20"/>
      <c r="Q58" s="20"/>
      <c r="R58" s="20"/>
      <c r="S58" s="20"/>
      <c r="T58" s="20"/>
      <c r="U58" s="20"/>
      <c r="V58" s="20"/>
      <c r="W58" s="20"/>
    </row>
  </sheetData>
  <conditionalFormatting sqref="Q20:U36">
    <cfRule type="dataBar" priority="5">
      <dataBar>
        <cfvo type="num" val="0"/>
        <cfvo type="formula" val="MAX($Q$20:$U$36)*2"/>
        <color theme="1" tint="0.249977111117893"/>
      </dataBar>
      <extLst>
        <ext xmlns:x14="http://schemas.microsoft.com/office/spreadsheetml/2009/9/main" uri="{B025F937-C7B1-47D3-B67F-A62EFF666E3E}">
          <x14:id>{97E46491-5BB5-4ABC-BD5E-8C9DA829F899}</x14:id>
        </ext>
      </extLst>
    </cfRule>
    <cfRule type="dataBar" priority="7">
      <dataBar>
        <cfvo type="min"/>
        <cfvo type="max"/>
        <color rgb="FF638EC6"/>
      </dataBar>
      <extLst>
        <ext xmlns:x14="http://schemas.microsoft.com/office/spreadsheetml/2009/9/main" uri="{B025F937-C7B1-47D3-B67F-A62EFF666E3E}">
          <x14:id>{12F3B54C-42CB-4EBF-AA4C-9C2E04473572}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94F4443D-9F77-4D93-A0A1-5BE4A6B139FF}">
            <xm:f>Q$18=pivots!$A$56</xm:f>
            <x14:dxf>
              <fill>
                <patternFill>
                  <bgColor theme="8" tint="0.59996337778862885"/>
                </patternFill>
              </fill>
              <border>
                <left style="thin">
                  <color auto="1"/>
                </left>
                <right style="thin">
                  <color auto="1"/>
                </right>
                <vertical/>
                <horizontal/>
              </border>
            </x14:dxf>
          </x14:cfRule>
          <x14:cfRule type="expression" priority="2" id="{FBBFB7E0-7043-4044-B55B-83313BC0E3BF}">
            <xm:f>$Q$18=pivots!$A$56</xm:f>
            <x14:dxf/>
          </x14:cfRule>
          <xm:sqref>Q18:U36</xm:sqref>
        </x14:conditionalFormatting>
        <x14:conditionalFormatting xmlns:xm="http://schemas.microsoft.com/office/excel/2006/main">
          <x14:cfRule type="dataBar" id="{97E46491-5BB5-4ABC-BD5E-8C9DA829F899}">
            <x14:dataBar minLength="0" maxLength="100" gradient="0">
              <x14:cfvo type="num">
                <xm:f>0</xm:f>
              </x14:cfvo>
              <x14:cfvo type="formula">
                <xm:f>MAX($Q$20:$U$36)*2</xm:f>
              </x14:cfvo>
              <x14:negativeFillColor rgb="FFFF0000"/>
              <x14:axisColor rgb="FF000000"/>
            </x14:dataBar>
          </x14:cfRule>
          <x14:cfRule type="dataBar" id="{12F3B54C-42CB-4EBF-AA4C-9C2E04473572}">
            <x14:dataBar minLength="0" maxLength="100" gradient="0">
              <x14:cfvo type="autoMin"/>
              <x14:cfvo type="autoMax"/>
              <x14:negativeFillColor rgb="FFFF0000"/>
              <x14:axisColor rgb="FF000000"/>
            </x14:dataBar>
          </x14:cfRule>
          <xm:sqref>Q20:U36</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Props1.xml><?xml version="1.0" encoding="utf-8"?>
<ds:datastoreItem xmlns:ds="http://schemas.openxmlformats.org/officeDocument/2006/customXml" ds:itemID="{E3E29A8C-1ABE-47E3-82C1-432EFEB946B5}">
  <ds:schemaRefs/>
</ds:datastoreItem>
</file>

<file path=customXml/itemProps2.xml><?xml version="1.0" encoding="utf-8"?>
<ds:datastoreItem xmlns:ds="http://schemas.openxmlformats.org/officeDocument/2006/customXml" ds:itemID="{05A484E8-9BDB-4F32-A658-977796BE5D3C}">
  <ds:schemaRefs/>
</ds:datastoreItem>
</file>

<file path=customXml/itemProps3.xml><?xml version="1.0" encoding="utf-8"?>
<ds:datastoreItem xmlns:ds="http://schemas.openxmlformats.org/officeDocument/2006/customXml" ds:itemID="{0B716B47-4668-45E1-8CE5-C30A1EDD9C38}">
  <ds:schemaRefs/>
</ds:datastoreItem>
</file>

<file path=customXml/itemProps4.xml><?xml version="1.0" encoding="utf-8"?>
<ds:datastoreItem xmlns:ds="http://schemas.openxmlformats.org/officeDocument/2006/customXml" ds:itemID="{02EF1FE2-3206-4935-B7E9-86BBF321F9CB}">
  <ds:schemaRefs/>
</ds:datastoreItem>
</file>

<file path=customXml/itemProps5.xml><?xml version="1.0" encoding="utf-8"?>
<ds:datastoreItem xmlns:ds="http://schemas.openxmlformats.org/officeDocument/2006/customXml" ds:itemID="{9CD12579-FF7A-4E15-A53D-E3BF48A74BEE}">
  <ds:schemaRefs/>
</ds:datastoreItem>
</file>

<file path=customXml/itemProps6.xml><?xml version="1.0" encoding="utf-8"?>
<ds:datastoreItem xmlns:ds="http://schemas.openxmlformats.org/officeDocument/2006/customXml" ds:itemID="{11DA810E-C8AB-4CE4-B70B-B1C36269A178}">
  <ds:schemaRefs/>
</ds:datastoreItem>
</file>

<file path=customXml/itemProps7.xml><?xml version="1.0" encoding="utf-8"?>
<ds:datastoreItem xmlns:ds="http://schemas.openxmlformats.org/officeDocument/2006/customXml" ds:itemID="{901F607A-52E4-414C-BA1B-950BCBCCB6BA}">
  <ds:schemaRefs/>
</ds:datastoreItem>
</file>

<file path=customXml/itemProps8.xml><?xml version="1.0" encoding="utf-8"?>
<ds:datastoreItem xmlns:ds="http://schemas.openxmlformats.org/officeDocument/2006/customXml" ds:itemID="{98ADB14A-8152-4F2C-AC03-2A3A10244651}">
  <ds:schemaRefs/>
</ds:datastoreItem>
</file>

<file path=customXml/itemProps9.xml><?xml version="1.0" encoding="utf-8"?>
<ds:datastoreItem xmlns:ds="http://schemas.openxmlformats.org/officeDocument/2006/customXml" ds:itemID="{7A221304-480E-4188-9928-717A3F7358E7}">
  <ds:schemaRefs/>
</ds:datastoreItem>
</file>

<file path=customXml/itemProps10.xml><?xml version="1.0" encoding="utf-8"?>
<ds:datastoreItem xmlns:ds="http://schemas.openxmlformats.org/officeDocument/2006/customXml" ds:itemID="{3E244D90-190E-42F1-93DD-DB60E8FDFBBF}">
  <ds:schemaRefs/>
</ds:datastoreItem>
</file>

<file path=customXml/itemProps11.xml><?xml version="1.0" encoding="utf-8"?>
<ds:datastoreItem xmlns:ds="http://schemas.openxmlformats.org/officeDocument/2006/customXml" ds:itemID="{0FC0B7BC-6BE6-41AD-AE09-A99C8BF14450}">
  <ds:schemaRefs/>
</ds:datastoreItem>
</file>

<file path=customXml/itemProps12.xml><?xml version="1.0" encoding="utf-8"?>
<ds:datastoreItem xmlns:ds="http://schemas.openxmlformats.org/officeDocument/2006/customXml" ds:itemID="{63BBAFBD-4645-4A99-88F0-B699F985FA8F}">
  <ds:schemaRefs/>
</ds:datastoreItem>
</file>

<file path=customXml/itemProps13.xml><?xml version="1.0" encoding="utf-8"?>
<ds:datastoreItem xmlns:ds="http://schemas.openxmlformats.org/officeDocument/2006/customXml" ds:itemID="{2EFBF511-6DB9-4A33-B8A6-36D590D71461}">
  <ds:schemaRefs/>
</ds:datastoreItem>
</file>

<file path=customXml/itemProps14.xml><?xml version="1.0" encoding="utf-8"?>
<ds:datastoreItem xmlns:ds="http://schemas.openxmlformats.org/officeDocument/2006/customXml" ds:itemID="{B8C6F01B-8327-446B-BA18-829A072B2C1A}">
  <ds:schemaRefs/>
</ds:datastoreItem>
</file>

<file path=customXml/itemProps15.xml><?xml version="1.0" encoding="utf-8"?>
<ds:datastoreItem xmlns:ds="http://schemas.openxmlformats.org/officeDocument/2006/customXml" ds:itemID="{496FA908-E608-42C3-9DEE-5B18939F1132}">
  <ds:schemaRefs/>
</ds:datastoreItem>
</file>

<file path=customXml/itemProps16.xml><?xml version="1.0" encoding="utf-8"?>
<ds:datastoreItem xmlns:ds="http://schemas.openxmlformats.org/officeDocument/2006/customXml" ds:itemID="{DB272B8F-8037-4631-B445-035A131A5740}">
  <ds:schemaRefs/>
</ds:datastoreItem>
</file>

<file path=customXml/itemProps17.xml><?xml version="1.0" encoding="utf-8"?>
<ds:datastoreItem xmlns:ds="http://schemas.openxmlformats.org/officeDocument/2006/customXml" ds:itemID="{1FB1DE0A-BE84-49B7-B6A6-4407ED1F711D}">
  <ds:schemaRefs/>
</ds:datastoreItem>
</file>

<file path=customXml/itemProps18.xml><?xml version="1.0" encoding="utf-8"?>
<ds:datastoreItem xmlns:ds="http://schemas.openxmlformats.org/officeDocument/2006/customXml" ds:itemID="{53701B55-F87A-4609-A946-53D025428E29}">
  <ds:schemaRefs/>
</ds:datastoreItem>
</file>

<file path=customXml/itemProps19.xml><?xml version="1.0" encoding="utf-8"?>
<ds:datastoreItem xmlns:ds="http://schemas.openxmlformats.org/officeDocument/2006/customXml" ds:itemID="{61AB6FF8-05C4-49CA-B6B6-2010FF8609FA}">
  <ds:schemaRefs/>
</ds:datastoreItem>
</file>

<file path=customXml/itemProps20.xml><?xml version="1.0" encoding="utf-8"?>
<ds:datastoreItem xmlns:ds="http://schemas.openxmlformats.org/officeDocument/2006/customXml" ds:itemID="{EAC6F547-9850-43B9-9B44-3CF4F30704BF}">
  <ds:schemaRefs/>
</ds:datastoreItem>
</file>

<file path=customXml/itemProps21.xml><?xml version="1.0" encoding="utf-8"?>
<ds:datastoreItem xmlns:ds="http://schemas.openxmlformats.org/officeDocument/2006/customXml" ds:itemID="{BB7C9345-37D2-416C-AF50-72AA2A3BB80F}">
  <ds:schemaRefs/>
</ds:datastoreItem>
</file>

<file path=customXml/itemProps22.xml><?xml version="1.0" encoding="utf-8"?>
<ds:datastoreItem xmlns:ds="http://schemas.openxmlformats.org/officeDocument/2006/customXml" ds:itemID="{AE3D70A1-CC10-446D-A4F6-297F82E5EE4A}">
  <ds:schemaRefs/>
</ds:datastoreItem>
</file>

<file path=customXml/itemProps23.xml><?xml version="1.0" encoding="utf-8"?>
<ds:datastoreItem xmlns:ds="http://schemas.openxmlformats.org/officeDocument/2006/customXml" ds:itemID="{919685DA-1516-4C5F-9805-582F945DC7C4}">
  <ds:schemaRefs/>
</ds:datastoreItem>
</file>

<file path=customXml/itemProps24.xml><?xml version="1.0" encoding="utf-8"?>
<ds:datastoreItem xmlns:ds="http://schemas.openxmlformats.org/officeDocument/2006/customXml" ds:itemID="{2AFFB749-839C-4ACA-86F5-928BB45C45E9}">
  <ds:schemaRefs/>
</ds:datastoreItem>
</file>

<file path=customXml/itemProps25.xml><?xml version="1.0" encoding="utf-8"?>
<ds:datastoreItem xmlns:ds="http://schemas.openxmlformats.org/officeDocument/2006/customXml" ds:itemID="{7CA930D4-6047-44C8-A441-A5C443DCBDCA}">
  <ds:schemaRefs/>
</ds:datastoreItem>
</file>

<file path=customXml/itemProps26.xml><?xml version="1.0" encoding="utf-8"?>
<ds:datastoreItem xmlns:ds="http://schemas.openxmlformats.org/officeDocument/2006/customXml" ds:itemID="{CE9661AD-2FF3-4FB1-98E9-0E3D638424CE}">
  <ds:schemaRefs/>
</ds:datastoreItem>
</file>

<file path=customXml/itemProps27.xml><?xml version="1.0" encoding="utf-8"?>
<ds:datastoreItem xmlns:ds="http://schemas.openxmlformats.org/officeDocument/2006/customXml" ds:itemID="{0121E13D-CC58-4828-98A6-8D02EA640D2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DELL LAPTOP</cp:lastModifiedBy>
  <dcterms:created xsi:type="dcterms:W3CDTF">2021-03-14T20:21:32Z</dcterms:created>
  <dcterms:modified xsi:type="dcterms:W3CDTF">2025-08-01T17:19:10Z</dcterms:modified>
</cp:coreProperties>
</file>