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INAL SARKAR\Desktop\CoachX\Excel\Projects\"/>
    </mc:Choice>
  </mc:AlternateContent>
  <xr:revisionPtr revIDLastSave="0" documentId="13_ncr:1_{C2D15816-D48E-4B29-BEA2-4CCD2FFC566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_xlchart.v2.0" hidden="1">'AdvancePurchase Return Book'!$E$6:$E$8</definedName>
    <definedName name="_xlchart.v2.1" hidden="1">'AdvancePurchase Return Book'!$H$5</definedName>
    <definedName name="_xlchart.v2.2" hidden="1">'AdvancePurchase Return Book'!$H$6:$H$8</definedName>
    <definedName name="_xlchart.v2.3" hidden="1">'AdvancePurchase Return Book'!$E$6:$E$8</definedName>
    <definedName name="_xlchart.v2.4" hidden="1">'AdvancePurchase Return Book'!$H$5</definedName>
    <definedName name="_xlchart.v2.5" hidden="1">'AdvancePurchase Return Book'!$H$6:$H$8</definedName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</workbook>
</file>

<file path=xl/calcChain.xml><?xml version="1.0" encoding="utf-8"?>
<calcChain xmlns="http://schemas.openxmlformats.org/spreadsheetml/2006/main">
  <c r="K29" i="2" l="1"/>
  <c r="L6" i="2"/>
  <c r="J7" i="2"/>
  <c r="L7" i="2" s="1"/>
  <c r="J8" i="2"/>
  <c r="L8" i="2" s="1"/>
  <c r="J6" i="2"/>
  <c r="J9" i="2"/>
  <c r="L9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7" i="2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L30" i="2" l="1"/>
</calcChain>
</file>

<file path=xl/sharedStrings.xml><?xml version="1.0" encoding="utf-8"?>
<sst xmlns="http://schemas.openxmlformats.org/spreadsheetml/2006/main" count="59" uniqueCount="57">
  <si>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</si>
  <si>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</si>
  <si>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</si>
  <si>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</si>
  <si>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</si>
  <si>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</si>
  <si>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</si>
  <si>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</si>
  <si>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</si>
  <si>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</si>
  <si>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</si>
  <si>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</si>
  <si>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</si>
  <si>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</si>
  <si>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</si>
  <si>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</si>
  <si>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</si>
  <si>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</si>
  <si>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</si>
  <si>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</si>
  <si>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</si>
  <si>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</si>
  <si>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</si>
  <si>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</si>
  <si>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</si>
  <si>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</si>
  <si>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</si>
  <si>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</si>
  <si>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</si>
  <si>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</si>
  <si>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</si>
  <si>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</si>
  <si>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</si>
  <si>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</si>
  <si>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</si>
  <si>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</si>
  <si>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</si>
  <si>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</si>
  <si>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</si>
  <si>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</si>
  <si>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</si>
  <si>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</si>
  <si>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</si>
  <si>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</si>
  <si>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</si>
  <si>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</si>
  <si>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</si>
  <si>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</si>
  <si>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</si>
  <si>
    <t>Quantity and Rate Visual:</t>
  </si>
  <si>
    <t>Using line chart. Place Quantity on the x-axis and Rate on the y-axis.</t>
  </si>
  <si>
    <t>2)</t>
  </si>
  <si>
    <t xml:space="preserve">3) </t>
  </si>
  <si>
    <t xml:space="preserve">Find the total Other Expenses and Create a Nos Card of it.   </t>
  </si>
  <si>
    <t xml:space="preserve">4) </t>
  </si>
  <si>
    <t xml:space="preserve">Show the visual of Supplier Name and their Quanity 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</si>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</sst>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-mm\-yyyy;@"/>
    <numFmt numFmtId="165" formatCode="_-[$$-409]* #,##0_ ;_-[$$-409]* \-#,##0\ ;_-[$$-409]* &quot;-&quot;_ ;_-@_ 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and Rate Visual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Quantity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'AdvancePurchase Return Book'!$G$6:$G$8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F-47EE-914A-979DD1A038BC}"/>
            </c:ext>
          </c:extLst>
        </c:ser>
        <c:ser>
          <c:idx val="1"/>
          <c:order val="1"/>
          <c:tx>
            <c:v>Rate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'AdvancePurchase Return Book'!$H$6:$H$8</c:f>
              <c:numCache>
                <c:formatCode>_-[$$-409]* #,##0_ ;_-[$$-409]* \-#,##0\ ;_-[$$-409]* "-"_ ;_-@_ 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F-47EE-914A-979DD1A038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6473967"/>
        <c:axId val="446426591"/>
      </c:lineChart>
      <c:catAx>
        <c:axId val="3564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6591"/>
        <c:crosses val="autoZero"/>
        <c:auto val="1"/>
        <c:lblAlgn val="ctr"/>
        <c:lblOffset val="100"/>
        <c:noMultiLvlLbl val="0"/>
      </c:catAx>
      <c:valAx>
        <c:axId val="4464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73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1"/>
                </a:solidFill>
              </a:rPr>
              <a:t>Using Number card to Display the Total Quantity , Total Rate , and How much Tax Paid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'AdvancePurchase Return Book'!$D$6:$D$8</c:f>
              <c:strCache>
                <c:ptCount val="3"/>
                <c:pt idx="0">
                  <c:v>4501</c:v>
                </c:pt>
                <c:pt idx="1">
                  <c:v>AM124</c:v>
                </c:pt>
                <c:pt idx="2">
                  <c:v>2017/02/201</c:v>
                </c:pt>
              </c:strCache>
            </c:strRef>
          </c:cat>
          <c:val>
            <c:numRef>
              <c:f>'AdvancePurchase Return Book'!$G$6:$G$8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2-416A-A2BA-9A96A4F2B306}"/>
            </c:ext>
          </c:extLst>
        </c:ser>
        <c:ser>
          <c:idx val="1"/>
          <c:order val="1"/>
          <c:tx>
            <c:strRef>
              <c:f>'AdvancePurchase Return Book'!$H$5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'AdvancePurchase Return Book'!$D$6:$D$8</c:f>
              <c:strCache>
                <c:ptCount val="3"/>
                <c:pt idx="0">
                  <c:v>4501</c:v>
                </c:pt>
                <c:pt idx="1">
                  <c:v>AM124</c:v>
                </c:pt>
                <c:pt idx="2">
                  <c:v>2017/02/201</c:v>
                </c:pt>
              </c:strCache>
            </c:strRef>
          </c:cat>
          <c:val>
            <c:numRef>
              <c:f>'AdvancePurchase Return Book'!$H$6:$H$8</c:f>
              <c:numCache>
                <c:formatCode>_-[$$-409]* #,##0_ ;_-[$$-409]* \-#,##0\ ;_-[$$-409]* "-"_ ;_-@_ 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2-416A-A2BA-9A96A4F2B306}"/>
            </c:ext>
          </c:extLst>
        </c:ser>
        <c:ser>
          <c:idx val="2"/>
          <c:order val="2"/>
          <c:tx>
            <c:strRef>
              <c:f>'AdvancePurchase Return Book'!$J$5</c:f>
              <c:strCache>
                <c:ptCount val="1"/>
                <c:pt idx="0">
                  <c:v>Tax Paid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'AdvancePurchase Return Book'!$D$6:$D$8</c:f>
              <c:strCache>
                <c:ptCount val="3"/>
                <c:pt idx="0">
                  <c:v>4501</c:v>
                </c:pt>
                <c:pt idx="1">
                  <c:v>AM124</c:v>
                </c:pt>
                <c:pt idx="2">
                  <c:v>2017/02/201</c:v>
                </c:pt>
              </c:strCache>
            </c:strRef>
          </c:cat>
          <c:val>
            <c:numRef>
              <c:f>'AdvancePurchase Return Book'!$J$6:$J$8</c:f>
              <c:numCache>
                <c:formatCode>_-[$$-409]* #,##0_ ;_-[$$-409]* \-#,##0\ ;_-[$$-409]* "-"_ ;_-@_ </c:formatCode>
                <c:ptCount val="3"/>
                <c:pt idx="0">
                  <c:v>3000</c:v>
                </c:pt>
                <c:pt idx="1">
                  <c:v>8437.5</c:v>
                </c:pt>
                <c:pt idx="2">
                  <c:v>13162.5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2-416A-A2BA-9A96A4F2B3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341455"/>
        <c:axId val="659987407"/>
      </c:barChart>
      <c:catAx>
        <c:axId val="5383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7407"/>
        <c:crosses val="autoZero"/>
        <c:auto val="1"/>
        <c:lblAlgn val="ctr"/>
        <c:lblOffset val="100"/>
        <c:noMultiLvlLbl val="0"/>
      </c:catAx>
      <c:valAx>
        <c:axId val="65998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41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 of Supplier Name and their Quanity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'AdvancePurchase Return Book'!$E$6:$E$8</c:f>
              <c:strCache>
                <c:ptCount val="3"/>
                <c:pt idx="0">
                  <c:v>Al Sultan Traders</c:v>
                </c:pt>
                <c:pt idx="1">
                  <c:v>Digital World</c:v>
                </c:pt>
                <c:pt idx="2">
                  <c:v>A A General Trading</c:v>
                </c:pt>
              </c:strCache>
            </c:strRef>
          </c:cat>
          <c:val>
            <c:numRef>
              <c:f>'AdvancePurchase Return Book'!$G$6:$G$8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0EF-90BB-A0CE64304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711271551"/>
        <c:axId val="659462383"/>
      </c:barChart>
      <c:catAx>
        <c:axId val="71127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62383"/>
        <c:crosses val="autoZero"/>
        <c:auto val="1"/>
        <c:lblAlgn val="ctr"/>
        <c:lblOffset val="100"/>
        <c:noMultiLvlLbl val="0"/>
      </c:catAx>
      <c:valAx>
        <c:axId val="659462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71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Supplier name with highest rate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  <cx:spPr>
        <a:noFill/>
      </cx:spPr>
    </cx:title>
    <cx:plotArea>
      <cx:plotAreaRegion>
        <cx:series layoutId="funnel" uniqueId="{F93DF8D7-BB9F-4991-9E41-34A3C8DD908E}">
          <cx:tx>
            <cx:txData>
              <cx:f>_xlchart.v2.4</cx:f>
              <cx:v>Rate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txPr>
            <cx:visibility seriesName="1" categoryName="0" value="1"/>
            <cx:separator>, </cx:separator>
          </cx:dataLabels>
          <cx:dataId val="0"/>
        </cx:series>
      </cx:plotAreaRegion>
      <cx:axis id="0">
        <cx:catScaling gapWidth="0.150000006"/>
        <cx:tickLabels/>
      </cx:axis>
    </cx:plotArea>
    <cx:legend pos="t" align="ctr" overlay="0"/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185517</xdr:colOff>
      <xdr:row>2</xdr:row>
      <xdr:rowOff>414617</xdr:rowOff>
    </xdr:from>
    <xdr:to>
      <xdr:col>22</xdr:col>
      <xdr:colOff>322478</xdr:colOff>
      <xdr:row>16</xdr:row>
      <xdr:rowOff>61631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4103223" y="1378323"/>
          <a:ext cx="6128373" cy="3315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  <xdr:oneCellAnchor>
    <xdr:from>
      <xdr:col>10</xdr:col>
      <xdr:colOff>723900</xdr:colOff>
      <xdr:row>6</xdr:row>
      <xdr:rowOff>95250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33DF230-C6D7-7A9C-3E0C-3F6139B7EB72}"/>
            </a:ext>
          </a:extLst>
        </xdr:cNvPr>
        <xdr:cNvSpPr txBox="1"/>
      </xdr:nvSpPr>
      <xdr:spPr>
        <a:xfrm>
          <a:off x="12033250" y="2781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8</xdr:col>
      <xdr:colOff>374650</xdr:colOff>
      <xdr:row>27</xdr:row>
      <xdr:rowOff>31750</xdr:rowOff>
    </xdr:from>
    <xdr:to>
      <xdr:col>10</xdr:col>
      <xdr:colOff>203200</xdr:colOff>
      <xdr:row>29</xdr:row>
      <xdr:rowOff>6350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71033B4-6212-06E3-9EFA-A30C03A235F9}"/>
            </a:ext>
          </a:extLst>
        </xdr:cNvPr>
        <xdr:cNvSpPr txBox="1"/>
      </xdr:nvSpPr>
      <xdr:spPr>
        <a:xfrm>
          <a:off x="10071100" y="6851650"/>
          <a:ext cx="144145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Total other expenses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38100</xdr:rowOff>
    </xdr:from>
    <xdr:to>
      <xdr:col>14</xdr:col>
      <xdr:colOff>324473</xdr:colOff>
      <xdr:row>18</xdr:row>
      <xdr:rowOff>38473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815975-0A4B-4BA9-8241-2F37BCE6FC82}"/>
            </a:ext>
          </a:extLst>
        </xdr:cNvPr>
        <xdr:cNvSpPr txBox="1"/>
      </xdr:nvSpPr>
      <xdr:spPr>
        <a:xfrm>
          <a:off x="2730500" y="38100"/>
          <a:ext cx="6128373" cy="3315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   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</xdr:col>
      <xdr:colOff>606425</xdr:colOff>
      <xdr:row>22</xdr:row>
      <xdr:rowOff>92075</xdr:rowOff>
    </xdr:from>
    <xdr:to>
      <xdr:col>9</xdr:col>
      <xdr:colOff>301625</xdr:colOff>
      <xdr:row>37</xdr:row>
      <xdr:rowOff>73025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9DF2182-6BCA-B427-6736-6383C5C7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593725</xdr:colOff>
      <xdr:row>39</xdr:row>
      <xdr:rowOff>28575</xdr:rowOff>
    </xdr:from>
    <xdr:to>
      <xdr:col>9</xdr:col>
      <xdr:colOff>288925</xdr:colOff>
      <xdr:row>54</xdr:row>
      <xdr:rowOff>9525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BA70113B-1B86-3927-0D89-4A8D8B16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574675</xdr:colOff>
      <xdr:row>58</xdr:row>
      <xdr:rowOff>73025</xdr:rowOff>
    </xdr:from>
    <xdr:to>
      <xdr:col>9</xdr:col>
      <xdr:colOff>269875</xdr:colOff>
      <xdr:row>73</xdr:row>
      <xdr:rowOff>53975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6EEC7D3F-5437-FFE3-A572-7144CA317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75</xdr:row>
      <xdr:rowOff>60325</xdr:rowOff>
    </xdr:from>
    <xdr:to>
      <xdr:col>9</xdr:col>
      <xdr:colOff>200025</xdr:colOff>
      <xdr:row>90</xdr:row>
      <xdr:rowOff>41275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11">
              <a:extLst>
                <a:ext uri="{FF2B5EF4-FFF2-40B4-BE49-F238E27FC236}">
                  <a16:creationId xmlns:a16="http://schemas.microsoft.com/office/drawing/2014/main" id="{DB397CC9-B4A3-46F7-751A-96CC0E1CD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" y="13871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9" totalsRowCount="1" headerRowDxfId="26" dataDxfId="24" headerRowBorderDxfId="25" tableBorderDxfId="23" totalsRowBorderDxfId="22">
  <autoFilter ref="B5:L28" xr:uid="{00000000-0009-0000-0100-000003000000}"/>
  <tableColumns count="11">
    <tableColumn id="1" xr3:uid="{00000000-0010-0000-0000-000001000000}" name="Date" dataDxfId="21" totalsRowDxfId="10"/>
    <tableColumn id="2" xr3:uid="{00000000-0010-0000-0000-000002000000}" name="Debit Note No." dataDxfId="20" totalsRowDxfId="9"/>
    <tableColumn id="3" xr3:uid="{00000000-0010-0000-0000-000003000000}" name="Invoice No." dataDxfId="19" totalsRowDxfId="8"/>
    <tableColumn id="14" xr3:uid="{00000000-0010-0000-0000-00000E000000}" name="Supplier Name" dataDxfId="18" totalsRowDxfId="7"/>
    <tableColumn id="4" xr3:uid="{00000000-0010-0000-0000-000004000000}" name="Product Details" dataDxfId="17" totalsRowDxfId="6"/>
    <tableColumn id="5" xr3:uid="{00000000-0010-0000-0000-000005000000}" name="Quantity" dataDxfId="16" totalsRowDxfId="5"/>
    <tableColumn id="6" xr3:uid="{00000000-0010-0000-0000-000006000000}" name="Rate" dataDxfId="15" totalsRowDxfId="4"/>
    <tableColumn id="7" xr3:uid="{00000000-0010-0000-0000-000007000000}" name="Tax %" dataDxfId="14" totalsRowDxfId="3"/>
    <tableColumn id="8" xr3:uid="{00000000-0010-0000-0000-000008000000}" name="Tax Paid" dataDxfId="13" totalsRowDxfId="2">
      <calculatedColumnFormula>(G6*H6)*I6</calculatedColumnFormula>
    </tableColumn>
    <tableColumn id="9" xr3:uid="{00000000-0010-0000-0000-000009000000}" name="Other Expenses" totalsRowFunction="custom" dataDxfId="12" totalsRowDxfId="1">
      <totalsRowFormula>SUBTOTAL(109,K6:K8)</totalsRowFormula>
    </tableColumn>
    <tableColumn id="10" xr3:uid="{00000000-0010-0000-0000-00000A000000}" name="Total Amount" dataDxfId="11" totalsRow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A4" zoomScaleNormal="100" workbookViewId="0">
      <selection activeCell="H5" activeCellId="1" sqref="E5:E8 H5:H8"/>
    </sheetView>
  </sheetViews>
  <sheetFormatPr defaultColWidth="9.1796875" defaultRowHeight="14" x14ac:dyDescent="0.3"/>
  <cols>
    <col min="1" max="1" width="3" style="1" customWidth="1"/>
    <col min="2" max="2" width="12.81640625" style="1" bestFit="1" customWidth="1"/>
    <col min="3" max="3" width="16" style="1" customWidth="1"/>
    <col min="4" max="4" width="16.26953125" style="1" bestFit="1" customWidth="1"/>
    <col min="5" max="5" width="26.81640625" style="1" customWidth="1"/>
    <col min="6" max="6" width="33" style="1" customWidth="1"/>
    <col min="7" max="7" width="19.1796875" style="1" bestFit="1" customWidth="1"/>
    <col min="8" max="8" width="11.7265625" style="1" customWidth="1"/>
    <col min="9" max="9" width="11.26953125" style="1" customWidth="1"/>
    <col min="10" max="10" width="11.81640625" style="1" bestFit="1" customWidth="1"/>
    <col min="11" max="11" width="16.81640625" style="1" customWidth="1"/>
    <col min="12" max="12" width="20.453125" style="1" customWidth="1"/>
    <col min="13" max="13" width="3" style="1" customWidth="1"/>
    <col min="14" max="16384" width="9.1796875" style="1"/>
  </cols>
  <sheetData>
    <row r="1" spans="1:16" ht="14.5" thickBot="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1" t="s">
        <v>47</v>
      </c>
    </row>
    <row r="2" spans="1:16" ht="61" thickBot="1" x14ac:dyDescent="1.6">
      <c r="A2" s="6"/>
      <c r="B2" s="25" t="s">
        <v>48</v>
      </c>
      <c r="C2" s="26"/>
      <c r="D2" s="26"/>
      <c r="E2" s="26"/>
      <c r="F2" s="26"/>
      <c r="G2" s="26"/>
      <c r="H2" s="26"/>
      <c r="I2" s="26"/>
      <c r="J2" s="26"/>
      <c r="K2" s="20"/>
      <c r="L2" s="21"/>
      <c r="M2" s="6"/>
    </row>
    <row r="3" spans="1:16" ht="40" thickBot="1" x14ac:dyDescent="1.1000000000000001">
      <c r="A3" s="6"/>
      <c r="B3" s="27" t="s">
        <v>46</v>
      </c>
      <c r="C3" s="28"/>
      <c r="D3" s="28"/>
      <c r="E3" s="28"/>
      <c r="F3" s="28"/>
      <c r="G3" s="28"/>
      <c r="H3" s="28"/>
      <c r="I3" s="28"/>
      <c r="J3" s="28"/>
      <c r="K3" s="22"/>
      <c r="L3" s="23"/>
      <c r="M3" s="6"/>
    </row>
    <row r="4" spans="1:16" ht="40" thickBot="1" x14ac:dyDescent="1.1000000000000001">
      <c r="A4" s="6"/>
      <c r="B4" s="29" t="s">
        <v>18</v>
      </c>
      <c r="C4" s="30"/>
      <c r="D4" s="12" t="s">
        <v>20</v>
      </c>
      <c r="E4" s="31"/>
      <c r="F4" s="31"/>
      <c r="G4" s="31"/>
      <c r="H4" s="31"/>
      <c r="I4" s="31"/>
      <c r="J4" s="32"/>
      <c r="K4" s="8" t="s">
        <v>19</v>
      </c>
      <c r="L4" s="13">
        <v>2023</v>
      </c>
      <c r="M4" s="6"/>
    </row>
    <row r="5" spans="1:16" ht="40.5" thickBot="1" x14ac:dyDescent="0.35">
      <c r="A5" s="6"/>
      <c r="B5" s="16" t="s">
        <v>0</v>
      </c>
      <c r="C5" s="14" t="s">
        <v>1</v>
      </c>
      <c r="D5" s="14" t="s">
        <v>4</v>
      </c>
      <c r="E5" s="14" t="s">
        <v>45</v>
      </c>
      <c r="F5" s="15" t="s">
        <v>44</v>
      </c>
      <c r="G5" s="15" t="s">
        <v>3</v>
      </c>
      <c r="H5" s="15" t="s">
        <v>2</v>
      </c>
      <c r="I5" s="14" t="s">
        <v>8</v>
      </c>
      <c r="J5" s="14" t="s">
        <v>5</v>
      </c>
      <c r="K5" s="14" t="s">
        <v>6</v>
      </c>
      <c r="L5" s="14" t="s">
        <v>7</v>
      </c>
      <c r="M5" s="6"/>
    </row>
    <row r="6" spans="1:16" ht="15.5" thickBot="1" x14ac:dyDescent="0.35">
      <c r="A6" s="6"/>
      <c r="B6" s="2">
        <v>43256</v>
      </c>
      <c r="C6" s="2" t="s">
        <v>9</v>
      </c>
      <c r="D6" s="3">
        <v>4501</v>
      </c>
      <c r="E6" s="3" t="s">
        <v>23</v>
      </c>
      <c r="F6" s="3" t="s">
        <v>10</v>
      </c>
      <c r="G6" s="3">
        <v>120</v>
      </c>
      <c r="H6" s="4">
        <v>500</v>
      </c>
      <c r="I6" s="5">
        <v>0.05</v>
      </c>
      <c r="J6" s="7">
        <f>(G6*H6)*I6</f>
        <v>3000</v>
      </c>
      <c r="K6" s="4">
        <v>1000</v>
      </c>
      <c r="L6" s="17">
        <f>(G6*H6)+J6+K6</f>
        <v>64000</v>
      </c>
      <c r="M6" s="6"/>
    </row>
    <row r="7" spans="1:16" ht="15.5" thickBot="1" x14ac:dyDescent="0.35">
      <c r="A7" s="6"/>
      <c r="B7" s="2">
        <v>43258</v>
      </c>
      <c r="C7" s="2" t="s">
        <v>11</v>
      </c>
      <c r="D7" s="3" t="s">
        <v>13</v>
      </c>
      <c r="E7" s="3" t="str">
        <f>'Supplier Sheet'!A4</f>
        <v>Digital World</v>
      </c>
      <c r="F7" s="3" t="s">
        <v>15</v>
      </c>
      <c r="G7" s="3">
        <v>150</v>
      </c>
      <c r="H7" s="4">
        <v>750</v>
      </c>
      <c r="I7" s="5">
        <v>7.4999999999999997E-2</v>
      </c>
      <c r="J7" s="7">
        <f>(G7*H7)*I7</f>
        <v>8437.5</v>
      </c>
      <c r="K7" s="4">
        <v>800</v>
      </c>
      <c r="L7" s="17">
        <f t="shared" ref="L7" si="0">(G7*H7)+J7+K7</f>
        <v>121737.5</v>
      </c>
      <c r="M7" s="6"/>
    </row>
    <row r="8" spans="1:16" ht="15.5" thickBot="1" x14ac:dyDescent="0.35">
      <c r="A8" s="6"/>
      <c r="B8" s="2">
        <v>43262</v>
      </c>
      <c r="C8" s="2" t="s">
        <v>12</v>
      </c>
      <c r="D8" s="3" t="s">
        <v>14</v>
      </c>
      <c r="E8" s="3" t="str">
        <f>'Supplier Sheet'!A5</f>
        <v>A A General Trading</v>
      </c>
      <c r="F8" s="3" t="s">
        <v>16</v>
      </c>
      <c r="G8" s="3">
        <v>75</v>
      </c>
      <c r="H8" s="4">
        <v>975</v>
      </c>
      <c r="I8" s="5">
        <v>0.18</v>
      </c>
      <c r="J8" s="7">
        <f t="shared" ref="J8" si="1">(G8*H8)*I8</f>
        <v>13162.5</v>
      </c>
      <c r="K8" s="4">
        <v>2500</v>
      </c>
      <c r="L8" s="17">
        <f>(G8*H8)+J8+K8</f>
        <v>88787.5</v>
      </c>
      <c r="M8" s="6"/>
    </row>
    <row r="9" spans="1:16" ht="15.5" thickBot="1" x14ac:dyDescent="0.4">
      <c r="A9" s="6"/>
      <c r="B9" s="2"/>
      <c r="C9" s="2"/>
      <c r="D9" s="3"/>
      <c r="E9" s="3" t="str">
        <f>'Supplier Sheet'!A6</f>
        <v>Sashi General Trading</v>
      </c>
      <c r="F9" s="3"/>
      <c r="G9" s="3"/>
      <c r="H9" s="4"/>
      <c r="I9" s="5"/>
      <c r="J9" s="7">
        <f>(G9*H9)*I9</f>
        <v>0</v>
      </c>
      <c r="K9" s="4"/>
      <c r="L9" s="17">
        <f t="shared" ref="L9:L28" si="2">(G9*H9)+J9+K9</f>
        <v>0</v>
      </c>
      <c r="M9" s="6"/>
      <c r="O9"/>
      <c r="P9"/>
    </row>
    <row r="10" spans="1:16" ht="15.5" thickBot="1" x14ac:dyDescent="0.4">
      <c r="A10" s="6"/>
      <c r="B10" s="2"/>
      <c r="C10" s="2"/>
      <c r="D10" s="3"/>
      <c r="E10" s="3" t="str">
        <f>'Supplier Sheet'!A7</f>
        <v>Infosys IT Sales</v>
      </c>
      <c r="F10" s="3"/>
      <c r="G10" s="3"/>
      <c r="H10" s="4"/>
      <c r="I10" s="5"/>
      <c r="J10" s="7">
        <f t="shared" ref="J10:J28" si="3">(G10*H10)*I10</f>
        <v>0</v>
      </c>
      <c r="K10" s="4"/>
      <c r="L10" s="17">
        <f t="shared" si="2"/>
        <v>0</v>
      </c>
      <c r="M10" s="6"/>
      <c r="O10"/>
      <c r="P10"/>
    </row>
    <row r="11" spans="1:16" ht="15.5" thickBot="1" x14ac:dyDescent="0.4">
      <c r="A11" s="6"/>
      <c r="B11" s="2"/>
      <c r="C11" s="2"/>
      <c r="D11" s="3"/>
      <c r="E11" s="3" t="str">
        <f>'Supplier Sheet'!A8</f>
        <v>AL Najm Trading Company</v>
      </c>
      <c r="F11" s="3"/>
      <c r="G11" s="3"/>
      <c r="H11" s="4"/>
      <c r="I11" s="5"/>
      <c r="J11" s="7">
        <f t="shared" si="3"/>
        <v>0</v>
      </c>
      <c r="K11" s="4"/>
      <c r="L11" s="17">
        <f t="shared" si="2"/>
        <v>0</v>
      </c>
      <c r="M11" s="6"/>
      <c r="O11"/>
      <c r="P11"/>
    </row>
    <row r="12" spans="1:16" ht="15.5" thickBot="1" x14ac:dyDescent="0.4">
      <c r="A12" s="6"/>
      <c r="B12" s="2"/>
      <c r="C12" s="2"/>
      <c r="D12" s="3"/>
      <c r="E12" s="3" t="str">
        <f>'Supplier Sheet'!A9</f>
        <v>Bushra Gen. Trading LLC</v>
      </c>
      <c r="F12" s="3"/>
      <c r="G12" s="3"/>
      <c r="H12" s="4"/>
      <c r="I12" s="5"/>
      <c r="J12" s="7">
        <f t="shared" si="3"/>
        <v>0</v>
      </c>
      <c r="K12" s="4"/>
      <c r="L12" s="17">
        <f t="shared" si="2"/>
        <v>0</v>
      </c>
      <c r="M12" s="6"/>
      <c r="O12"/>
      <c r="P12"/>
    </row>
    <row r="13" spans="1:16" ht="15.5" thickBot="1" x14ac:dyDescent="0.35">
      <c r="A13" s="6"/>
      <c r="B13" s="2"/>
      <c r="C13" s="2"/>
      <c r="D13" s="3"/>
      <c r="E13" s="3" t="str">
        <f>'Supplier Sheet'!A10</f>
        <v>Ramzi Furnitures</v>
      </c>
      <c r="F13" s="3"/>
      <c r="G13" s="3"/>
      <c r="H13" s="4"/>
      <c r="I13" s="5"/>
      <c r="J13" s="7">
        <f t="shared" si="3"/>
        <v>0</v>
      </c>
      <c r="K13" s="4"/>
      <c r="L13" s="17">
        <f t="shared" si="2"/>
        <v>0</v>
      </c>
      <c r="M13" s="6"/>
    </row>
    <row r="14" spans="1:16" ht="15.5" thickBot="1" x14ac:dyDescent="0.35">
      <c r="A14" s="6"/>
      <c r="B14" s="2"/>
      <c r="C14" s="2"/>
      <c r="D14" s="3"/>
      <c r="E14" s="3" t="str">
        <f>'Supplier Sheet'!A11</f>
        <v>A</v>
      </c>
      <c r="F14" s="3"/>
      <c r="G14" s="3"/>
      <c r="H14" s="4"/>
      <c r="I14" s="5"/>
      <c r="J14" s="7">
        <f t="shared" si="3"/>
        <v>0</v>
      </c>
      <c r="K14" s="4"/>
      <c r="L14" s="17">
        <f t="shared" si="2"/>
        <v>0</v>
      </c>
      <c r="M14" s="6"/>
    </row>
    <row r="15" spans="1:16" ht="15.5" thickBot="1" x14ac:dyDescent="0.35">
      <c r="A15" s="6"/>
      <c r="B15" s="2"/>
      <c r="C15" s="2"/>
      <c r="D15" s="3"/>
      <c r="E15" s="3" t="str">
        <f>'Supplier Sheet'!A12</f>
        <v>B</v>
      </c>
      <c r="F15" s="3"/>
      <c r="G15" s="3"/>
      <c r="H15" s="4"/>
      <c r="I15" s="5"/>
      <c r="J15" s="7">
        <f t="shared" si="3"/>
        <v>0</v>
      </c>
      <c r="K15" s="4"/>
      <c r="L15" s="17">
        <f t="shared" si="2"/>
        <v>0</v>
      </c>
      <c r="M15" s="6"/>
    </row>
    <row r="16" spans="1:16" ht="15.5" thickBot="1" x14ac:dyDescent="0.35">
      <c r="A16" s="6"/>
      <c r="B16" s="2"/>
      <c r="C16" s="2"/>
      <c r="D16" s="3"/>
      <c r="E16" s="3" t="str">
        <f>'Supplier Sheet'!A13</f>
        <v>C</v>
      </c>
      <c r="F16" s="3"/>
      <c r="G16" s="3"/>
      <c r="H16" s="4"/>
      <c r="I16" s="5"/>
      <c r="J16" s="7">
        <f t="shared" si="3"/>
        <v>0</v>
      </c>
      <c r="K16" s="4"/>
      <c r="L16" s="17">
        <f t="shared" si="2"/>
        <v>0</v>
      </c>
      <c r="M16" s="6"/>
    </row>
    <row r="17" spans="1:13" ht="15.5" thickBot="1" x14ac:dyDescent="0.35">
      <c r="A17" s="6"/>
      <c r="B17" s="2"/>
      <c r="C17" s="2"/>
      <c r="D17" s="3"/>
      <c r="E17" s="3" t="str">
        <f>'Supplier Sheet'!A14</f>
        <v>D</v>
      </c>
      <c r="F17" s="3"/>
      <c r="G17" s="3"/>
      <c r="H17" s="4"/>
      <c r="I17" s="5"/>
      <c r="J17" s="7">
        <f t="shared" si="3"/>
        <v>0</v>
      </c>
      <c r="K17" s="4"/>
      <c r="L17" s="17">
        <f t="shared" si="2"/>
        <v>0</v>
      </c>
      <c r="M17" s="6"/>
    </row>
    <row r="18" spans="1:13" ht="15.5" thickBot="1" x14ac:dyDescent="0.35">
      <c r="A18" s="6"/>
      <c r="B18" s="2"/>
      <c r="C18" s="2"/>
      <c r="D18" s="3"/>
      <c r="E18" s="3" t="str">
        <f>'Supplier Sheet'!A15</f>
        <v>E</v>
      </c>
      <c r="F18" s="3"/>
      <c r="G18" s="3"/>
      <c r="H18" s="4"/>
      <c r="I18" s="5"/>
      <c r="J18" s="7">
        <f t="shared" si="3"/>
        <v>0</v>
      </c>
      <c r="K18" s="4"/>
      <c r="L18" s="17">
        <f t="shared" si="2"/>
        <v>0</v>
      </c>
      <c r="M18" s="6"/>
    </row>
    <row r="19" spans="1:13" ht="15.5" thickBot="1" x14ac:dyDescent="0.35">
      <c r="A19" s="6"/>
      <c r="B19" s="2"/>
      <c r="C19" s="2"/>
      <c r="D19" s="3"/>
      <c r="E19" s="3" t="str">
        <f>'Supplier Sheet'!A16</f>
        <v>F</v>
      </c>
      <c r="F19" s="3"/>
      <c r="G19" s="3"/>
      <c r="H19" s="4"/>
      <c r="I19" s="5"/>
      <c r="J19" s="7">
        <f t="shared" si="3"/>
        <v>0</v>
      </c>
      <c r="K19" s="4"/>
      <c r="L19" s="17">
        <f t="shared" si="2"/>
        <v>0</v>
      </c>
      <c r="M19" s="6"/>
    </row>
    <row r="20" spans="1:13" ht="15.5" thickBot="1" x14ac:dyDescent="0.35">
      <c r="A20" s="6"/>
      <c r="B20" s="2"/>
      <c r="C20" s="2"/>
      <c r="D20" s="3"/>
      <c r="E20" s="3" t="str">
        <f>'Supplier Sheet'!A17</f>
        <v>G</v>
      </c>
      <c r="F20" s="3"/>
      <c r="G20" s="3"/>
      <c r="H20" s="4"/>
      <c r="I20" s="5"/>
      <c r="J20" s="7">
        <f t="shared" si="3"/>
        <v>0</v>
      </c>
      <c r="K20" s="4"/>
      <c r="L20" s="17">
        <f t="shared" si="2"/>
        <v>0</v>
      </c>
      <c r="M20" s="6"/>
    </row>
    <row r="21" spans="1:13" ht="15.5" thickBot="1" x14ac:dyDescent="0.35">
      <c r="A21" s="6"/>
      <c r="B21" s="2"/>
      <c r="C21" s="2"/>
      <c r="D21" s="3"/>
      <c r="E21" s="3" t="str">
        <f>'Supplier Sheet'!A18</f>
        <v>H</v>
      </c>
      <c r="F21" s="3"/>
      <c r="G21" s="3"/>
      <c r="H21" s="4"/>
      <c r="I21" s="5"/>
      <c r="J21" s="7">
        <f t="shared" si="3"/>
        <v>0</v>
      </c>
      <c r="K21" s="4"/>
      <c r="L21" s="17">
        <f t="shared" si="2"/>
        <v>0</v>
      </c>
      <c r="M21" s="6"/>
    </row>
    <row r="22" spans="1:13" ht="15.5" thickBot="1" x14ac:dyDescent="0.35">
      <c r="A22" s="6"/>
      <c r="B22" s="2"/>
      <c r="C22" s="2"/>
      <c r="D22" s="3"/>
      <c r="E22" s="3" t="str">
        <f>'Supplier Sheet'!A19</f>
        <v>I</v>
      </c>
      <c r="F22" s="3"/>
      <c r="G22" s="3"/>
      <c r="H22" s="4"/>
      <c r="I22" s="5"/>
      <c r="J22" s="7">
        <f t="shared" si="3"/>
        <v>0</v>
      </c>
      <c r="K22" s="4"/>
      <c r="L22" s="17">
        <f t="shared" si="2"/>
        <v>0</v>
      </c>
      <c r="M22" s="6"/>
    </row>
    <row r="23" spans="1:13" ht="15.5" thickBot="1" x14ac:dyDescent="0.35">
      <c r="A23" s="6"/>
      <c r="B23" s="2"/>
      <c r="C23" s="2"/>
      <c r="D23" s="3"/>
      <c r="E23" s="3" t="str">
        <f>'Supplier Sheet'!A20</f>
        <v>J</v>
      </c>
      <c r="F23" s="3"/>
      <c r="G23" s="3"/>
      <c r="H23" s="4"/>
      <c r="I23" s="5"/>
      <c r="J23" s="7">
        <f t="shared" si="3"/>
        <v>0</v>
      </c>
      <c r="K23" s="4"/>
      <c r="L23" s="17">
        <f t="shared" si="2"/>
        <v>0</v>
      </c>
      <c r="M23" s="6"/>
    </row>
    <row r="24" spans="1:13" ht="15.5" thickBot="1" x14ac:dyDescent="0.35">
      <c r="A24" s="6"/>
      <c r="B24" s="2"/>
      <c r="C24" s="2"/>
      <c r="D24" s="3"/>
      <c r="E24" s="3" t="str">
        <f>'Supplier Sheet'!A21</f>
        <v>K</v>
      </c>
      <c r="F24" s="3"/>
      <c r="G24" s="3"/>
      <c r="H24" s="4"/>
      <c r="I24" s="5"/>
      <c r="J24" s="7">
        <f t="shared" si="3"/>
        <v>0</v>
      </c>
      <c r="K24" s="4"/>
      <c r="L24" s="17">
        <f t="shared" si="2"/>
        <v>0</v>
      </c>
      <c r="M24" s="6"/>
    </row>
    <row r="25" spans="1:13" ht="15.5" thickBot="1" x14ac:dyDescent="0.35">
      <c r="A25" s="6"/>
      <c r="B25" s="2"/>
      <c r="C25" s="2"/>
      <c r="D25" s="3"/>
      <c r="E25" s="3" t="str">
        <f>'Supplier Sheet'!A22</f>
        <v>L</v>
      </c>
      <c r="F25" s="3"/>
      <c r="G25" s="3"/>
      <c r="H25" s="4"/>
      <c r="I25" s="5"/>
      <c r="J25" s="7">
        <f t="shared" si="3"/>
        <v>0</v>
      </c>
      <c r="K25" s="4"/>
      <c r="L25" s="17">
        <f t="shared" si="2"/>
        <v>0</v>
      </c>
      <c r="M25" s="6"/>
    </row>
    <row r="26" spans="1:13" ht="15.5" thickBot="1" x14ac:dyDescent="0.35">
      <c r="A26" s="6"/>
      <c r="B26" s="2"/>
      <c r="C26" s="2"/>
      <c r="D26" s="3"/>
      <c r="E26" s="3" t="str">
        <f>'Supplier Sheet'!A23</f>
        <v>M</v>
      </c>
      <c r="F26" s="3"/>
      <c r="G26" s="3"/>
      <c r="H26" s="4"/>
      <c r="I26" s="5"/>
      <c r="J26" s="7">
        <f t="shared" si="3"/>
        <v>0</v>
      </c>
      <c r="K26" s="4"/>
      <c r="L26" s="17">
        <f t="shared" si="2"/>
        <v>0</v>
      </c>
      <c r="M26" s="6"/>
    </row>
    <row r="27" spans="1:13" ht="15.75" customHeight="1" thickBot="1" x14ac:dyDescent="0.35">
      <c r="A27" s="6"/>
      <c r="B27" s="2"/>
      <c r="C27" s="2"/>
      <c r="D27" s="3"/>
      <c r="E27" s="3">
        <f>'Supplier Sheet'!A24</f>
        <v>0</v>
      </c>
      <c r="F27" s="3"/>
      <c r="G27" s="3"/>
      <c r="H27" s="4"/>
      <c r="I27" s="5"/>
      <c r="J27" s="7">
        <f t="shared" si="3"/>
        <v>0</v>
      </c>
      <c r="K27" s="4"/>
      <c r="L27" s="17">
        <f t="shared" si="2"/>
        <v>0</v>
      </c>
      <c r="M27" s="6"/>
    </row>
    <row r="28" spans="1:13" ht="15.5" thickBot="1" x14ac:dyDescent="0.35">
      <c r="A28" s="6"/>
      <c r="B28" s="2"/>
      <c r="C28" s="2"/>
      <c r="D28" s="3"/>
      <c r="E28" s="3">
        <f>'Supplier Sheet'!A25</f>
        <v>0</v>
      </c>
      <c r="F28" s="3"/>
      <c r="G28" s="3"/>
      <c r="H28" s="4"/>
      <c r="I28" s="5"/>
      <c r="J28" s="7">
        <f t="shared" si="3"/>
        <v>0</v>
      </c>
      <c r="K28" s="4"/>
      <c r="L28" s="17">
        <f t="shared" si="2"/>
        <v>0</v>
      </c>
      <c r="M28" s="6"/>
    </row>
    <row r="29" spans="1:13" ht="15.5" thickBot="1" x14ac:dyDescent="0.35">
      <c r="A29" s="6"/>
      <c r="B29" s="34"/>
      <c r="C29" s="35"/>
      <c r="D29" s="35"/>
      <c r="E29" s="35"/>
      <c r="F29" s="35"/>
      <c r="G29" s="35"/>
      <c r="H29" s="35"/>
      <c r="I29" s="35"/>
      <c r="J29" s="36"/>
      <c r="K29" s="37">
        <f>SUBTOTAL(109,K6:K8)</f>
        <v>4300</v>
      </c>
      <c r="L29" s="38"/>
      <c r="M29" s="6"/>
    </row>
    <row r="30" spans="1:13" ht="20.5" thickBot="1" x14ac:dyDescent="0.35">
      <c r="A30" s="6"/>
      <c r="B30" s="24" t="s">
        <v>17</v>
      </c>
      <c r="C30" s="24"/>
      <c r="D30" s="24"/>
      <c r="E30" s="24"/>
      <c r="F30" s="24"/>
      <c r="G30" s="24"/>
      <c r="H30" s="24"/>
      <c r="I30" s="24"/>
      <c r="J30" s="24"/>
      <c r="K30" s="24"/>
      <c r="L30" s="18">
        <f>SUM(L6:L28)</f>
        <v>274525</v>
      </c>
      <c r="M30" s="6"/>
    </row>
    <row r="31" spans="1:13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</sheetData>
  <mergeCells count="6">
    <mergeCell ref="K2:L3"/>
    <mergeCell ref="B30:K30"/>
    <mergeCell ref="B2:J2"/>
    <mergeCell ref="B3:J3"/>
    <mergeCell ref="B4:C4"/>
    <mergeCell ref="E4:J4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B3:P75"/>
  <sheetViews>
    <sheetView tabSelected="1" topLeftCell="A64" workbookViewId="0">
      <selection activeCell="N23" sqref="N23"/>
    </sheetView>
  </sheetViews>
  <sheetFormatPr defaultRowHeight="14.5" x14ac:dyDescent="0.35"/>
  <cols>
    <col min="16" max="16" width="15.26953125" customWidth="1"/>
  </cols>
  <sheetData>
    <row r="3" spans="16:16" x14ac:dyDescent="0.35">
      <c r="P3" s="19"/>
    </row>
    <row r="20" spans="2:5" x14ac:dyDescent="0.35">
      <c r="B20">
        <v>1</v>
      </c>
      <c r="C20" s="33" t="s">
        <v>49</v>
      </c>
      <c r="D20" s="33"/>
      <c r="E20" s="33"/>
    </row>
    <row r="22" spans="2:5" x14ac:dyDescent="0.35">
      <c r="C22" t="s">
        <v>50</v>
      </c>
    </row>
    <row r="40" spans="2:2" x14ac:dyDescent="0.35">
      <c r="B40" t="s">
        <v>51</v>
      </c>
    </row>
    <row r="56" spans="2:7" x14ac:dyDescent="0.35">
      <c r="B56" t="s">
        <v>52</v>
      </c>
      <c r="C56" t="s">
        <v>53</v>
      </c>
    </row>
    <row r="58" spans="2:7" x14ac:dyDescent="0.35">
      <c r="B58" t="s">
        <v>54</v>
      </c>
      <c r="C58" s="39" t="s">
        <v>55</v>
      </c>
      <c r="D58" s="39"/>
      <c r="E58" s="39"/>
      <c r="F58" s="39"/>
      <c r="G58" s="39"/>
    </row>
    <row r="75" spans="2:2" x14ac:dyDescent="0.35">
      <c r="B75" t="s">
        <v>56</v>
      </c>
    </row>
  </sheetData>
  <mergeCells count="2">
    <mergeCell ref="C20:E20"/>
    <mergeCell ref="C58:G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2" workbookViewId="0">
      <selection activeCell="N9" sqref="N9"/>
    </sheetView>
  </sheetViews>
  <sheetFormatPr defaultRowHeight="14.5" x14ac:dyDescent="0.35"/>
  <cols>
    <col min="1" max="1" width="23.54296875" customWidth="1"/>
  </cols>
  <sheetData>
    <row r="1" spans="1:3" ht="21" hidden="1" x14ac:dyDescent="0.35">
      <c r="B1" s="9" t="s">
        <v>21</v>
      </c>
      <c r="C1" s="9" t="s">
        <v>22</v>
      </c>
    </row>
    <row r="2" spans="1:3" x14ac:dyDescent="0.35">
      <c r="A2" s="10" t="s">
        <v>45</v>
      </c>
    </row>
    <row r="3" spans="1:3" x14ac:dyDescent="0.35">
      <c r="A3" s="11" t="s">
        <v>23</v>
      </c>
    </row>
    <row r="4" spans="1:3" x14ac:dyDescent="0.35">
      <c r="A4" s="11" t="s">
        <v>24</v>
      </c>
    </row>
    <row r="5" spans="1:3" x14ac:dyDescent="0.35">
      <c r="A5" s="11" t="s">
        <v>25</v>
      </c>
    </row>
    <row r="6" spans="1:3" x14ac:dyDescent="0.35">
      <c r="A6" s="11" t="s">
        <v>26</v>
      </c>
    </row>
    <row r="7" spans="1:3" x14ac:dyDescent="0.35">
      <c r="A7" s="11" t="s">
        <v>27</v>
      </c>
    </row>
    <row r="8" spans="1:3" x14ac:dyDescent="0.35">
      <c r="A8" s="11" t="s">
        <v>28</v>
      </c>
    </row>
    <row r="9" spans="1:3" x14ac:dyDescent="0.35">
      <c r="A9" s="11" t="s">
        <v>29</v>
      </c>
    </row>
    <row r="10" spans="1:3" x14ac:dyDescent="0.35">
      <c r="A10" s="11" t="s">
        <v>30</v>
      </c>
    </row>
    <row r="11" spans="1:3" x14ac:dyDescent="0.35">
      <c r="A11" s="11" t="s">
        <v>31</v>
      </c>
    </row>
    <row r="12" spans="1:3" x14ac:dyDescent="0.35">
      <c r="A12" s="11" t="s">
        <v>32</v>
      </c>
    </row>
    <row r="13" spans="1:3" x14ac:dyDescent="0.35">
      <c r="A13" s="11" t="s">
        <v>33</v>
      </c>
    </row>
    <row r="14" spans="1:3" x14ac:dyDescent="0.35">
      <c r="A14" s="11" t="s">
        <v>34</v>
      </c>
    </row>
    <row r="15" spans="1:3" x14ac:dyDescent="0.35">
      <c r="A15" s="11" t="s">
        <v>35</v>
      </c>
    </row>
    <row r="16" spans="1:3" x14ac:dyDescent="0.35">
      <c r="A16" s="11" t="s">
        <v>36</v>
      </c>
    </row>
    <row r="17" spans="1:1" x14ac:dyDescent="0.35">
      <c r="A17" s="11" t="s">
        <v>37</v>
      </c>
    </row>
    <row r="18" spans="1:1" x14ac:dyDescent="0.35">
      <c r="A18" s="11" t="s">
        <v>38</v>
      </c>
    </row>
    <row r="19" spans="1:1" x14ac:dyDescent="0.35">
      <c r="A19" s="11" t="s">
        <v>39</v>
      </c>
    </row>
    <row r="20" spans="1:1" x14ac:dyDescent="0.35">
      <c r="A20" s="11" t="s">
        <v>40</v>
      </c>
    </row>
    <row r="21" spans="1:1" x14ac:dyDescent="0.35">
      <c r="A21" s="11" t="s">
        <v>41</v>
      </c>
    </row>
    <row r="22" spans="1:1" x14ac:dyDescent="0.35">
      <c r="A22" s="11" t="s">
        <v>42</v>
      </c>
    </row>
    <row r="23" spans="1:1" x14ac:dyDescent="0.35">
      <c r="A23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Riya Sarkar</cp:lastModifiedBy>
  <dcterms:created xsi:type="dcterms:W3CDTF">2016-12-21T08:56:10Z</dcterms:created>
  <dcterms:modified xsi:type="dcterms:W3CDTF">2023-11-03T03:38:20Z</dcterms:modified>
</cp:coreProperties>
</file>