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3/"/>
    </mc:Choice>
  </mc:AlternateContent>
  <xr:revisionPtr revIDLastSave="0" documentId="13_ncr:1_{6A821D37-0714-8C48-9FD4-03E19A7EBFC8}" xr6:coauthVersionLast="45" xr6:coauthVersionMax="45" xr10:uidLastSave="{00000000-0000-0000-0000-000000000000}"/>
  <bookViews>
    <workbookView xWindow="0" yWindow="0" windowWidth="28800" windowHeight="18000" activeTab="1" xr2:uid="{9355C1FE-7B29-6144-A0A4-E1487B7D9271}"/>
  </bookViews>
  <sheets>
    <sheet name="PEMBAHASAN CHAPTER 3" sheetId="1" r:id="rId1"/>
    <sheet name="TEMPLATE PEMBAHASAN CHAPTER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8" i="2"/>
  <c r="H9" i="2"/>
  <c r="H10" i="2"/>
  <c r="H11" i="2"/>
  <c r="H12" i="2"/>
  <c r="H13" i="2"/>
  <c r="H14" i="2"/>
  <c r="H15" i="2"/>
  <c r="H16" i="2"/>
  <c r="H17" i="2"/>
  <c r="H8" i="2"/>
  <c r="E9" i="2"/>
  <c r="E10" i="2"/>
  <c r="E11" i="2"/>
  <c r="E12" i="2"/>
  <c r="E13" i="2"/>
  <c r="E14" i="2"/>
  <c r="E15" i="2"/>
  <c r="E16" i="2"/>
  <c r="E17" i="2"/>
  <c r="E8" i="2"/>
  <c r="D9" i="2"/>
  <c r="D10" i="2"/>
  <c r="D11" i="2"/>
  <c r="D12" i="2"/>
  <c r="D13" i="2"/>
  <c r="D14" i="2"/>
  <c r="D15" i="2"/>
  <c r="D16" i="2"/>
  <c r="D17" i="2"/>
  <c r="D8" i="2"/>
  <c r="J5" i="2"/>
  <c r="J4" i="2"/>
  <c r="J5" i="1" l="1"/>
  <c r="J4" i="1"/>
  <c r="I9" i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8" i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7" authorId="0" shapeId="0" xr:uid="{BCFBB775-0EBD-0D42-9774-1E425874CD6F}">
      <text>
        <r>
          <rPr>
            <sz val="10"/>
            <color rgb="FF000000"/>
            <rFont val="Tahoma"/>
            <family val="2"/>
          </rPr>
          <t xml:space="preserve">Gabungkan nama lengkap dari nama depan dan nama belakang nasabah
</t>
        </r>
      </text>
    </comment>
    <comment ref="E7" authorId="0" shapeId="0" xr:uid="{3F0D705D-8BF2-D345-B3D5-26EF55A03401}">
      <text>
        <r>
          <rPr>
            <sz val="10"/>
            <color rgb="FF000000"/>
            <rFont val="Tahoma"/>
            <family val="2"/>
          </rPr>
          <t>Inisial nama dari gabungan setiap huruf pertama pada nama lengkap nasabah</t>
        </r>
      </text>
    </comment>
    <comment ref="H7" authorId="0" shapeId="0" xr:uid="{28BC0D4A-165F-FA4C-A589-175596509E65}">
      <text>
        <r>
          <rPr>
            <sz val="10"/>
            <color rgb="FF000000"/>
            <rFont val="Tahoma"/>
            <family val="2"/>
          </rPr>
          <t xml:space="preserve">Jenis kartu berdasarkan kode nasabah apabila S maka Silver, G maka Gold, P maka Platinum, X maka Xpresi dan T maka Tabunganku
</t>
        </r>
      </text>
    </comment>
    <comment ref="I7" authorId="0" shapeId="0" xr:uid="{6422E91D-B59C-6147-956A-668C3E84AA3B}">
      <text>
        <r>
          <rPr>
            <sz val="10"/>
            <color rgb="FF000000"/>
            <rFont val="Tahoma"/>
            <family val="2"/>
          </rPr>
          <t xml:space="preserve">Lokasi KCU berdasarkan tempat lahir, jika Jakarta maka Jawa Barat dan sisanya Luar Jawa
</t>
        </r>
      </text>
    </comment>
    <comment ref="J7" authorId="0" shapeId="0" xr:uid="{A2E06E91-818E-7443-8961-0C75C4811371}">
      <text>
        <r>
          <rPr>
            <sz val="10"/>
            <color rgb="FF000000"/>
            <rFont val="Tahoma"/>
            <family val="2"/>
          </rPr>
          <t xml:space="preserve">Setting dengan menggunakan mata uang Rupiah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4" authorId="0" shapeId="0" xr:uid="{AC1E8E21-6CC0-6349-A335-76DA765E780F}">
      <text>
        <r>
          <rPr>
            <sz val="10"/>
            <color rgb="FF000000"/>
            <rFont val="Tahoma"/>
            <family val="2"/>
          </rPr>
          <t xml:space="preserve">Rekap data pada tangga 31 Maret 2021
</t>
        </r>
      </text>
    </comment>
    <comment ref="I5" authorId="0" shapeId="0" xr:uid="{25F24F0A-7FCA-5F46-ACB0-9387DCF9D63C}">
      <text>
        <r>
          <rPr>
            <sz val="10"/>
            <color rgb="FF000000"/>
            <rFont val="Tahoma"/>
            <family val="2"/>
          </rPr>
          <t xml:space="preserve">Jam pembuatan data yaitu jam 12 siang
</t>
        </r>
      </text>
    </comment>
    <comment ref="D7" authorId="0" shapeId="0" xr:uid="{EE284CB1-2015-0545-BD9B-AD56F4C71697}">
      <text>
        <r>
          <rPr>
            <sz val="10"/>
            <color rgb="FF000000"/>
            <rFont val="Tahoma"/>
            <family val="2"/>
          </rPr>
          <t xml:space="preserve">Gabungkan nama lengkap dari nama depan dan nama belakang nasabah
</t>
        </r>
      </text>
    </comment>
    <comment ref="E7" authorId="0" shapeId="0" xr:uid="{A34AA942-F860-3B4E-B226-F0F6502CC3AC}">
      <text>
        <r>
          <rPr>
            <sz val="10"/>
            <color rgb="FF000000"/>
            <rFont val="Tahoma"/>
            <family val="2"/>
          </rPr>
          <t>Inisial nama dari gabungan setiap huruf pertama pada nama lengkap nasabah</t>
        </r>
      </text>
    </comment>
    <comment ref="H7" authorId="0" shapeId="0" xr:uid="{B269DC64-1D13-7F46-9C55-7B622FDD1B97}">
      <text>
        <r>
          <rPr>
            <sz val="10"/>
            <color rgb="FF000000"/>
            <rFont val="Tahoma"/>
            <family val="2"/>
          </rPr>
          <t xml:space="preserve">Jenis kartu berdasarkan kode nasabah apabila S maka Silver, G maka Gold, P maka Platinum, X maka Xpresi dan T maka Tabunganku
</t>
        </r>
      </text>
    </comment>
    <comment ref="I7" authorId="0" shapeId="0" xr:uid="{DE0B376F-A499-3B41-B35C-EA9FD01A91DD}">
      <text>
        <r>
          <rPr>
            <sz val="10"/>
            <color rgb="FF000000"/>
            <rFont val="Tahoma"/>
            <family val="2"/>
          </rPr>
          <t xml:space="preserve">Lokasi KCU berdasarkan tempat lahir, jika Jakarta maka Jawa Barat dan sisanya Luar Jawa
</t>
        </r>
      </text>
    </comment>
    <comment ref="J7" authorId="0" shapeId="0" xr:uid="{89E5F8B3-ED00-1149-8160-D2A84CCD60F9}">
      <text>
        <r>
          <rPr>
            <sz val="10"/>
            <color rgb="FF000000"/>
            <rFont val="Tahoma"/>
            <family val="2"/>
          </rPr>
          <t xml:space="preserve">Setting dengana menggunakan mata uang Rupiah
</t>
        </r>
      </text>
    </comment>
  </commentList>
</comments>
</file>

<file path=xl/sharedStrings.xml><?xml version="1.0" encoding="utf-8"?>
<sst xmlns="http://schemas.openxmlformats.org/spreadsheetml/2006/main" count="106" uniqueCount="42">
  <si>
    <t>DATA NASABAH BANK SEJAHTERA TAHUN 2021</t>
  </si>
  <si>
    <t>No</t>
  </si>
  <si>
    <t>Nama Depan</t>
  </si>
  <si>
    <t xml:space="preserve">Nama Belakang </t>
  </si>
  <si>
    <t>Nama Lengkap Nasabah</t>
  </si>
  <si>
    <t>Inisial Nama</t>
  </si>
  <si>
    <t>Tempat Lahir</t>
  </si>
  <si>
    <t>Kode Nasabah</t>
  </si>
  <si>
    <t>Jumlah Tabungan</t>
  </si>
  <si>
    <t>John</t>
  </si>
  <si>
    <t>Richardo</t>
  </si>
  <si>
    <t>Robert</t>
  </si>
  <si>
    <t>Baileys</t>
  </si>
  <si>
    <t xml:space="preserve">William </t>
  </si>
  <si>
    <t>Gray</t>
  </si>
  <si>
    <t>Patricia</t>
  </si>
  <si>
    <t>Collins</t>
  </si>
  <si>
    <t>Steven</t>
  </si>
  <si>
    <t>Loyd</t>
  </si>
  <si>
    <t>Mark</t>
  </si>
  <si>
    <t>Stewart</t>
  </si>
  <si>
    <t>Nancy</t>
  </si>
  <si>
    <t>Shaw</t>
  </si>
  <si>
    <t>Paul</t>
  </si>
  <si>
    <t>Gratia</t>
  </si>
  <si>
    <t>Susan</t>
  </si>
  <si>
    <t>Brownie</t>
  </si>
  <si>
    <t>Helen</t>
  </si>
  <si>
    <t>Murphy</t>
  </si>
  <si>
    <t>Tanggal Rekap</t>
  </si>
  <si>
    <t xml:space="preserve">Jam </t>
  </si>
  <si>
    <t>Jakarta</t>
  </si>
  <si>
    <t>Surabaya</t>
  </si>
  <si>
    <t>Bandung</t>
  </si>
  <si>
    <t>Medan</t>
  </si>
  <si>
    <t>Jenis Kartu</t>
  </si>
  <si>
    <t>S101</t>
  </si>
  <si>
    <t>G202</t>
  </si>
  <si>
    <t>P303</t>
  </si>
  <si>
    <t>X404</t>
  </si>
  <si>
    <t>T505</t>
  </si>
  <si>
    <t xml:space="preserve">Lokasi KCU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</si>
</sst>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7070-EDF3-F74D-9CC9-EC492A8D5405}">
  <dimension ref="A3:K17"/>
  <sheetViews>
    <sheetView zoomScale="94" zoomScaleNormal="94" workbookViewId="0">
      <selection activeCell="D9" sqref="D9"/>
    </sheetView>
  </sheetViews>
  <sheetFormatPr baseColWidth="10" defaultRowHeight="16" x14ac:dyDescent="0.2"/>
  <cols>
    <col min="1" max="1" width="3.5" style="1" customWidth="1"/>
    <col min="4" max="4" width="19" customWidth="1"/>
    <col min="5" max="5" width="10.83203125" style="1"/>
    <col min="6" max="6" width="13.1640625" bestFit="1" customWidth="1"/>
    <col min="7" max="7" width="9.1640625" customWidth="1"/>
    <col min="8" max="8" width="13.5" customWidth="1"/>
    <col min="9" max="9" width="12.83203125" customWidth="1"/>
    <col min="10" max="10" width="14.5" customWidth="1"/>
  </cols>
  <sheetData>
    <row r="3" spans="1:11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2">
      <c r="I4" t="s">
        <v>29</v>
      </c>
      <c r="J4" s="5" t="str">
        <f>TEXT(DATE(2021,3,31),"DD MMMM YYYY")</f>
        <v>31 March 2021</v>
      </c>
    </row>
    <row r="5" spans="1:11" x14ac:dyDescent="0.2">
      <c r="I5" t="s">
        <v>30</v>
      </c>
      <c r="J5" s="6">
        <f>TIME(12,0,0)</f>
        <v>0.5</v>
      </c>
    </row>
    <row r="6" spans="1:11" ht="17" thickBot="1" x14ac:dyDescent="0.25"/>
    <row r="7" spans="1:11" s="2" customFormat="1" ht="35" thickBot="1" x14ac:dyDescent="0.25">
      <c r="A7" s="20" t="s">
        <v>1</v>
      </c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1" t="s">
        <v>35</v>
      </c>
      <c r="I7" s="21" t="s">
        <v>41</v>
      </c>
      <c r="J7" s="22" t="s">
        <v>8</v>
      </c>
    </row>
    <row r="8" spans="1:11" x14ac:dyDescent="0.2">
      <c r="A8" s="8">
        <v>1</v>
      </c>
      <c r="B8" s="9" t="s">
        <v>9</v>
      </c>
      <c r="C8" s="9" t="s">
        <v>10</v>
      </c>
      <c r="D8" s="9" t="str">
        <f>CONCATENATE(B8," ",C8)</f>
        <v>John Richardo</v>
      </c>
      <c r="E8" s="10" t="str">
        <f>CONCATENATE(LEFT(D8,1),MID(D8,FIND(" ",D8,1)+1,1))</f>
        <v>JR</v>
      </c>
      <c r="F8" s="11" t="s">
        <v>31</v>
      </c>
      <c r="G8" s="11" t="s">
        <v>36</v>
      </c>
      <c r="H8" s="12" t="str">
        <f>IF(LEFT(G8,1)="S","Silver",IF(LEFT(G8,1)="G","Gold",IF(LEFT(G8,1)="P","Platinum",IF(LEFT(G8,1)="X","Xpresi","Tabunganku"))))</f>
        <v>Silver</v>
      </c>
      <c r="I8" s="12" t="str">
        <f>IF(F8="Jakarta","Jawa Barat","Luar Jawa")</f>
        <v>Jawa Barat</v>
      </c>
      <c r="J8" s="13">
        <v>500000000</v>
      </c>
    </row>
    <row r="9" spans="1:11" x14ac:dyDescent="0.2">
      <c r="A9" s="8">
        <v>2</v>
      </c>
      <c r="B9" s="9" t="s">
        <v>11</v>
      </c>
      <c r="C9" s="9" t="s">
        <v>12</v>
      </c>
      <c r="D9" s="9" t="str">
        <f t="shared" ref="D9:D17" si="0">CONCATENATE(B9," ",C9)</f>
        <v>Robert Baileys</v>
      </c>
      <c r="E9" s="10" t="str">
        <f t="shared" ref="E9:E17" si="1">CONCATENATE(LEFT(D9,1),MID(D9,FIND(" ",D9,1)+1,1))</f>
        <v>RB</v>
      </c>
      <c r="F9" s="11" t="s">
        <v>31</v>
      </c>
      <c r="G9" s="11" t="s">
        <v>37</v>
      </c>
      <c r="H9" s="12" t="str">
        <f t="shared" ref="H9:H17" si="2">IF(LEFT(G9,1)="S","Silver",IF(LEFT(G9,1)="G","Gold",IF(LEFT(G9,1)="P","Platinum",IF(LEFT(G9,1)="X","Xpresi","Tabunganku"))))</f>
        <v>Gold</v>
      </c>
      <c r="I9" s="12" t="str">
        <f t="shared" ref="I9:I17" si="3">IF(F9="Jakarta","Jawa Barat","Luar Jawa")</f>
        <v>Jawa Barat</v>
      </c>
      <c r="J9" s="13">
        <v>170000000</v>
      </c>
    </row>
    <row r="10" spans="1:11" x14ac:dyDescent="0.2">
      <c r="A10" s="8">
        <v>3</v>
      </c>
      <c r="B10" s="9" t="s">
        <v>13</v>
      </c>
      <c r="C10" s="9" t="s">
        <v>14</v>
      </c>
      <c r="D10" s="9" t="str">
        <f t="shared" si="0"/>
        <v>William  Gray</v>
      </c>
      <c r="E10" s="10" t="str">
        <f t="shared" si="1"/>
        <v xml:space="preserve">W </v>
      </c>
      <c r="F10" s="11" t="s">
        <v>32</v>
      </c>
      <c r="G10" s="11" t="s">
        <v>38</v>
      </c>
      <c r="H10" s="12" t="str">
        <f t="shared" si="2"/>
        <v>Platinum</v>
      </c>
      <c r="I10" s="12" t="str">
        <f t="shared" si="3"/>
        <v>Luar Jawa</v>
      </c>
      <c r="J10" s="13">
        <v>100000000</v>
      </c>
    </row>
    <row r="11" spans="1:11" x14ac:dyDescent="0.2">
      <c r="A11" s="8">
        <v>4</v>
      </c>
      <c r="B11" s="9" t="s">
        <v>15</v>
      </c>
      <c r="C11" s="9" t="s">
        <v>16</v>
      </c>
      <c r="D11" s="9" t="str">
        <f t="shared" si="0"/>
        <v>Patricia Collins</v>
      </c>
      <c r="E11" s="10" t="str">
        <f t="shared" si="1"/>
        <v>PC</v>
      </c>
      <c r="F11" s="11" t="s">
        <v>33</v>
      </c>
      <c r="G11" s="11" t="s">
        <v>38</v>
      </c>
      <c r="H11" s="12" t="str">
        <f t="shared" si="2"/>
        <v>Platinum</v>
      </c>
      <c r="I11" s="12" t="str">
        <f t="shared" si="3"/>
        <v>Luar Jawa</v>
      </c>
      <c r="J11" s="13">
        <v>220000000</v>
      </c>
    </row>
    <row r="12" spans="1:11" x14ac:dyDescent="0.2">
      <c r="A12" s="8">
        <v>5</v>
      </c>
      <c r="B12" s="9" t="s">
        <v>17</v>
      </c>
      <c r="C12" s="9" t="s">
        <v>18</v>
      </c>
      <c r="D12" s="9" t="str">
        <f t="shared" si="0"/>
        <v>Steven Loyd</v>
      </c>
      <c r="E12" s="10" t="str">
        <f t="shared" si="1"/>
        <v>SL</v>
      </c>
      <c r="F12" s="11" t="s">
        <v>32</v>
      </c>
      <c r="G12" s="11" t="s">
        <v>37</v>
      </c>
      <c r="H12" s="12" t="str">
        <f t="shared" si="2"/>
        <v>Gold</v>
      </c>
      <c r="I12" s="12" t="str">
        <f t="shared" si="3"/>
        <v>Luar Jawa</v>
      </c>
      <c r="J12" s="13">
        <v>50000000</v>
      </c>
    </row>
    <row r="13" spans="1:11" x14ac:dyDescent="0.2">
      <c r="A13" s="8">
        <v>6</v>
      </c>
      <c r="B13" s="9" t="s">
        <v>19</v>
      </c>
      <c r="C13" s="9" t="s">
        <v>20</v>
      </c>
      <c r="D13" s="9" t="str">
        <f t="shared" si="0"/>
        <v>Mark Stewart</v>
      </c>
      <c r="E13" s="10" t="str">
        <f t="shared" si="1"/>
        <v>MS</v>
      </c>
      <c r="F13" s="11" t="s">
        <v>31</v>
      </c>
      <c r="G13" s="11" t="s">
        <v>39</v>
      </c>
      <c r="H13" s="12" t="str">
        <f t="shared" si="2"/>
        <v>Xpresi</v>
      </c>
      <c r="I13" s="12" t="str">
        <f t="shared" si="3"/>
        <v>Jawa Barat</v>
      </c>
      <c r="J13" s="13">
        <v>82000000</v>
      </c>
    </row>
    <row r="14" spans="1:11" x14ac:dyDescent="0.2">
      <c r="A14" s="8">
        <v>7</v>
      </c>
      <c r="B14" s="9" t="s">
        <v>21</v>
      </c>
      <c r="C14" s="9" t="s">
        <v>22</v>
      </c>
      <c r="D14" s="9" t="str">
        <f t="shared" si="0"/>
        <v>Nancy Shaw</v>
      </c>
      <c r="E14" s="10" t="str">
        <f t="shared" si="1"/>
        <v>NS</v>
      </c>
      <c r="F14" s="11" t="s">
        <v>34</v>
      </c>
      <c r="G14" s="11" t="s">
        <v>38</v>
      </c>
      <c r="H14" s="12" t="str">
        <f t="shared" si="2"/>
        <v>Platinum</v>
      </c>
      <c r="I14" s="12" t="str">
        <f t="shared" si="3"/>
        <v>Luar Jawa</v>
      </c>
      <c r="J14" s="13">
        <v>134000000</v>
      </c>
    </row>
    <row r="15" spans="1:11" x14ac:dyDescent="0.2">
      <c r="A15" s="8">
        <v>8</v>
      </c>
      <c r="B15" s="9" t="s">
        <v>23</v>
      </c>
      <c r="C15" s="9" t="s">
        <v>24</v>
      </c>
      <c r="D15" s="9" t="str">
        <f t="shared" si="0"/>
        <v>Paul Gratia</v>
      </c>
      <c r="E15" s="10" t="str">
        <f t="shared" si="1"/>
        <v>PG</v>
      </c>
      <c r="F15" s="11" t="s">
        <v>34</v>
      </c>
      <c r="G15" s="11" t="s">
        <v>40</v>
      </c>
      <c r="H15" s="12" t="str">
        <f t="shared" si="2"/>
        <v>Tabunganku</v>
      </c>
      <c r="I15" s="12" t="str">
        <f t="shared" si="3"/>
        <v>Luar Jawa</v>
      </c>
      <c r="J15" s="13">
        <v>27000000</v>
      </c>
    </row>
    <row r="16" spans="1:11" x14ac:dyDescent="0.2">
      <c r="A16" s="8">
        <v>9</v>
      </c>
      <c r="B16" s="9" t="s">
        <v>25</v>
      </c>
      <c r="C16" s="9" t="s">
        <v>26</v>
      </c>
      <c r="D16" s="9" t="str">
        <f t="shared" si="0"/>
        <v>Susan Brownie</v>
      </c>
      <c r="E16" s="10" t="str">
        <f t="shared" si="1"/>
        <v>SB</v>
      </c>
      <c r="F16" s="11" t="s">
        <v>31</v>
      </c>
      <c r="G16" s="11" t="s">
        <v>39</v>
      </c>
      <c r="H16" s="12" t="str">
        <f t="shared" si="2"/>
        <v>Xpresi</v>
      </c>
      <c r="I16" s="12" t="str">
        <f t="shared" si="3"/>
        <v>Jawa Barat</v>
      </c>
      <c r="J16" s="13">
        <v>38000000</v>
      </c>
    </row>
    <row r="17" spans="1:10" ht="17" thickBot="1" x14ac:dyDescent="0.25">
      <c r="A17" s="14">
        <v>10</v>
      </c>
      <c r="B17" s="15" t="s">
        <v>27</v>
      </c>
      <c r="C17" s="15" t="s">
        <v>28</v>
      </c>
      <c r="D17" s="15" t="str">
        <f t="shared" si="0"/>
        <v>Helen Murphy</v>
      </c>
      <c r="E17" s="16" t="str">
        <f t="shared" si="1"/>
        <v>HM</v>
      </c>
      <c r="F17" s="17" t="s">
        <v>34</v>
      </c>
      <c r="G17" s="17" t="s">
        <v>36</v>
      </c>
      <c r="H17" s="18" t="str">
        <f t="shared" si="2"/>
        <v>Silver</v>
      </c>
      <c r="I17" s="18" t="str">
        <f t="shared" si="3"/>
        <v>Luar Jawa</v>
      </c>
      <c r="J17" s="19">
        <v>77000000</v>
      </c>
    </row>
  </sheetData>
  <mergeCells count="1">
    <mergeCell ref="A3:K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E56-8538-A042-A142-1C5BB6D97454}">
  <dimension ref="A3:K17"/>
  <sheetViews>
    <sheetView tabSelected="1" topLeftCell="C1" zoomScale="188" workbookViewId="0">
      <selection activeCell="F16" sqref="F16:I16"/>
    </sheetView>
  </sheetViews>
  <sheetFormatPr baseColWidth="10" defaultRowHeight="16" x14ac:dyDescent="0.2"/>
  <cols>
    <col min="1" max="1" width="3.5" style="1" customWidth="1"/>
    <col min="4" max="4" width="19" customWidth="1"/>
    <col min="5" max="5" width="10.83203125" style="1"/>
    <col min="6" max="6" width="13.1640625" bestFit="1" customWidth="1"/>
    <col min="7" max="7" width="12.83203125" bestFit="1" customWidth="1"/>
    <col min="8" max="8" width="13.5" customWidth="1"/>
    <col min="9" max="9" width="12.83203125" customWidth="1"/>
    <col min="10" max="10" width="14.5" customWidth="1"/>
  </cols>
  <sheetData>
    <row r="3" spans="1:11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7"/>
    </row>
    <row r="4" spans="1:11" x14ac:dyDescent="0.2">
      <c r="I4" t="s">
        <v>29</v>
      </c>
      <c r="J4" s="5" t="str">
        <f>TEXT(DATE(2021,3,31),"DD MMMM YYYY")</f>
        <v>31 March 2021</v>
      </c>
    </row>
    <row r="5" spans="1:11" x14ac:dyDescent="0.2">
      <c r="I5" t="s">
        <v>30</v>
      </c>
      <c r="J5" s="6">
        <f>TIME(12,0,0)</f>
        <v>0.5</v>
      </c>
    </row>
    <row r="7" spans="1:11" s="2" customFormat="1" ht="34" x14ac:dyDescent="0.2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35</v>
      </c>
      <c r="I7" s="2" t="s">
        <v>41</v>
      </c>
      <c r="J7" s="2" t="s">
        <v>8</v>
      </c>
    </row>
    <row r="8" spans="1:11" x14ac:dyDescent="0.2">
      <c r="A8" s="1">
        <v>1</v>
      </c>
      <c r="B8" t="s">
        <v>9</v>
      </c>
      <c r="C8" t="s">
        <v>10</v>
      </c>
      <c r="D8" t="str">
        <f>CONCATENATE(B8," ",C8)</f>
        <v>John Richardo</v>
      </c>
      <c r="E8" s="1" t="str">
        <f>UPPER(CONCATENATE(LEFT(D8,1),MID(D8,FIND(" ",D8,1)+1,1)))</f>
        <v>JR</v>
      </c>
      <c r="F8" s="3" t="s">
        <v>31</v>
      </c>
      <c r="G8" s="3" t="s">
        <v>36</v>
      </c>
      <c r="H8" s="4" t="str">
        <f>IF(LEFT(G8,1)="S","Silver",IF(LEFT(G8,1)="G","Gold",IF(LEFT(G8,1)="P","Platinum",IF(LEFT(G8,1)="X","Xpresi","Tabunganku"))))</f>
        <v>Silver</v>
      </c>
      <c r="I8" s="4" t="str">
        <f>IF(F8="Jakarta","Jawa Barat","Luar Jawa")</f>
        <v>Jawa Barat</v>
      </c>
      <c r="J8">
        <v>500000000</v>
      </c>
    </row>
    <row r="9" spans="1:11" x14ac:dyDescent="0.2">
      <c r="A9" s="1">
        <v>2</v>
      </c>
      <c r="B9" t="s">
        <v>11</v>
      </c>
      <c r="C9" t="s">
        <v>12</v>
      </c>
      <c r="D9" t="str">
        <f t="shared" ref="D9:D17" si="0">CONCATENATE(B9," ",C9)</f>
        <v>Robert Baileys</v>
      </c>
      <c r="E9" s="1" t="str">
        <f t="shared" ref="E9:E17" si="1">UPPER(CONCATENATE(LEFT(D9,1),MID(D9,FIND(" ",D9,1)+1,1)))</f>
        <v>RB</v>
      </c>
      <c r="F9" s="3" t="s">
        <v>31</v>
      </c>
      <c r="G9" s="3" t="s">
        <v>37</v>
      </c>
      <c r="H9" s="4" t="str">
        <f t="shared" ref="H9:H17" si="2">IF(LEFT(G9,1)="S","Silver",IF(LEFT(G9,1)="G","Gold",IF(LEFT(G9,1)="P","Platinum",IF(LEFT(G9,1)="X","Xpresi","Tabunganku"))))</f>
        <v>Gold</v>
      </c>
      <c r="I9" s="4" t="str">
        <f t="shared" ref="I9:I17" si="3">IF(F9="Jakarta","Jawa Barat","Luar Jawa")</f>
        <v>Jawa Barat</v>
      </c>
      <c r="J9">
        <v>170000000</v>
      </c>
    </row>
    <row r="10" spans="1:11" x14ac:dyDescent="0.2">
      <c r="A10" s="1">
        <v>3</v>
      </c>
      <c r="B10" t="s">
        <v>13</v>
      </c>
      <c r="C10" t="s">
        <v>14</v>
      </c>
      <c r="D10" t="str">
        <f t="shared" si="0"/>
        <v>William  Gray</v>
      </c>
      <c r="E10" s="1" t="str">
        <f t="shared" si="1"/>
        <v xml:space="preserve">W </v>
      </c>
      <c r="F10" s="3" t="s">
        <v>32</v>
      </c>
      <c r="G10" s="3" t="s">
        <v>38</v>
      </c>
      <c r="H10" s="4" t="str">
        <f t="shared" si="2"/>
        <v>Platinum</v>
      </c>
      <c r="I10" s="4" t="str">
        <f t="shared" si="3"/>
        <v>Luar Jawa</v>
      </c>
      <c r="J10">
        <v>100000000</v>
      </c>
    </row>
    <row r="11" spans="1:11" x14ac:dyDescent="0.2">
      <c r="A11" s="1">
        <v>4</v>
      </c>
      <c r="B11" t="s">
        <v>15</v>
      </c>
      <c r="C11" t="s">
        <v>16</v>
      </c>
      <c r="D11" t="str">
        <f t="shared" si="0"/>
        <v>Patricia Collins</v>
      </c>
      <c r="E11" s="1" t="str">
        <f t="shared" si="1"/>
        <v>PC</v>
      </c>
      <c r="F11" s="3" t="s">
        <v>33</v>
      </c>
      <c r="G11" s="3" t="s">
        <v>38</v>
      </c>
      <c r="H11" s="4" t="str">
        <f t="shared" si="2"/>
        <v>Platinum</v>
      </c>
      <c r="I11" s="4" t="str">
        <f t="shared" si="3"/>
        <v>Luar Jawa</v>
      </c>
      <c r="J11">
        <v>220000000</v>
      </c>
    </row>
    <row r="12" spans="1:11" x14ac:dyDescent="0.2">
      <c r="A12" s="1">
        <v>5</v>
      </c>
      <c r="B12" t="s">
        <v>17</v>
      </c>
      <c r="C12" t="s">
        <v>18</v>
      </c>
      <c r="D12" t="str">
        <f t="shared" si="0"/>
        <v>Steven Loyd</v>
      </c>
      <c r="E12" s="1" t="str">
        <f t="shared" si="1"/>
        <v>SL</v>
      </c>
      <c r="F12" s="3" t="s">
        <v>32</v>
      </c>
      <c r="G12" s="3" t="s">
        <v>37</v>
      </c>
      <c r="H12" s="4" t="str">
        <f t="shared" si="2"/>
        <v>Gold</v>
      </c>
      <c r="I12" s="4" t="str">
        <f t="shared" si="3"/>
        <v>Luar Jawa</v>
      </c>
      <c r="J12">
        <v>50000000</v>
      </c>
    </row>
    <row r="13" spans="1:11" x14ac:dyDescent="0.2">
      <c r="A13" s="1">
        <v>6</v>
      </c>
      <c r="B13" t="s">
        <v>19</v>
      </c>
      <c r="C13" t="s">
        <v>20</v>
      </c>
      <c r="D13" t="str">
        <f t="shared" si="0"/>
        <v>Mark Stewart</v>
      </c>
      <c r="E13" s="1" t="str">
        <f t="shared" si="1"/>
        <v>MS</v>
      </c>
      <c r="F13" s="3" t="s">
        <v>31</v>
      </c>
      <c r="G13" s="3" t="s">
        <v>39</v>
      </c>
      <c r="H13" s="4" t="str">
        <f t="shared" si="2"/>
        <v>Xpresi</v>
      </c>
      <c r="I13" s="4" t="str">
        <f t="shared" si="3"/>
        <v>Jawa Barat</v>
      </c>
      <c r="J13">
        <v>82000000</v>
      </c>
    </row>
    <row r="14" spans="1:11" x14ac:dyDescent="0.2">
      <c r="A14" s="1">
        <v>7</v>
      </c>
      <c r="B14" t="s">
        <v>21</v>
      </c>
      <c r="C14" t="s">
        <v>22</v>
      </c>
      <c r="D14" t="str">
        <f t="shared" si="0"/>
        <v>Nancy Shaw</v>
      </c>
      <c r="E14" s="1" t="str">
        <f t="shared" si="1"/>
        <v>NS</v>
      </c>
      <c r="F14" s="3" t="s">
        <v>34</v>
      </c>
      <c r="G14" s="3" t="s">
        <v>38</v>
      </c>
      <c r="H14" s="4" t="str">
        <f t="shared" si="2"/>
        <v>Platinum</v>
      </c>
      <c r="I14" s="4" t="str">
        <f t="shared" si="3"/>
        <v>Luar Jawa</v>
      </c>
      <c r="J14">
        <v>134000000</v>
      </c>
    </row>
    <row r="15" spans="1:11" x14ac:dyDescent="0.2">
      <c r="A15" s="1">
        <v>8</v>
      </c>
      <c r="B15" t="s">
        <v>23</v>
      </c>
      <c r="C15" t="s">
        <v>24</v>
      </c>
      <c r="D15" t="str">
        <f t="shared" si="0"/>
        <v>Paul Gratia</v>
      </c>
      <c r="E15" s="1" t="str">
        <f t="shared" si="1"/>
        <v>PG</v>
      </c>
      <c r="F15" s="3" t="s">
        <v>34</v>
      </c>
      <c r="G15" s="3" t="s">
        <v>40</v>
      </c>
      <c r="H15" s="4" t="str">
        <f t="shared" si="2"/>
        <v>Tabunganku</v>
      </c>
      <c r="I15" s="4" t="str">
        <f t="shared" si="3"/>
        <v>Luar Jawa</v>
      </c>
      <c r="J15">
        <v>27000000</v>
      </c>
    </row>
    <row r="16" spans="1:11" x14ac:dyDescent="0.2">
      <c r="A16" s="1">
        <v>9</v>
      </c>
      <c r="B16" t="s">
        <v>25</v>
      </c>
      <c r="C16" t="s">
        <v>26</v>
      </c>
      <c r="D16" t="str">
        <f t="shared" si="0"/>
        <v>Susan Brownie</v>
      </c>
      <c r="E16" s="1" t="str">
        <f t="shared" si="1"/>
        <v>SB</v>
      </c>
      <c r="F16" s="3" t="s">
        <v>31</v>
      </c>
      <c r="G16" s="3" t="s">
        <v>39</v>
      </c>
      <c r="H16" s="4" t="str">
        <f t="shared" si="2"/>
        <v>Xpresi</v>
      </c>
      <c r="I16" s="4" t="str">
        <f t="shared" si="3"/>
        <v>Jawa Barat</v>
      </c>
      <c r="J16">
        <v>38000000</v>
      </c>
    </row>
    <row r="17" spans="1:10" x14ac:dyDescent="0.2">
      <c r="A17" s="1">
        <v>10</v>
      </c>
      <c r="B17" t="s">
        <v>27</v>
      </c>
      <c r="C17" t="s">
        <v>28</v>
      </c>
      <c r="D17" t="str">
        <f t="shared" si="0"/>
        <v>Helen Murphy</v>
      </c>
      <c r="E17" s="1" t="str">
        <f t="shared" si="1"/>
        <v>HM</v>
      </c>
      <c r="F17" s="3" t="s">
        <v>34</v>
      </c>
      <c r="G17" s="3" t="s">
        <v>36</v>
      </c>
      <c r="H17" s="4" t="str">
        <f t="shared" si="2"/>
        <v>Silver</v>
      </c>
      <c r="I17" s="4" t="str">
        <f t="shared" si="3"/>
        <v>Luar Jawa</v>
      </c>
      <c r="J17">
        <v>77000000</v>
      </c>
    </row>
  </sheetData>
  <mergeCells count="1">
    <mergeCell ref="A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PEMBAHASAN CHAPTER 3</vt:lpstr>
      <vt:lpstr>TEMPLATE PEMBAHASAN CHAPTER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2021-03-23T11:33:01Z</dcterms:created>
  <dcterms:modified xsi:type="dcterms:W3CDTF">2021-03-25T07:18:57Z</dcterms:modified>
</cp:coreProperties>
</file>