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C1\Desktop\"/>
    </mc:Choice>
  </mc:AlternateContent>
  <bookViews>
    <workbookView xWindow="0" yWindow="0" windowWidth="28800" windowHeight="11880" activeTab="2"/>
  </bookViews>
  <sheets>
    <sheet name="1" sheetId="1" r:id="rId1"/>
    <sheet name="2" sheetId="2" r:id="rId2"/>
    <sheet name="3" sheetId="3" r:id="rId3"/>
    <sheet name="4" sheetId="5" r:id="rId4"/>
  </sheets>
  <definedNames>
    <definedName name="solver_adj" localSheetId="0" hidden="1">'1'!$E$5:$E$16</definedName>
    <definedName name="solver_adj" localSheetId="1" hidden="1">'2'!$E$5:$E$17</definedName>
    <definedName name="solver_adj" localSheetId="2" hidden="1">'3'!$E$5:$E$14</definedName>
    <definedName name="solver_adj" localSheetId="3" hidden="1">'4'!$E$5:$E$15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'1'!$E$5:$E$16</definedName>
    <definedName name="solver_lhs1" localSheetId="1" hidden="1">'2'!$E$5:$E$17</definedName>
    <definedName name="solver_lhs1" localSheetId="2" hidden="1">'3'!$E$5:$E$14</definedName>
    <definedName name="solver_lhs1" localSheetId="3" hidden="1">'4'!$E$5:$E$15</definedName>
    <definedName name="solver_lhs2" localSheetId="0" hidden="1">'1'!$J$6:$J$10</definedName>
    <definedName name="solver_lhs2" localSheetId="1" hidden="1">'2'!$J$6:$J$11</definedName>
    <definedName name="solver_lhs2" localSheetId="2" hidden="1">'3'!$J$6:$J$10</definedName>
    <definedName name="solver_lhs2" localSheetId="3" hidden="1">'4'!$J$6:$J$10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'1'!$E$18</definedName>
    <definedName name="solver_opt" localSheetId="1" hidden="1">'2'!$E$19</definedName>
    <definedName name="solver_opt" localSheetId="2" hidden="1">'3'!$E$16</definedName>
    <definedName name="solver_opt" localSheetId="3" hidden="1">'4'!$E$17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hs1" localSheetId="0" hidden="1">'1'!$G$5:$G$16</definedName>
    <definedName name="solver_rhs1" localSheetId="1" hidden="1">'2'!$G$5:$G$17</definedName>
    <definedName name="solver_rhs1" localSheetId="2" hidden="1">'3'!$G$5:$G$14</definedName>
    <definedName name="solver_rhs1" localSheetId="3" hidden="1">'4'!$G$5:$G$15</definedName>
    <definedName name="solver_rhs2" localSheetId="0" hidden="1">'1'!$L$6:$L$10</definedName>
    <definedName name="solver_rhs2" localSheetId="1" hidden="1">'2'!$L$6:$L$11</definedName>
    <definedName name="solver_rhs2" localSheetId="2" hidden="1">'3'!$L$6:$L$10</definedName>
    <definedName name="solver_rhs2" localSheetId="3" hidden="1">'4'!$L$6:$L$10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J6" i="5"/>
  <c r="J7" i="5"/>
  <c r="J8" i="5"/>
  <c r="J9" i="5"/>
  <c r="J10" i="5"/>
  <c r="J11" i="5"/>
  <c r="J5" i="5"/>
  <c r="E17" i="5" s="1"/>
  <c r="J5" i="3" l="1"/>
  <c r="J6" i="3"/>
  <c r="J7" i="3"/>
  <c r="J8" i="3"/>
  <c r="J9" i="3"/>
  <c r="J10" i="3"/>
  <c r="J11" i="3"/>
  <c r="E18" i="1" l="1"/>
  <c r="J6" i="2"/>
  <c r="J7" i="2"/>
  <c r="J8" i="2"/>
  <c r="J9" i="2"/>
  <c r="J10" i="2"/>
  <c r="J11" i="2"/>
  <c r="J12" i="2"/>
  <c r="J5" i="2"/>
  <c r="E19" i="2" s="1"/>
  <c r="J11" i="1"/>
  <c r="J5" i="1"/>
  <c r="J10" i="1" l="1"/>
  <c r="J6" i="1" l="1"/>
  <c r="J7" i="1"/>
  <c r="J8" i="1"/>
  <c r="J9" i="1"/>
</calcChain>
</file>

<file path=xl/sharedStrings.xml><?xml version="1.0" encoding="utf-8"?>
<sst xmlns="http://schemas.openxmlformats.org/spreadsheetml/2006/main" count="221" uniqueCount="30">
  <si>
    <t>From</t>
  </si>
  <si>
    <t>To</t>
  </si>
  <si>
    <t>Nodes</t>
  </si>
  <si>
    <t>NetFlow</t>
  </si>
  <si>
    <t>Supply/Demand</t>
  </si>
  <si>
    <t>O</t>
  </si>
  <si>
    <t>A</t>
  </si>
  <si>
    <t>B</t>
  </si>
  <si>
    <t>C</t>
  </si>
  <si>
    <t>D</t>
  </si>
  <si>
    <t>E</t>
  </si>
  <si>
    <t>T</t>
  </si>
  <si>
    <t>=</t>
  </si>
  <si>
    <t>Maximum Flow Problem</t>
  </si>
  <si>
    <t>Flow</t>
  </si>
  <si>
    <t>Capacity</t>
  </si>
  <si>
    <t xml:space="preserve">&lt;= </t>
  </si>
  <si>
    <t>MAXIMUM FLOW</t>
  </si>
  <si>
    <t>Question - 1</t>
  </si>
  <si>
    <t>PRACTICAL - 5</t>
  </si>
  <si>
    <t xml:space="preserve">      </t>
  </si>
  <si>
    <t>Question - 2</t>
  </si>
  <si>
    <t>Question - 3</t>
  </si>
  <si>
    <t>Question - 4</t>
  </si>
  <si>
    <t>Name -Riya Tomar</t>
  </si>
  <si>
    <t>Course -Bsc Computer Science(hons.)</t>
  </si>
  <si>
    <t>Roll No. - 20231437</t>
  </si>
  <si>
    <t>SE</t>
  </si>
  <si>
    <t>F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</si>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</sst>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5" borderId="1" applyNumberFormat="0" applyAlignment="0" applyProtection="0"/>
    <xf numFmtId="0" fontId="6" fillId="4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5" borderId="1" xfId="1" applyAlignment="1">
      <alignment horizontal="center"/>
    </xf>
    <xf numFmtId="0" fontId="4" fillId="5" borderId="1" xfId="1"/>
    <xf numFmtId="0" fontId="8" fillId="0" borderId="0" xfId="0" applyFont="1"/>
    <xf numFmtId="0" fontId="3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60% - Accent5 2" xfId="3"/>
    <cellStyle name="Calculation" xfId="1" builtinId="22"/>
    <cellStyle name="Neutr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466165</xdr:colOff>
      <xdr:row>1</xdr:row>
      <xdr:rowOff>259976</xdr:rowOff>
    </xdr:from>
    <xdr:to>
      <xdr:col>18</xdr:col>
      <xdr:colOff>340660</xdr:colOff>
      <xdr:row>14</xdr:row>
      <xdr:rowOff>53787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8189" y="582705"/>
          <a:ext cx="3532095" cy="258183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16</xdr:row>
      <xdr:rowOff>57150</xdr:rowOff>
    </xdr:from>
    <xdr:to>
      <xdr:col>20</xdr:col>
      <xdr:colOff>361950</xdr:colOff>
      <xdr:row>52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3067050"/>
          <a:ext cx="6848475" cy="6953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416737</xdr:colOff>
      <xdr:row>5</xdr:row>
      <xdr:rowOff>49480</xdr:rowOff>
    </xdr:from>
    <xdr:to>
      <xdr:col>19</xdr:col>
      <xdr:colOff>332070</xdr:colOff>
      <xdr:row>18</xdr:row>
      <xdr:rowOff>122052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356" r="-440"/>
        <a:stretch/>
      </xdr:blipFill>
      <xdr:spPr>
        <a:xfrm>
          <a:off x="10076434" y="1365662"/>
          <a:ext cx="4171757" cy="27742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331470</xdr:colOff>
      <xdr:row>5</xdr:row>
      <xdr:rowOff>32385</xdr:rowOff>
    </xdr:from>
    <xdr:to>
      <xdr:col>20</xdr:col>
      <xdr:colOff>38100</xdr:colOff>
      <xdr:row>17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26" r="1102"/>
        <a:stretch/>
      </xdr:blipFill>
      <xdr:spPr>
        <a:xfrm>
          <a:off x="10466070" y="1242060"/>
          <a:ext cx="4583430" cy="25412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371810</xdr:colOff>
      <xdr:row>3</xdr:row>
      <xdr:rowOff>150111</xdr:rowOff>
    </xdr:from>
    <xdr:to>
      <xdr:col>21</xdr:col>
      <xdr:colOff>20955</xdr:colOff>
      <xdr:row>15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14EAA-53AE-73D5-9BE3-F2DEF72B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60" y="969261"/>
          <a:ext cx="3916345" cy="25740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5" zoomScaleNormal="98" workbookViewId="0">
      <selection activeCell="D28" sqref="D28"/>
    </sheetView>
  </sheetViews>
  <sheetFormatPr defaultRowHeight="15" x14ac:dyDescent="0.25"/>
  <cols>
    <col min="1" max="1" width="47.85546875" customWidth="1"/>
    <col min="2" max="2" width="11.28515625" customWidth="1"/>
    <col min="3" max="3" width="13" customWidth="1"/>
    <col min="5" max="5" width="12.42578125" customWidth="1"/>
    <col min="6" max="6" width="14.85546875" customWidth="1"/>
    <col min="7" max="7" width="12" customWidth="1"/>
    <col min="9" max="9" width="10.7109375" customWidth="1"/>
    <col min="10" max="10" width="13.7109375" customWidth="1"/>
    <col min="11" max="11" width="9.7109375" customWidth="1"/>
    <col min="12" max="12" width="20.140625" customWidth="1"/>
  </cols>
  <sheetData>
    <row r="1" spans="1:17" ht="25.15" customHeight="1" x14ac:dyDescent="0.4">
      <c r="F1" s="13" t="s">
        <v>19</v>
      </c>
      <c r="G1" s="13"/>
      <c r="H1" s="13"/>
      <c r="I1" s="13" t="s">
        <v>20</v>
      </c>
      <c r="J1" s="13"/>
      <c r="K1" s="13"/>
    </row>
    <row r="2" spans="1:17" ht="23.45" customHeight="1" x14ac:dyDescent="0.35">
      <c r="F2" s="14" t="s">
        <v>13</v>
      </c>
      <c r="G2" s="14"/>
      <c r="H2" s="14"/>
    </row>
    <row r="4" spans="1:17" ht="15.75" x14ac:dyDescent="0.25">
      <c r="A4" s="5"/>
      <c r="B4" s="5"/>
      <c r="C4" s="9" t="s">
        <v>0</v>
      </c>
      <c r="D4" s="9" t="s">
        <v>1</v>
      </c>
      <c r="E4" s="9" t="s">
        <v>14</v>
      </c>
      <c r="F4" s="9"/>
      <c r="G4" s="9" t="s">
        <v>15</v>
      </c>
      <c r="H4" s="10"/>
      <c r="I4" s="9" t="s">
        <v>2</v>
      </c>
      <c r="J4" s="9" t="s">
        <v>3</v>
      </c>
      <c r="K4" s="9"/>
      <c r="L4" s="9" t="s">
        <v>4</v>
      </c>
      <c r="N4" s="2"/>
      <c r="O4" s="2"/>
      <c r="P4" s="2"/>
      <c r="Q4" s="2"/>
    </row>
    <row r="5" spans="1:17" x14ac:dyDescent="0.25">
      <c r="C5" s="2" t="s">
        <v>5</v>
      </c>
      <c r="D5" s="2" t="s">
        <v>6</v>
      </c>
      <c r="E5" s="3">
        <v>3</v>
      </c>
      <c r="F5" s="2" t="s">
        <v>16</v>
      </c>
      <c r="G5" s="2">
        <v>5</v>
      </c>
      <c r="I5" s="2" t="s">
        <v>5</v>
      </c>
      <c r="J5" s="3">
        <f>SUMIF($C$5:$C$16, I5,$E$5:$E$16)-SUMIF($D$5:$D$16, I5,$E$5:$E$16)</f>
        <v>14</v>
      </c>
      <c r="K5" s="2" t="s">
        <v>12</v>
      </c>
      <c r="L5" s="2">
        <v>0</v>
      </c>
      <c r="N5" s="2"/>
      <c r="O5" s="2"/>
      <c r="P5" s="2"/>
      <c r="Q5" s="2"/>
    </row>
    <row r="6" spans="1:17" ht="21" x14ac:dyDescent="0.35">
      <c r="A6" s="7" t="s">
        <v>24</v>
      </c>
      <c r="B6" s="7"/>
      <c r="C6" s="2" t="s">
        <v>5</v>
      </c>
      <c r="D6" s="2" t="s">
        <v>7</v>
      </c>
      <c r="E6" s="3">
        <v>7</v>
      </c>
      <c r="F6" s="2" t="s">
        <v>16</v>
      </c>
      <c r="G6" s="2">
        <v>7</v>
      </c>
      <c r="I6" s="2" t="s">
        <v>6</v>
      </c>
      <c r="J6" s="3">
        <f t="shared" ref="J6:J10" si="0">SUMIF($C$5:$C$16, I6,$E$5:$E$16)-SUMIF($D$5:$D$16, I6,$E$5:$E$16)</f>
        <v>0</v>
      </c>
      <c r="K6" s="2" t="s">
        <v>12</v>
      </c>
      <c r="L6" s="2">
        <v>0</v>
      </c>
      <c r="N6" s="2"/>
      <c r="O6" s="2"/>
      <c r="P6" s="2"/>
      <c r="Q6" s="2"/>
    </row>
    <row r="7" spans="1:17" ht="21" x14ac:dyDescent="0.35">
      <c r="A7" s="7" t="s">
        <v>25</v>
      </c>
      <c r="B7" s="7"/>
      <c r="C7" s="2" t="s">
        <v>5</v>
      </c>
      <c r="D7" s="2" t="s">
        <v>8</v>
      </c>
      <c r="E7" s="3">
        <v>4</v>
      </c>
      <c r="F7" s="2" t="s">
        <v>16</v>
      </c>
      <c r="G7" s="2">
        <v>4</v>
      </c>
      <c r="I7" s="2" t="s">
        <v>7</v>
      </c>
      <c r="J7" s="3">
        <f t="shared" si="0"/>
        <v>0</v>
      </c>
      <c r="K7" s="2" t="s">
        <v>12</v>
      </c>
      <c r="L7" s="2">
        <v>0</v>
      </c>
      <c r="N7" s="2"/>
      <c r="O7" s="2"/>
      <c r="P7" s="2"/>
      <c r="Q7" s="2"/>
    </row>
    <row r="8" spans="1:17" ht="21" x14ac:dyDescent="0.35">
      <c r="A8" s="7" t="s">
        <v>26</v>
      </c>
      <c r="B8" s="7"/>
      <c r="C8" s="2" t="s">
        <v>6</v>
      </c>
      <c r="D8" s="2" t="s">
        <v>7</v>
      </c>
      <c r="E8" s="3">
        <v>0</v>
      </c>
      <c r="F8" s="2" t="s">
        <v>16</v>
      </c>
      <c r="G8" s="2">
        <v>1</v>
      </c>
      <c r="I8" s="2" t="s">
        <v>8</v>
      </c>
      <c r="J8" s="3">
        <f t="shared" si="0"/>
        <v>0</v>
      </c>
      <c r="K8" s="2" t="s">
        <v>12</v>
      </c>
      <c r="L8" s="2">
        <v>0</v>
      </c>
      <c r="N8" s="2"/>
      <c r="O8" s="2"/>
      <c r="P8" s="2"/>
      <c r="Q8" s="2"/>
    </row>
    <row r="9" spans="1:17" x14ac:dyDescent="0.25">
      <c r="C9" s="2" t="s">
        <v>6</v>
      </c>
      <c r="D9" s="2" t="s">
        <v>9</v>
      </c>
      <c r="E9" s="3">
        <v>3</v>
      </c>
      <c r="F9" s="2" t="s">
        <v>16</v>
      </c>
      <c r="G9" s="2">
        <v>3</v>
      </c>
      <c r="I9" s="2" t="s">
        <v>9</v>
      </c>
      <c r="J9" s="3">
        <f t="shared" si="0"/>
        <v>0</v>
      </c>
      <c r="K9" s="2" t="s">
        <v>12</v>
      </c>
      <c r="L9" s="2">
        <v>0</v>
      </c>
      <c r="N9" s="2"/>
      <c r="O9" s="2"/>
      <c r="P9" s="2"/>
      <c r="Q9" s="2"/>
    </row>
    <row r="10" spans="1:17" x14ac:dyDescent="0.25">
      <c r="C10" s="2" t="s">
        <v>7</v>
      </c>
      <c r="D10" s="2" t="s">
        <v>8</v>
      </c>
      <c r="E10" s="3">
        <v>0</v>
      </c>
      <c r="F10" s="2" t="s">
        <v>16</v>
      </c>
      <c r="G10" s="2">
        <v>2</v>
      </c>
      <c r="I10" s="2" t="s">
        <v>10</v>
      </c>
      <c r="J10" s="3">
        <f t="shared" si="0"/>
        <v>0</v>
      </c>
      <c r="K10" s="2" t="s">
        <v>12</v>
      </c>
      <c r="L10" s="2">
        <v>0</v>
      </c>
      <c r="N10" s="2"/>
      <c r="O10" s="2"/>
      <c r="P10" s="2"/>
      <c r="Q10" s="2"/>
    </row>
    <row r="11" spans="1:17" ht="18.75" x14ac:dyDescent="0.3">
      <c r="A11" s="8" t="s">
        <v>18</v>
      </c>
      <c r="B11" s="8"/>
      <c r="C11" s="2" t="s">
        <v>7</v>
      </c>
      <c r="D11" s="2" t="s">
        <v>9</v>
      </c>
      <c r="E11" s="3">
        <v>4</v>
      </c>
      <c r="F11" s="2" t="s">
        <v>16</v>
      </c>
      <c r="G11" s="2">
        <v>4</v>
      </c>
      <c r="I11" s="2" t="s">
        <v>11</v>
      </c>
      <c r="J11" s="3">
        <f>SUMIF($C$5:$C$16, I11,$E$5:$E$16)-SUMIF($D$5:$D$16, I11,$E$5:$E$16)</f>
        <v>-14</v>
      </c>
      <c r="K11" s="2" t="s">
        <v>12</v>
      </c>
      <c r="L11" s="2">
        <v>0</v>
      </c>
      <c r="N11" s="2"/>
      <c r="O11" s="2"/>
      <c r="P11" s="2"/>
      <c r="Q11" s="2"/>
    </row>
    <row r="12" spans="1:17" x14ac:dyDescent="0.25">
      <c r="C12" s="2" t="s">
        <v>7</v>
      </c>
      <c r="D12" s="2" t="s">
        <v>10</v>
      </c>
      <c r="E12" s="3">
        <v>3</v>
      </c>
      <c r="F12" s="2" t="s">
        <v>16</v>
      </c>
      <c r="G12" s="2">
        <v>5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C13" s="2" t="s">
        <v>8</v>
      </c>
      <c r="D13" s="2" t="s">
        <v>10</v>
      </c>
      <c r="E13" s="3">
        <v>4</v>
      </c>
      <c r="F13" s="2" t="s">
        <v>16</v>
      </c>
      <c r="G13" s="2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C14" s="2" t="s">
        <v>9</v>
      </c>
      <c r="D14" s="2" t="s">
        <v>11</v>
      </c>
      <c r="E14" s="3">
        <v>8</v>
      </c>
      <c r="F14" s="2" t="s">
        <v>16</v>
      </c>
      <c r="G14" s="2">
        <v>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 t="s">
        <v>10</v>
      </c>
      <c r="D15" s="2" t="s">
        <v>9</v>
      </c>
      <c r="E15" s="3">
        <v>1</v>
      </c>
      <c r="F15" s="2" t="s">
        <v>16</v>
      </c>
      <c r="G15" s="2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 t="s">
        <v>10</v>
      </c>
      <c r="D16" s="2" t="s">
        <v>11</v>
      </c>
      <c r="E16" s="3">
        <v>6</v>
      </c>
      <c r="F16" s="2" t="s">
        <v>16</v>
      </c>
      <c r="G16" s="2">
        <v>6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x14ac:dyDescent="0.25">
      <c r="C18" s="12" t="s">
        <v>17</v>
      </c>
      <c r="D18" s="12"/>
      <c r="E18" s="4">
        <f>J5</f>
        <v>14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mergeCells count="4">
    <mergeCell ref="C18:D18"/>
    <mergeCell ref="I1:K1"/>
    <mergeCell ref="F2:H2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zoomScale="92" zoomScaleNormal="99" workbookViewId="0">
      <selection activeCell="F5" sqref="F5:F17"/>
    </sheetView>
  </sheetViews>
  <sheetFormatPr defaultRowHeight="15" x14ac:dyDescent="0.25"/>
  <cols>
    <col min="1" max="1" width="48.85546875" customWidth="1"/>
    <col min="2" max="2" width="13.28515625" customWidth="1"/>
  </cols>
  <sheetData>
    <row r="1" spans="1:26" ht="26.25" x14ac:dyDescent="0.4">
      <c r="G1" s="11" t="s">
        <v>19</v>
      </c>
      <c r="H1" s="11"/>
      <c r="Q1" s="13" t="s">
        <v>20</v>
      </c>
      <c r="R1" s="13"/>
      <c r="S1" s="13"/>
    </row>
    <row r="2" spans="1:26" ht="23.25" x14ac:dyDescent="0.35">
      <c r="G2" s="1" t="s">
        <v>13</v>
      </c>
      <c r="N2" s="14"/>
      <c r="O2" s="14"/>
      <c r="P2" s="14"/>
    </row>
    <row r="3" spans="1:26" ht="23.25" x14ac:dyDescent="0.35">
      <c r="N3" s="6"/>
      <c r="O3" s="6"/>
      <c r="P3" s="6"/>
    </row>
    <row r="4" spans="1:26" ht="15.75" x14ac:dyDescent="0.25">
      <c r="A4" s="5"/>
      <c r="B4" s="5"/>
      <c r="C4" s="9" t="s">
        <v>0</v>
      </c>
      <c r="D4" s="9" t="s">
        <v>1</v>
      </c>
      <c r="E4" s="9" t="s">
        <v>14</v>
      </c>
      <c r="F4" s="9"/>
      <c r="G4" s="9" t="s">
        <v>15</v>
      </c>
      <c r="H4" s="10"/>
      <c r="I4" s="9" t="s">
        <v>2</v>
      </c>
      <c r="J4" s="9" t="s">
        <v>3</v>
      </c>
      <c r="K4" s="9"/>
      <c r="L4" s="9" t="s">
        <v>4</v>
      </c>
      <c r="M4" s="10"/>
    </row>
    <row r="5" spans="1:26" x14ac:dyDescent="0.25">
      <c r="A5" s="2"/>
      <c r="B5" s="2"/>
      <c r="C5" s="2" t="s">
        <v>27</v>
      </c>
      <c r="D5" s="2" t="s">
        <v>6</v>
      </c>
      <c r="E5" s="3">
        <v>4.5999999999999996</v>
      </c>
      <c r="F5" s="2" t="s">
        <v>16</v>
      </c>
      <c r="G5" s="3">
        <v>4.5999999999999996</v>
      </c>
      <c r="I5" s="2" t="s">
        <v>27</v>
      </c>
      <c r="J5" s="3">
        <f>SUMIF($C$5:$C$17, I5,$E$5:$E$17)-SUMIF($D$5:$D$17, I5,$E$5:$E$17)</f>
        <v>10.8</v>
      </c>
      <c r="K5" s="2"/>
      <c r="L5" s="2"/>
      <c r="N5" s="2"/>
      <c r="O5" s="2"/>
    </row>
    <row r="6" spans="1:26" x14ac:dyDescent="0.25">
      <c r="C6" s="2" t="s">
        <v>27</v>
      </c>
      <c r="D6" s="2" t="s">
        <v>7</v>
      </c>
      <c r="E6" s="3">
        <v>2</v>
      </c>
      <c r="F6" s="2" t="s">
        <v>16</v>
      </c>
      <c r="G6" s="3">
        <v>4.7</v>
      </c>
      <c r="I6" s="2" t="s">
        <v>6</v>
      </c>
      <c r="J6" s="3">
        <f t="shared" ref="J6:J12" si="0">SUMIF($C$5:$C$17, I6,$E$5:$E$17)-SUMIF($D$5:$D$17, I6,$E$5:$E$17)</f>
        <v>0</v>
      </c>
      <c r="K6" s="2" t="s">
        <v>12</v>
      </c>
      <c r="L6" s="2">
        <v>0</v>
      </c>
      <c r="N6" s="2"/>
      <c r="O6" s="2"/>
      <c r="V6" s="2"/>
      <c r="W6" s="2"/>
      <c r="Y6" s="2"/>
      <c r="Z6" s="2"/>
    </row>
    <row r="7" spans="1:26" ht="21" x14ac:dyDescent="0.35">
      <c r="A7" s="7" t="s">
        <v>24</v>
      </c>
      <c r="B7" s="7"/>
      <c r="C7" s="2" t="s">
        <v>27</v>
      </c>
      <c r="D7" s="2" t="s">
        <v>8</v>
      </c>
      <c r="E7" s="3">
        <v>4.2</v>
      </c>
      <c r="F7" s="2" t="s">
        <v>16</v>
      </c>
      <c r="G7" s="3">
        <v>4.2</v>
      </c>
      <c r="I7" s="2" t="s">
        <v>7</v>
      </c>
      <c r="J7" s="3">
        <f t="shared" si="0"/>
        <v>0</v>
      </c>
      <c r="K7" s="2" t="s">
        <v>12</v>
      </c>
      <c r="L7" s="2">
        <v>0</v>
      </c>
      <c r="N7" s="2"/>
      <c r="O7" s="2"/>
      <c r="V7" s="2"/>
      <c r="W7" s="2"/>
      <c r="Y7" s="2"/>
      <c r="Z7" s="2"/>
    </row>
    <row r="8" spans="1:26" ht="21" x14ac:dyDescent="0.35">
      <c r="A8" s="7" t="s">
        <v>25</v>
      </c>
      <c r="B8" s="7"/>
      <c r="C8" s="2" t="s">
        <v>6</v>
      </c>
      <c r="D8" s="2" t="s">
        <v>9</v>
      </c>
      <c r="E8" s="3">
        <v>1.7999999999999998</v>
      </c>
      <c r="F8" s="2" t="s">
        <v>16</v>
      </c>
      <c r="G8" s="3">
        <v>3.5</v>
      </c>
      <c r="I8" s="2" t="s">
        <v>8</v>
      </c>
      <c r="J8" s="3">
        <f t="shared" si="0"/>
        <v>0</v>
      </c>
      <c r="K8" s="2" t="s">
        <v>12</v>
      </c>
      <c r="L8" s="2">
        <v>0</v>
      </c>
      <c r="N8" s="2"/>
      <c r="O8" s="2"/>
      <c r="V8" s="2"/>
      <c r="W8" s="2"/>
      <c r="Y8" s="2"/>
      <c r="Z8" s="2"/>
    </row>
    <row r="9" spans="1:26" ht="21" x14ac:dyDescent="0.35">
      <c r="A9" s="7" t="s">
        <v>26</v>
      </c>
      <c r="B9" s="7"/>
      <c r="C9" s="2" t="s">
        <v>6</v>
      </c>
      <c r="D9" s="2" t="s">
        <v>10</v>
      </c>
      <c r="E9" s="3">
        <v>2.8</v>
      </c>
      <c r="F9" s="2" t="s">
        <v>16</v>
      </c>
      <c r="G9" s="3">
        <v>3.4</v>
      </c>
      <c r="I9" s="2" t="s">
        <v>9</v>
      </c>
      <c r="J9" s="3">
        <f t="shared" si="0"/>
        <v>0</v>
      </c>
      <c r="K9" s="2" t="s">
        <v>12</v>
      </c>
      <c r="L9" s="2">
        <v>0</v>
      </c>
      <c r="N9" s="2"/>
      <c r="O9" s="2"/>
      <c r="V9" s="2"/>
      <c r="W9" s="2"/>
      <c r="Y9" s="2"/>
      <c r="Z9" s="2"/>
    </row>
    <row r="10" spans="1:26" x14ac:dyDescent="0.25">
      <c r="C10" s="2" t="s">
        <v>7</v>
      </c>
      <c r="D10" s="2" t="s">
        <v>9</v>
      </c>
      <c r="E10" s="3">
        <v>1.6</v>
      </c>
      <c r="F10" s="2" t="s">
        <v>16</v>
      </c>
      <c r="G10" s="3">
        <v>3.6</v>
      </c>
      <c r="I10" s="2" t="s">
        <v>10</v>
      </c>
      <c r="J10" s="3">
        <f t="shared" si="0"/>
        <v>0</v>
      </c>
      <c r="K10" s="2" t="s">
        <v>12</v>
      </c>
      <c r="L10" s="2">
        <v>0</v>
      </c>
      <c r="N10" s="2"/>
      <c r="O10" s="2"/>
      <c r="V10" s="2"/>
      <c r="W10" s="2"/>
      <c r="Y10" s="2"/>
      <c r="Z10" s="2"/>
    </row>
    <row r="11" spans="1:26" x14ac:dyDescent="0.25">
      <c r="C11" s="2" t="s">
        <v>7</v>
      </c>
      <c r="D11" s="2" t="s">
        <v>10</v>
      </c>
      <c r="E11" s="3">
        <v>0</v>
      </c>
      <c r="F11" s="2" t="s">
        <v>16</v>
      </c>
      <c r="G11" s="3">
        <v>3.2</v>
      </c>
      <c r="I11" s="2" t="s">
        <v>28</v>
      </c>
      <c r="J11" s="3">
        <f t="shared" si="0"/>
        <v>0</v>
      </c>
      <c r="K11" s="2" t="s">
        <v>12</v>
      </c>
      <c r="L11" s="2">
        <v>0</v>
      </c>
      <c r="N11" s="2"/>
      <c r="O11" s="2"/>
      <c r="V11" s="2"/>
      <c r="W11" s="2"/>
      <c r="Y11" s="2"/>
      <c r="Z11" s="2"/>
    </row>
    <row r="12" spans="1:26" ht="18.75" x14ac:dyDescent="0.3">
      <c r="A12" s="8" t="s">
        <v>21</v>
      </c>
      <c r="B12" s="8"/>
      <c r="C12" s="2" t="s">
        <v>7</v>
      </c>
      <c r="D12" s="2" t="s">
        <v>28</v>
      </c>
      <c r="E12" s="3">
        <v>0.39999999999999991</v>
      </c>
      <c r="F12" s="2" t="s">
        <v>16</v>
      </c>
      <c r="G12" s="3">
        <v>3.3</v>
      </c>
      <c r="I12" s="2" t="s">
        <v>29</v>
      </c>
      <c r="J12" s="3">
        <f t="shared" si="0"/>
        <v>-10.8</v>
      </c>
      <c r="K12" s="2"/>
      <c r="L12" s="2"/>
      <c r="M12" s="2"/>
      <c r="N12" s="2"/>
      <c r="O12" s="2"/>
      <c r="V12" s="2"/>
      <c r="W12" s="2"/>
      <c r="Y12" s="2"/>
      <c r="Z12" s="2"/>
    </row>
    <row r="13" spans="1:26" x14ac:dyDescent="0.25">
      <c r="C13" s="2" t="s">
        <v>8</v>
      </c>
      <c r="D13" s="2" t="s">
        <v>10</v>
      </c>
      <c r="E13" s="3">
        <v>0.80000000000000027</v>
      </c>
      <c r="F13" s="2" t="s">
        <v>16</v>
      </c>
      <c r="G13" s="3">
        <v>3.5</v>
      </c>
      <c r="H13" s="2"/>
      <c r="I13" s="2"/>
      <c r="J13" s="2"/>
      <c r="K13" s="2"/>
      <c r="L13" s="2"/>
      <c r="M13" s="2"/>
      <c r="N13" s="2"/>
      <c r="O13" s="2"/>
      <c r="V13" s="2"/>
      <c r="W13" s="2"/>
      <c r="Y13" s="2"/>
      <c r="Z13" s="2"/>
    </row>
    <row r="14" spans="1:26" x14ac:dyDescent="0.25">
      <c r="C14" s="2" t="s">
        <v>8</v>
      </c>
      <c r="D14" s="2" t="s">
        <v>28</v>
      </c>
      <c r="E14" s="3">
        <v>3.4</v>
      </c>
      <c r="F14" s="2" t="s">
        <v>16</v>
      </c>
      <c r="G14" s="3">
        <v>3.4</v>
      </c>
      <c r="H14" s="2"/>
      <c r="I14" s="2"/>
      <c r="J14" s="2"/>
      <c r="K14" s="2"/>
      <c r="L14" s="2"/>
      <c r="M14" s="2"/>
      <c r="N14" s="2"/>
      <c r="O14" s="2"/>
      <c r="V14" s="2"/>
      <c r="W14" s="2"/>
      <c r="Y14" s="2"/>
      <c r="Z14" s="2"/>
    </row>
    <row r="15" spans="1:26" x14ac:dyDescent="0.25">
      <c r="C15" s="2" t="s">
        <v>9</v>
      </c>
      <c r="D15" s="2" t="s">
        <v>29</v>
      </c>
      <c r="E15" s="3">
        <v>3.4</v>
      </c>
      <c r="F15" s="2" t="s">
        <v>16</v>
      </c>
      <c r="G15" s="3">
        <v>3.4</v>
      </c>
      <c r="H15" s="2"/>
      <c r="I15" s="2"/>
      <c r="J15" s="2"/>
      <c r="K15" s="2"/>
      <c r="L15" s="2"/>
      <c r="M15" s="2"/>
      <c r="N15" s="2"/>
      <c r="O15" s="2"/>
      <c r="V15" s="2"/>
      <c r="W15" s="2"/>
      <c r="Y15" s="2"/>
      <c r="Z15" s="2"/>
    </row>
    <row r="16" spans="1:26" x14ac:dyDescent="0.25">
      <c r="A16" s="2"/>
      <c r="B16" s="2"/>
      <c r="C16" s="2" t="s">
        <v>10</v>
      </c>
      <c r="D16" s="2" t="s">
        <v>29</v>
      </c>
      <c r="E16" s="3">
        <v>3.6</v>
      </c>
      <c r="F16" s="2" t="s">
        <v>16</v>
      </c>
      <c r="G16" s="3">
        <v>3.6</v>
      </c>
      <c r="H16" s="2"/>
      <c r="I16" s="2"/>
      <c r="J16" s="2"/>
      <c r="K16" s="2"/>
      <c r="L16" s="2"/>
      <c r="M16" s="2"/>
      <c r="N16" s="2"/>
      <c r="O16" s="2"/>
      <c r="V16" s="2"/>
      <c r="W16" s="2"/>
      <c r="Y16" s="2"/>
      <c r="Z16" s="2"/>
    </row>
    <row r="17" spans="1:26" x14ac:dyDescent="0.25">
      <c r="A17" s="2"/>
      <c r="B17" s="2"/>
      <c r="C17" s="2" t="s">
        <v>28</v>
      </c>
      <c r="D17" s="2" t="s">
        <v>29</v>
      </c>
      <c r="E17" s="3">
        <v>3.8</v>
      </c>
      <c r="F17" s="2" t="s">
        <v>16</v>
      </c>
      <c r="G17" s="3">
        <v>3.8</v>
      </c>
      <c r="H17" s="2"/>
      <c r="I17" s="2"/>
      <c r="J17" s="2"/>
      <c r="K17" s="2"/>
      <c r="L17" s="2"/>
      <c r="M17" s="2"/>
      <c r="N17" s="2"/>
      <c r="O17" s="2"/>
      <c r="V17" s="2"/>
      <c r="W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V18" s="2"/>
      <c r="W18" s="2"/>
      <c r="Y18" s="2"/>
      <c r="Z18" s="2"/>
    </row>
    <row r="19" spans="1:26" ht="15.75" x14ac:dyDescent="0.25">
      <c r="C19" s="12" t="s">
        <v>17</v>
      </c>
      <c r="D19" s="12"/>
      <c r="E19" s="4">
        <f>J5</f>
        <v>10.8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6" spans="1:26" x14ac:dyDescent="0.25">
      <c r="Z26" s="2"/>
    </row>
    <row r="27" spans="1:26" x14ac:dyDescent="0.25">
      <c r="Z27" s="2"/>
    </row>
    <row r="28" spans="1:26" x14ac:dyDescent="0.25">
      <c r="Z28" s="2"/>
    </row>
    <row r="29" spans="1:26" x14ac:dyDescent="0.25">
      <c r="Z29" s="2"/>
    </row>
    <row r="30" spans="1:26" x14ac:dyDescent="0.25">
      <c r="Z30" s="2"/>
    </row>
    <row r="31" spans="1:26" x14ac:dyDescent="0.25">
      <c r="Z31" s="2"/>
    </row>
    <row r="32" spans="1:26" x14ac:dyDescent="0.25">
      <c r="Z32" s="2"/>
    </row>
    <row r="33" spans="26:26" x14ac:dyDescent="0.25">
      <c r="Z33" s="2"/>
    </row>
  </sheetData>
  <mergeCells count="3">
    <mergeCell ref="C19:D19"/>
    <mergeCell ref="Q1:S1"/>
    <mergeCell ref="N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17" sqref="E17"/>
    </sheetView>
  </sheetViews>
  <sheetFormatPr defaultRowHeight="15" x14ac:dyDescent="0.25"/>
  <cols>
    <col min="1" max="1" width="40" customWidth="1"/>
    <col min="2" max="2" width="11.5703125" customWidth="1"/>
    <col min="12" max="12" width="18.140625" customWidth="1"/>
  </cols>
  <sheetData>
    <row r="1" spans="1:12" ht="26.25" x14ac:dyDescent="0.4">
      <c r="F1" s="11" t="s">
        <v>19</v>
      </c>
    </row>
    <row r="2" spans="1:12" ht="23.25" x14ac:dyDescent="0.35">
      <c r="F2" s="1" t="s">
        <v>13</v>
      </c>
    </row>
    <row r="4" spans="1:12" ht="15.75" x14ac:dyDescent="0.25">
      <c r="A4" s="5"/>
      <c r="B4" s="5"/>
      <c r="C4" s="9" t="s">
        <v>0</v>
      </c>
      <c r="D4" s="9" t="s">
        <v>1</v>
      </c>
      <c r="E4" s="9" t="s">
        <v>14</v>
      </c>
      <c r="F4" s="9"/>
      <c r="G4" s="9" t="s">
        <v>15</v>
      </c>
      <c r="H4" s="10"/>
      <c r="I4" s="9" t="s">
        <v>2</v>
      </c>
      <c r="J4" s="9" t="s">
        <v>3</v>
      </c>
      <c r="K4" s="9"/>
      <c r="L4" s="9" t="s">
        <v>4</v>
      </c>
    </row>
    <row r="5" spans="1:12" x14ac:dyDescent="0.25">
      <c r="C5" s="2">
        <v>1</v>
      </c>
      <c r="D5" s="2">
        <v>2</v>
      </c>
      <c r="E5" s="3">
        <v>4</v>
      </c>
      <c r="F5" s="2" t="s">
        <v>16</v>
      </c>
      <c r="G5" s="2">
        <v>6</v>
      </c>
      <c r="I5" s="2">
        <v>1</v>
      </c>
      <c r="J5" s="3">
        <f>SUMIF($C$5:$C$14, I5,$E$5:$E$14)-SUMIF($D$5:$D$14, I5,$E$5:$E$14)</f>
        <v>9</v>
      </c>
      <c r="K5" s="2"/>
      <c r="L5" s="2"/>
    </row>
    <row r="6" spans="1:12" ht="21" x14ac:dyDescent="0.35">
      <c r="A6" s="7" t="s">
        <v>24</v>
      </c>
      <c r="B6" s="7"/>
      <c r="C6" s="2">
        <v>1</v>
      </c>
      <c r="D6" s="2">
        <v>3</v>
      </c>
      <c r="E6" s="3">
        <v>4</v>
      </c>
      <c r="F6" s="2" t="s">
        <v>16</v>
      </c>
      <c r="G6" s="2">
        <v>4</v>
      </c>
      <c r="I6" s="2">
        <v>2</v>
      </c>
      <c r="J6" s="3">
        <f t="shared" ref="J6:J11" si="0">SUMIF($C$5:$C$14, I6,$E$5:$E$14)-SUMIF($D$5:$D$14, I6,$E$5:$E$14)</f>
        <v>0</v>
      </c>
      <c r="K6" s="2" t="s">
        <v>12</v>
      </c>
      <c r="L6" s="2">
        <v>0</v>
      </c>
    </row>
    <row r="7" spans="1:12" ht="21" x14ac:dyDescent="0.35">
      <c r="A7" s="7" t="s">
        <v>25</v>
      </c>
      <c r="B7" s="7"/>
      <c r="C7" s="2">
        <v>1</v>
      </c>
      <c r="D7" s="2">
        <v>4</v>
      </c>
      <c r="E7" s="3">
        <v>1</v>
      </c>
      <c r="F7" s="2" t="s">
        <v>16</v>
      </c>
      <c r="G7" s="2">
        <v>1</v>
      </c>
      <c r="I7" s="2">
        <v>3</v>
      </c>
      <c r="J7" s="3">
        <f t="shared" si="0"/>
        <v>0</v>
      </c>
      <c r="K7" s="2" t="s">
        <v>12</v>
      </c>
      <c r="L7" s="2">
        <v>0</v>
      </c>
    </row>
    <row r="8" spans="1:12" ht="21" x14ac:dyDescent="0.35">
      <c r="A8" s="7" t="s">
        <v>26</v>
      </c>
      <c r="B8" s="7"/>
      <c r="C8" s="2">
        <v>2</v>
      </c>
      <c r="D8" s="2">
        <v>5</v>
      </c>
      <c r="E8" s="3">
        <v>4</v>
      </c>
      <c r="F8" s="2" t="s">
        <v>16</v>
      </c>
      <c r="G8" s="2">
        <v>4</v>
      </c>
      <c r="I8" s="2">
        <v>4</v>
      </c>
      <c r="J8" s="3">
        <f t="shared" si="0"/>
        <v>0</v>
      </c>
      <c r="K8" s="2" t="s">
        <v>12</v>
      </c>
      <c r="L8" s="2">
        <v>0</v>
      </c>
    </row>
    <row r="9" spans="1:12" x14ac:dyDescent="0.25">
      <c r="C9" s="2">
        <v>3</v>
      </c>
      <c r="D9" s="2">
        <v>5</v>
      </c>
      <c r="E9" s="3">
        <v>0</v>
      </c>
      <c r="F9" s="2" t="s">
        <v>16</v>
      </c>
      <c r="G9" s="2">
        <v>1</v>
      </c>
      <c r="I9" s="2">
        <v>5</v>
      </c>
      <c r="J9" s="3">
        <f t="shared" si="0"/>
        <v>0</v>
      </c>
      <c r="K9" s="2" t="s">
        <v>12</v>
      </c>
      <c r="L9" s="2">
        <v>0</v>
      </c>
    </row>
    <row r="10" spans="1:12" x14ac:dyDescent="0.25">
      <c r="C10" s="2">
        <v>3</v>
      </c>
      <c r="D10" s="2">
        <v>6</v>
      </c>
      <c r="E10" s="3">
        <v>1</v>
      </c>
      <c r="F10" s="2" t="s">
        <v>16</v>
      </c>
      <c r="G10" s="2">
        <v>3</v>
      </c>
      <c r="I10" s="2">
        <v>6</v>
      </c>
      <c r="J10" s="3">
        <f t="shared" si="0"/>
        <v>0</v>
      </c>
      <c r="K10" s="2" t="s">
        <v>12</v>
      </c>
      <c r="L10" s="2">
        <v>0</v>
      </c>
    </row>
    <row r="11" spans="1:12" ht="18.75" x14ac:dyDescent="0.3">
      <c r="A11" s="8" t="s">
        <v>22</v>
      </c>
      <c r="B11" s="8"/>
      <c r="C11" s="2">
        <v>3</v>
      </c>
      <c r="D11" s="2">
        <v>4</v>
      </c>
      <c r="E11" s="3">
        <v>3</v>
      </c>
      <c r="F11" s="2" t="s">
        <v>16</v>
      </c>
      <c r="G11" s="2">
        <v>3</v>
      </c>
      <c r="I11" s="2">
        <v>7</v>
      </c>
      <c r="J11" s="3">
        <f t="shared" si="0"/>
        <v>-9</v>
      </c>
      <c r="K11" s="2"/>
      <c r="L11" s="2"/>
    </row>
    <row r="12" spans="1:12" x14ac:dyDescent="0.25">
      <c r="C12" s="2">
        <v>4</v>
      </c>
      <c r="D12" s="2">
        <v>6</v>
      </c>
      <c r="E12" s="3">
        <v>4</v>
      </c>
      <c r="F12" s="2" t="s">
        <v>16</v>
      </c>
      <c r="G12" s="2">
        <v>4</v>
      </c>
      <c r="I12" s="2"/>
      <c r="J12" s="2"/>
      <c r="K12" s="2"/>
      <c r="L12" s="2"/>
    </row>
    <row r="13" spans="1:12" x14ac:dyDescent="0.25">
      <c r="C13" s="2">
        <v>5</v>
      </c>
      <c r="D13" s="2">
        <v>7</v>
      </c>
      <c r="E13" s="3">
        <v>4</v>
      </c>
      <c r="F13" s="2" t="s">
        <v>16</v>
      </c>
      <c r="G13" s="2">
        <v>4</v>
      </c>
      <c r="H13" s="2"/>
      <c r="I13" s="2"/>
      <c r="J13" s="2"/>
      <c r="K13" s="2"/>
      <c r="L13" s="2"/>
    </row>
    <row r="14" spans="1:12" x14ac:dyDescent="0.25">
      <c r="C14" s="2">
        <v>6</v>
      </c>
      <c r="D14" s="2">
        <v>7</v>
      </c>
      <c r="E14" s="3">
        <v>5</v>
      </c>
      <c r="F14" s="2" t="s">
        <v>16</v>
      </c>
      <c r="G14" s="2">
        <v>9</v>
      </c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.75" x14ac:dyDescent="0.25">
      <c r="A16" s="2"/>
      <c r="B16" s="2"/>
      <c r="C16" s="12" t="s">
        <v>17</v>
      </c>
      <c r="D16" s="12"/>
      <c r="E16" s="4">
        <f>J5</f>
        <v>9</v>
      </c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mergeCells count="1">
    <mergeCell ref="C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I22" sqref="I22"/>
    </sheetView>
  </sheetViews>
  <sheetFormatPr defaultRowHeight="15" x14ac:dyDescent="0.25"/>
  <cols>
    <col min="1" max="1" width="46" customWidth="1"/>
  </cols>
  <sheetData>
    <row r="1" spans="1:14" ht="26.25" x14ac:dyDescent="0.4">
      <c r="F1" s="11" t="s">
        <v>19</v>
      </c>
    </row>
    <row r="2" spans="1:14" ht="23.25" x14ac:dyDescent="0.35">
      <c r="F2" s="1" t="s">
        <v>13</v>
      </c>
    </row>
    <row r="4" spans="1:14" ht="15.75" x14ac:dyDescent="0.25">
      <c r="A4" s="5"/>
      <c r="B4" s="5"/>
      <c r="C4" s="9" t="s">
        <v>0</v>
      </c>
      <c r="D4" s="9" t="s">
        <v>1</v>
      </c>
      <c r="E4" s="9" t="s">
        <v>14</v>
      </c>
      <c r="F4" s="9"/>
      <c r="G4" s="9" t="s">
        <v>15</v>
      </c>
      <c r="H4" s="10"/>
      <c r="I4" s="9" t="s">
        <v>2</v>
      </c>
      <c r="J4" s="9" t="s">
        <v>3</v>
      </c>
      <c r="K4" s="9"/>
      <c r="L4" s="9" t="s">
        <v>4</v>
      </c>
      <c r="M4" s="10"/>
    </row>
    <row r="5" spans="1:14" x14ac:dyDescent="0.25">
      <c r="C5" s="2" t="s">
        <v>5</v>
      </c>
      <c r="D5" s="2" t="s">
        <v>6</v>
      </c>
      <c r="E5" s="3">
        <v>4</v>
      </c>
      <c r="F5" s="2" t="s">
        <v>16</v>
      </c>
      <c r="G5" s="2">
        <v>4</v>
      </c>
      <c r="I5" s="2" t="s">
        <v>5</v>
      </c>
      <c r="J5" s="3">
        <f>SUMIF($C$5:$C$15,I5,$E$5:$E$15)-SUMIF($D$5:$D$15,I5,$E$5:$E$15)</f>
        <v>14</v>
      </c>
      <c r="K5" s="2"/>
      <c r="L5" s="2"/>
    </row>
    <row r="6" spans="1:14" ht="21" x14ac:dyDescent="0.35">
      <c r="A6" s="7" t="s">
        <v>24</v>
      </c>
      <c r="B6" s="7"/>
      <c r="C6" s="2" t="s">
        <v>5</v>
      </c>
      <c r="D6" s="2" t="s">
        <v>7</v>
      </c>
      <c r="E6" s="3">
        <v>7</v>
      </c>
      <c r="F6" s="2" t="s">
        <v>16</v>
      </c>
      <c r="G6" s="2">
        <v>7</v>
      </c>
      <c r="I6" s="2" t="s">
        <v>6</v>
      </c>
      <c r="J6" s="3">
        <f t="shared" ref="J6:J11" si="0">SUMIF($C$5:$C$15,I6,$E$5:$E$15)-SUMIF($D$5:$D$15,I6,$E$5:$E$15)</f>
        <v>0</v>
      </c>
      <c r="K6" s="2" t="s">
        <v>12</v>
      </c>
      <c r="L6" s="2">
        <v>0</v>
      </c>
    </row>
    <row r="7" spans="1:14" ht="21" x14ac:dyDescent="0.35">
      <c r="A7" s="7" t="s">
        <v>25</v>
      </c>
      <c r="B7" s="7"/>
      <c r="C7" s="2" t="s">
        <v>5</v>
      </c>
      <c r="D7" s="2" t="s">
        <v>8</v>
      </c>
      <c r="E7" s="3">
        <v>3</v>
      </c>
      <c r="F7" s="2" t="s">
        <v>16</v>
      </c>
      <c r="G7" s="2">
        <v>3</v>
      </c>
      <c r="I7" s="2" t="s">
        <v>7</v>
      </c>
      <c r="J7" s="3">
        <f t="shared" si="0"/>
        <v>0</v>
      </c>
      <c r="K7" s="2" t="s">
        <v>12</v>
      </c>
      <c r="L7" s="2">
        <v>0</v>
      </c>
    </row>
    <row r="8" spans="1:14" ht="21" x14ac:dyDescent="0.35">
      <c r="A8" s="7" t="s">
        <v>26</v>
      </c>
      <c r="B8" s="7"/>
      <c r="C8" s="2" t="s">
        <v>6</v>
      </c>
      <c r="D8" s="2" t="s">
        <v>7</v>
      </c>
      <c r="E8" s="3">
        <v>1</v>
      </c>
      <c r="F8" s="2" t="s">
        <v>16</v>
      </c>
      <c r="G8" s="2">
        <v>1</v>
      </c>
      <c r="I8" s="2" t="s">
        <v>8</v>
      </c>
      <c r="J8" s="3">
        <f t="shared" si="0"/>
        <v>0</v>
      </c>
      <c r="K8" s="2" t="s">
        <v>12</v>
      </c>
      <c r="L8" s="2">
        <v>0</v>
      </c>
    </row>
    <row r="9" spans="1:14" x14ac:dyDescent="0.25">
      <c r="C9" s="2" t="s">
        <v>6</v>
      </c>
      <c r="D9" s="2" t="s">
        <v>9</v>
      </c>
      <c r="E9" s="3">
        <v>3</v>
      </c>
      <c r="F9" s="2" t="s">
        <v>16</v>
      </c>
      <c r="G9" s="2">
        <v>3</v>
      </c>
      <c r="I9" s="2" t="s">
        <v>9</v>
      </c>
      <c r="J9" s="3">
        <f t="shared" si="0"/>
        <v>0</v>
      </c>
      <c r="K9" s="2" t="s">
        <v>12</v>
      </c>
      <c r="L9" s="2">
        <v>0</v>
      </c>
    </row>
    <row r="10" spans="1:14" x14ac:dyDescent="0.25">
      <c r="C10" s="2" t="s">
        <v>7</v>
      </c>
      <c r="D10" s="2" t="s">
        <v>9</v>
      </c>
      <c r="E10" s="3">
        <v>4</v>
      </c>
      <c r="F10" s="2" t="s">
        <v>16</v>
      </c>
      <c r="G10" s="2">
        <v>4</v>
      </c>
      <c r="I10" s="2" t="s">
        <v>10</v>
      </c>
      <c r="J10" s="3">
        <f t="shared" si="0"/>
        <v>0</v>
      </c>
      <c r="K10" s="2" t="s">
        <v>12</v>
      </c>
      <c r="L10" s="2">
        <v>0</v>
      </c>
    </row>
    <row r="11" spans="1:14" ht="18.75" x14ac:dyDescent="0.3">
      <c r="A11" s="8" t="s">
        <v>23</v>
      </c>
      <c r="B11" s="8"/>
      <c r="C11" s="2" t="s">
        <v>7</v>
      </c>
      <c r="D11" s="2" t="s">
        <v>10</v>
      </c>
      <c r="E11" s="3">
        <v>4</v>
      </c>
      <c r="F11" s="2" t="s">
        <v>16</v>
      </c>
      <c r="G11" s="2">
        <v>4</v>
      </c>
      <c r="I11" s="2" t="s">
        <v>11</v>
      </c>
      <c r="J11" s="3">
        <f t="shared" si="0"/>
        <v>-14</v>
      </c>
      <c r="K11" s="2"/>
      <c r="L11" s="2"/>
    </row>
    <row r="12" spans="1:14" x14ac:dyDescent="0.25">
      <c r="C12" s="2" t="s">
        <v>8</v>
      </c>
      <c r="D12" s="2" t="s">
        <v>10</v>
      </c>
      <c r="E12" s="3">
        <v>3</v>
      </c>
      <c r="F12" s="2" t="s">
        <v>16</v>
      </c>
      <c r="G12" s="2">
        <v>3</v>
      </c>
      <c r="I12" s="2"/>
      <c r="J12" s="2"/>
      <c r="K12" s="2"/>
      <c r="L12" s="2"/>
    </row>
    <row r="13" spans="1:14" x14ac:dyDescent="0.25">
      <c r="C13" s="2" t="s">
        <v>9</v>
      </c>
      <c r="D13" s="2" t="s">
        <v>11</v>
      </c>
      <c r="E13" s="3">
        <v>8</v>
      </c>
      <c r="F13" s="2" t="s">
        <v>16</v>
      </c>
      <c r="G13" s="2">
        <v>8</v>
      </c>
      <c r="H13" s="2"/>
      <c r="I13" s="2"/>
      <c r="J13" s="2"/>
      <c r="K13" s="2"/>
      <c r="L13" s="2"/>
    </row>
    <row r="14" spans="1:14" x14ac:dyDescent="0.25">
      <c r="A14" s="2"/>
      <c r="B14" s="2"/>
      <c r="C14" s="2" t="s">
        <v>10</v>
      </c>
      <c r="D14" s="2" t="s">
        <v>9</v>
      </c>
      <c r="E14" s="3">
        <v>1</v>
      </c>
      <c r="F14" s="2" t="s">
        <v>16</v>
      </c>
      <c r="G14" s="2">
        <v>1</v>
      </c>
      <c r="H14" s="2"/>
      <c r="I14" s="2"/>
      <c r="J14" s="2"/>
      <c r="K14" s="2"/>
      <c r="L14" s="2"/>
    </row>
    <row r="15" spans="1:14" x14ac:dyDescent="0.25">
      <c r="A15" s="2"/>
      <c r="B15" s="2"/>
      <c r="C15" s="2" t="s">
        <v>10</v>
      </c>
      <c r="D15" s="2" t="s">
        <v>11</v>
      </c>
      <c r="E15" s="3">
        <v>6</v>
      </c>
      <c r="F15" s="2" t="s">
        <v>16</v>
      </c>
      <c r="G15" s="2">
        <v>6</v>
      </c>
      <c r="H15" s="2"/>
      <c r="I15" s="2"/>
      <c r="J15" s="2"/>
      <c r="K15" s="2"/>
      <c r="L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2" ht="15.75" x14ac:dyDescent="0.25">
      <c r="C17" s="12" t="s">
        <v>17</v>
      </c>
      <c r="D17" s="12"/>
      <c r="E17" s="4">
        <f>J5</f>
        <v>14</v>
      </c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</sheetData>
  <mergeCells count="1">
    <mergeCell ref="C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RMC1</cp:lastModifiedBy>
  <dcterms:created xsi:type="dcterms:W3CDTF">2024-04-08T07:52:22Z</dcterms:created>
  <dcterms:modified xsi:type="dcterms:W3CDTF">2025-10-07T06:26:41Z</dcterms:modified>
</cp:coreProperties>
</file>