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Raw" sheetId="1" r:id="rId1"/>
    <sheet name="Correlations" sheetId="2" r:id="rId2"/>
    <sheet name="Squared" sheetId="3" r:id="rId3"/>
    <sheet name="High" sheetId="4" r:id="rId4"/>
    <sheet name="t-Test" sheetId="5" r:id="rId5"/>
  </sheets>
  <calcPr calcId="145621"/>
</workbook>
</file>

<file path=xl/calcChain.xml><?xml version="1.0" encoding="utf-8"?>
<calcChain xmlns="http://schemas.openxmlformats.org/spreadsheetml/2006/main">
  <c r="D3" i="5" l="1"/>
  <c r="AB27" i="5" l="1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AC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AC25" i="5"/>
  <c r="AB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AC24" i="5"/>
  <c r="AB24" i="5"/>
  <c r="AA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AC23" i="5"/>
  <c r="AB23" i="5"/>
  <c r="AA23" i="5"/>
  <c r="Z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AC22" i="5"/>
  <c r="AB22" i="5"/>
  <c r="AA22" i="5"/>
  <c r="Z22" i="5"/>
  <c r="Y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AC21" i="5"/>
  <c r="AB21" i="5"/>
  <c r="AA21" i="5"/>
  <c r="Z21" i="5"/>
  <c r="Y21" i="5"/>
  <c r="X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AC20" i="5"/>
  <c r="AB20" i="5"/>
  <c r="AA20" i="5"/>
  <c r="Z20" i="5"/>
  <c r="Y20" i="5"/>
  <c r="X20" i="5"/>
  <c r="W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AC19" i="5"/>
  <c r="AB19" i="5"/>
  <c r="AA19" i="5"/>
  <c r="Z19" i="5"/>
  <c r="Y19" i="5"/>
  <c r="X19" i="5"/>
  <c r="W19" i="5"/>
  <c r="V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AC18" i="5"/>
  <c r="AB18" i="5"/>
  <c r="AA18" i="5"/>
  <c r="Z18" i="5"/>
  <c r="Y18" i="5"/>
  <c r="X18" i="5"/>
  <c r="W18" i="5"/>
  <c r="V18" i="5"/>
  <c r="U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AC17" i="5"/>
  <c r="AB17" i="5"/>
  <c r="AA17" i="5"/>
  <c r="Z17" i="5"/>
  <c r="Y17" i="5"/>
  <c r="X17" i="5"/>
  <c r="W17" i="5"/>
  <c r="V17" i="5"/>
  <c r="U17" i="5"/>
  <c r="T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AC16" i="5"/>
  <c r="AB16" i="5"/>
  <c r="AA16" i="5"/>
  <c r="Z16" i="5"/>
  <c r="Y16" i="5"/>
  <c r="X16" i="5"/>
  <c r="W16" i="5"/>
  <c r="V16" i="5"/>
  <c r="U16" i="5"/>
  <c r="T16" i="5"/>
  <c r="S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AC15" i="5"/>
  <c r="AB15" i="5"/>
  <c r="AA15" i="5"/>
  <c r="Z15" i="5"/>
  <c r="Y15" i="5"/>
  <c r="X15" i="5"/>
  <c r="W15" i="5"/>
  <c r="V15" i="5"/>
  <c r="U15" i="5"/>
  <c r="T15" i="5"/>
  <c r="S15" i="5"/>
  <c r="R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O14" i="5"/>
  <c r="N14" i="5"/>
  <c r="M14" i="5"/>
  <c r="L14" i="5"/>
  <c r="K14" i="5"/>
  <c r="J14" i="5"/>
  <c r="I14" i="5"/>
  <c r="H14" i="5"/>
  <c r="G14" i="5"/>
  <c r="F14" i="5"/>
  <c r="E14" i="5"/>
  <c r="D14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N13" i="5"/>
  <c r="M13" i="5"/>
  <c r="L13" i="5"/>
  <c r="K13" i="5"/>
  <c r="J13" i="5"/>
  <c r="I13" i="5"/>
  <c r="H13" i="5"/>
  <c r="G13" i="5"/>
  <c r="F13" i="5"/>
  <c r="E13" i="5"/>
  <c r="D13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L11" i="5"/>
  <c r="K11" i="5"/>
  <c r="J11" i="5"/>
  <c r="I11" i="5"/>
  <c r="H11" i="5"/>
  <c r="G11" i="5"/>
  <c r="F11" i="5"/>
  <c r="E11" i="5"/>
  <c r="D11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K10" i="5"/>
  <c r="J10" i="5"/>
  <c r="I10" i="5"/>
  <c r="H10" i="5"/>
  <c r="G10" i="5"/>
  <c r="F10" i="5"/>
  <c r="E10" i="5"/>
  <c r="D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J9" i="5"/>
  <c r="I9" i="5"/>
  <c r="H9" i="5"/>
  <c r="G9" i="5"/>
  <c r="F9" i="5"/>
  <c r="E9" i="5"/>
  <c r="D9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I8" i="5"/>
  <c r="H8" i="5"/>
  <c r="G8" i="5"/>
  <c r="F8" i="5"/>
  <c r="E8" i="5"/>
  <c r="D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H7" i="5"/>
  <c r="G7" i="5"/>
  <c r="F7" i="5"/>
  <c r="E7" i="5"/>
  <c r="D7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G6" i="5"/>
  <c r="F6" i="5"/>
  <c r="E6" i="5"/>
  <c r="D6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F5" i="5"/>
  <c r="E5" i="5"/>
  <c r="D5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E4" i="5"/>
  <c r="D4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AC1" i="3" l="1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A6" i="5" l="1"/>
  <c r="A2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5" i="5"/>
  <c r="A4" i="5"/>
  <c r="A3" i="5"/>
  <c r="D1" i="5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D1" i="3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A27" i="4" l="1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2" i="2"/>
  <c r="E2" i="3" s="1"/>
  <c r="E2" i="4" s="1"/>
  <c r="F2" i="2"/>
  <c r="F2" i="3" s="1"/>
  <c r="F2" i="4" s="1"/>
  <c r="G2" i="2"/>
  <c r="G2" i="3" s="1"/>
  <c r="G2" i="4" s="1"/>
  <c r="H2" i="2"/>
  <c r="H2" i="3" s="1"/>
  <c r="H2" i="4" s="1"/>
  <c r="I2" i="2"/>
  <c r="I2" i="3" s="1"/>
  <c r="I2" i="4" s="1"/>
  <c r="J2" i="2"/>
  <c r="J2" i="3" s="1"/>
  <c r="J2" i="4" s="1"/>
  <c r="K2" i="2"/>
  <c r="K2" i="3" s="1"/>
  <c r="K2" i="4" s="1"/>
  <c r="L2" i="2"/>
  <c r="L2" i="3" s="1"/>
  <c r="L2" i="4" s="1"/>
  <c r="M2" i="2"/>
  <c r="M2" i="3" s="1"/>
  <c r="M2" i="4" s="1"/>
  <c r="N2" i="2"/>
  <c r="N2" i="3" s="1"/>
  <c r="N2" i="4" s="1"/>
  <c r="O2" i="2"/>
  <c r="O2" i="3" s="1"/>
  <c r="O2" i="4" s="1"/>
  <c r="P2" i="2"/>
  <c r="P2" i="3" s="1"/>
  <c r="P2" i="4" s="1"/>
  <c r="Q2" i="2"/>
  <c r="Q2" i="3" s="1"/>
  <c r="Q2" i="4" s="1"/>
  <c r="R2" i="2"/>
  <c r="R2" i="3" s="1"/>
  <c r="R2" i="4" s="1"/>
  <c r="S2" i="2"/>
  <c r="S2" i="3" s="1"/>
  <c r="S2" i="4" s="1"/>
  <c r="T2" i="2"/>
  <c r="T2" i="3" s="1"/>
  <c r="T2" i="4" s="1"/>
  <c r="U2" i="2"/>
  <c r="U2" i="3" s="1"/>
  <c r="U2" i="4" s="1"/>
  <c r="V2" i="2"/>
  <c r="V2" i="3" s="1"/>
  <c r="V2" i="4" s="1"/>
  <c r="W2" i="2"/>
  <c r="W2" i="3" s="1"/>
  <c r="W2" i="4" s="1"/>
  <c r="X2" i="2"/>
  <c r="X2" i="3" s="1"/>
  <c r="X2" i="4" s="1"/>
  <c r="Y2" i="2"/>
  <c r="Y2" i="3" s="1"/>
  <c r="Y2" i="4" s="1"/>
  <c r="Z2" i="2"/>
  <c r="Z2" i="3" s="1"/>
  <c r="Z2" i="4" s="1"/>
  <c r="AA2" i="2"/>
  <c r="AA2" i="3" s="1"/>
  <c r="AA2" i="4" s="1"/>
  <c r="AB2" i="2"/>
  <c r="AB2" i="3" s="1"/>
  <c r="AB2" i="4" s="1"/>
  <c r="AC2" i="2"/>
  <c r="AC2" i="3" s="1"/>
  <c r="AC2" i="4" s="1"/>
  <c r="F3" i="2"/>
  <c r="F3" i="3" s="1"/>
  <c r="F3" i="4" s="1"/>
  <c r="G3" i="2"/>
  <c r="G3" i="3" s="1"/>
  <c r="G3" i="4" s="1"/>
  <c r="H3" i="2"/>
  <c r="H3" i="3" s="1"/>
  <c r="H3" i="4" s="1"/>
  <c r="I3" i="2"/>
  <c r="I3" i="3" s="1"/>
  <c r="I3" i="4" s="1"/>
  <c r="J3" i="2"/>
  <c r="J3" i="3" s="1"/>
  <c r="J3" i="4" s="1"/>
  <c r="K3" i="2"/>
  <c r="K3" i="3" s="1"/>
  <c r="K3" i="4" s="1"/>
  <c r="L3" i="2"/>
  <c r="L3" i="3" s="1"/>
  <c r="L3" i="4" s="1"/>
  <c r="M3" i="2"/>
  <c r="M3" i="3" s="1"/>
  <c r="M3" i="4" s="1"/>
  <c r="N3" i="2"/>
  <c r="N3" i="3" s="1"/>
  <c r="N3" i="4" s="1"/>
  <c r="O3" i="2"/>
  <c r="O3" i="3" s="1"/>
  <c r="O3" i="4" s="1"/>
  <c r="P3" i="2"/>
  <c r="P3" i="3" s="1"/>
  <c r="P3" i="4" s="1"/>
  <c r="Q3" i="2"/>
  <c r="Q3" i="3" s="1"/>
  <c r="Q3" i="4" s="1"/>
  <c r="R3" i="2"/>
  <c r="R3" i="3" s="1"/>
  <c r="R3" i="4" s="1"/>
  <c r="S3" i="2"/>
  <c r="S3" i="3" s="1"/>
  <c r="S3" i="4" s="1"/>
  <c r="T3" i="2"/>
  <c r="T3" i="3" s="1"/>
  <c r="T3" i="4" s="1"/>
  <c r="U3" i="2"/>
  <c r="U3" i="3" s="1"/>
  <c r="U3" i="4" s="1"/>
  <c r="V3" i="2"/>
  <c r="V3" i="3" s="1"/>
  <c r="V3" i="4" s="1"/>
  <c r="W3" i="2"/>
  <c r="W3" i="3" s="1"/>
  <c r="W3" i="4" s="1"/>
  <c r="X3" i="2"/>
  <c r="X3" i="3" s="1"/>
  <c r="X3" i="4" s="1"/>
  <c r="Y3" i="2"/>
  <c r="Y3" i="3" s="1"/>
  <c r="Y3" i="4" s="1"/>
  <c r="Z3" i="2"/>
  <c r="Z3" i="3" s="1"/>
  <c r="Z3" i="4" s="1"/>
  <c r="AA3" i="2"/>
  <c r="AA3" i="3" s="1"/>
  <c r="AA3" i="4" s="1"/>
  <c r="AB3" i="2"/>
  <c r="AB3" i="3" s="1"/>
  <c r="AB3" i="4" s="1"/>
  <c r="AC3" i="2"/>
  <c r="AC3" i="3" s="1"/>
  <c r="AC3" i="4" s="1"/>
  <c r="D3" i="2"/>
  <c r="D3" i="3" s="1"/>
  <c r="D3" i="4" s="1"/>
  <c r="G4" i="2"/>
  <c r="G4" i="3" s="1"/>
  <c r="G4" i="4" s="1"/>
  <c r="D4" i="2"/>
  <c r="D4" i="3" s="1"/>
  <c r="D4" i="4" s="1"/>
  <c r="E4" i="2"/>
  <c r="E4" i="3" s="1"/>
  <c r="E4" i="4" s="1"/>
  <c r="H4" i="2"/>
  <c r="H4" i="3" s="1"/>
  <c r="H4" i="4" s="1"/>
  <c r="I4" i="2"/>
  <c r="I4" i="3" s="1"/>
  <c r="I4" i="4" s="1"/>
  <c r="J4" i="2"/>
  <c r="J4" i="3" s="1"/>
  <c r="J4" i="4" s="1"/>
  <c r="K4" i="2"/>
  <c r="K4" i="3" s="1"/>
  <c r="K4" i="4" s="1"/>
  <c r="L4" i="2"/>
  <c r="L4" i="3" s="1"/>
  <c r="L4" i="4" s="1"/>
  <c r="M4" i="2"/>
  <c r="M4" i="3" s="1"/>
  <c r="M4" i="4" s="1"/>
  <c r="N4" i="2"/>
  <c r="N4" i="3" s="1"/>
  <c r="N4" i="4" s="1"/>
  <c r="O4" i="2"/>
  <c r="O4" i="3" s="1"/>
  <c r="O4" i="4" s="1"/>
  <c r="P4" i="2"/>
  <c r="P4" i="3" s="1"/>
  <c r="P4" i="4" s="1"/>
  <c r="Q4" i="2"/>
  <c r="Q4" i="3" s="1"/>
  <c r="Q4" i="4" s="1"/>
  <c r="R4" i="2"/>
  <c r="R4" i="3" s="1"/>
  <c r="R4" i="4" s="1"/>
  <c r="S4" i="2"/>
  <c r="S4" i="3" s="1"/>
  <c r="S4" i="4" s="1"/>
  <c r="T4" i="2"/>
  <c r="T4" i="3" s="1"/>
  <c r="T4" i="4" s="1"/>
  <c r="U4" i="2"/>
  <c r="U4" i="3" s="1"/>
  <c r="U4" i="4" s="1"/>
  <c r="V4" i="2"/>
  <c r="V4" i="3" s="1"/>
  <c r="V4" i="4" s="1"/>
  <c r="W4" i="2"/>
  <c r="W4" i="3" s="1"/>
  <c r="W4" i="4" s="1"/>
  <c r="X4" i="2"/>
  <c r="X4" i="3" s="1"/>
  <c r="X4" i="4" s="1"/>
  <c r="Y4" i="2"/>
  <c r="Y4" i="3" s="1"/>
  <c r="Y4" i="4" s="1"/>
  <c r="Z4" i="2"/>
  <c r="Z4" i="3" s="1"/>
  <c r="Z4" i="4" s="1"/>
  <c r="AA4" i="2"/>
  <c r="AA4" i="3" s="1"/>
  <c r="AA4" i="4" s="1"/>
  <c r="AB4" i="2"/>
  <c r="AB4" i="3" s="1"/>
  <c r="AB4" i="4" s="1"/>
  <c r="AC4" i="2"/>
  <c r="AC4" i="3" s="1"/>
  <c r="AC4" i="4" s="1"/>
  <c r="D5" i="2"/>
  <c r="D5" i="3" s="1"/>
  <c r="D5" i="4" s="1"/>
  <c r="E5" i="2"/>
  <c r="E5" i="3" s="1"/>
  <c r="E5" i="4" s="1"/>
  <c r="F5" i="2"/>
  <c r="F5" i="3" s="1"/>
  <c r="F5" i="4" s="1"/>
  <c r="H5" i="2"/>
  <c r="H5" i="3" s="1"/>
  <c r="H5" i="4" s="1"/>
  <c r="I5" i="2"/>
  <c r="I5" i="3" s="1"/>
  <c r="I5" i="4" s="1"/>
  <c r="J5" i="2"/>
  <c r="J5" i="3" s="1"/>
  <c r="J5" i="4" s="1"/>
  <c r="K5" i="2"/>
  <c r="K5" i="3" s="1"/>
  <c r="K5" i="4" s="1"/>
  <c r="L5" i="2"/>
  <c r="L5" i="3" s="1"/>
  <c r="L5" i="4" s="1"/>
  <c r="M5" i="2"/>
  <c r="M5" i="3" s="1"/>
  <c r="M5" i="4" s="1"/>
  <c r="N5" i="2"/>
  <c r="N5" i="3" s="1"/>
  <c r="N5" i="4" s="1"/>
  <c r="O5" i="2"/>
  <c r="O5" i="3" s="1"/>
  <c r="O5" i="4" s="1"/>
  <c r="P5" i="2"/>
  <c r="P5" i="3" s="1"/>
  <c r="P5" i="4" s="1"/>
  <c r="Q5" i="2"/>
  <c r="Q5" i="3" s="1"/>
  <c r="Q5" i="4" s="1"/>
  <c r="R5" i="2"/>
  <c r="R5" i="3" s="1"/>
  <c r="R5" i="4" s="1"/>
  <c r="S5" i="2"/>
  <c r="S5" i="3" s="1"/>
  <c r="S5" i="4" s="1"/>
  <c r="T5" i="2"/>
  <c r="T5" i="3" s="1"/>
  <c r="T5" i="4" s="1"/>
  <c r="U5" i="2"/>
  <c r="U5" i="3" s="1"/>
  <c r="U5" i="4" s="1"/>
  <c r="V5" i="2"/>
  <c r="V5" i="3" s="1"/>
  <c r="V5" i="4" s="1"/>
  <c r="W5" i="2"/>
  <c r="W5" i="3" s="1"/>
  <c r="W5" i="4" s="1"/>
  <c r="X5" i="2"/>
  <c r="X5" i="3" s="1"/>
  <c r="X5" i="4" s="1"/>
  <c r="Y5" i="2"/>
  <c r="Y5" i="3" s="1"/>
  <c r="Y5" i="4" s="1"/>
  <c r="Z5" i="2"/>
  <c r="Z5" i="3" s="1"/>
  <c r="Z5" i="4" s="1"/>
  <c r="AA5" i="2"/>
  <c r="AA5" i="3" s="1"/>
  <c r="AA5" i="4" s="1"/>
  <c r="AB5" i="2"/>
  <c r="AB5" i="3" s="1"/>
  <c r="AB5" i="4" s="1"/>
  <c r="AC5" i="2"/>
  <c r="AC5" i="3" s="1"/>
  <c r="AC5" i="4" s="1"/>
  <c r="D6" i="2"/>
  <c r="D6" i="3" s="1"/>
  <c r="D6" i="4" s="1"/>
  <c r="E6" i="2"/>
  <c r="E6" i="3" s="1"/>
  <c r="E6" i="4" s="1"/>
  <c r="F6" i="2"/>
  <c r="F6" i="3" s="1"/>
  <c r="F6" i="4" s="1"/>
  <c r="G6" i="2"/>
  <c r="G6" i="3" s="1"/>
  <c r="G6" i="4" s="1"/>
  <c r="I6" i="2"/>
  <c r="I6" i="3" s="1"/>
  <c r="I6" i="4" s="1"/>
  <c r="J6" i="2"/>
  <c r="J6" i="3" s="1"/>
  <c r="J6" i="4" s="1"/>
  <c r="K6" i="2"/>
  <c r="K6" i="3" s="1"/>
  <c r="K6" i="4" s="1"/>
  <c r="L6" i="2"/>
  <c r="L6" i="3" s="1"/>
  <c r="L6" i="4" s="1"/>
  <c r="M6" i="2"/>
  <c r="M6" i="3" s="1"/>
  <c r="M6" i="4" s="1"/>
  <c r="N6" i="2"/>
  <c r="N6" i="3" s="1"/>
  <c r="N6" i="4" s="1"/>
  <c r="O6" i="2"/>
  <c r="O6" i="3" s="1"/>
  <c r="O6" i="4" s="1"/>
  <c r="P6" i="2"/>
  <c r="P6" i="3" s="1"/>
  <c r="P6" i="4" s="1"/>
  <c r="Q6" i="2"/>
  <c r="Q6" i="3" s="1"/>
  <c r="Q6" i="4" s="1"/>
  <c r="R6" i="2"/>
  <c r="R6" i="3" s="1"/>
  <c r="R6" i="4" s="1"/>
  <c r="S6" i="2"/>
  <c r="S6" i="3" s="1"/>
  <c r="S6" i="4" s="1"/>
  <c r="T6" i="2"/>
  <c r="T6" i="3" s="1"/>
  <c r="T6" i="4" s="1"/>
  <c r="U6" i="2"/>
  <c r="U6" i="3" s="1"/>
  <c r="U6" i="4" s="1"/>
  <c r="V6" i="2"/>
  <c r="V6" i="3" s="1"/>
  <c r="V6" i="4" s="1"/>
  <c r="W6" i="2"/>
  <c r="W6" i="3" s="1"/>
  <c r="W6" i="4" s="1"/>
  <c r="X6" i="2"/>
  <c r="X6" i="3" s="1"/>
  <c r="X6" i="4" s="1"/>
  <c r="Y6" i="2"/>
  <c r="Y6" i="3" s="1"/>
  <c r="Y6" i="4" s="1"/>
  <c r="Z6" i="2"/>
  <c r="Z6" i="3" s="1"/>
  <c r="Z6" i="4" s="1"/>
  <c r="AA6" i="2"/>
  <c r="AA6" i="3" s="1"/>
  <c r="AA6" i="4" s="1"/>
  <c r="AB6" i="2"/>
  <c r="AB6" i="3" s="1"/>
  <c r="AB6" i="4" s="1"/>
  <c r="AC6" i="2"/>
  <c r="AC6" i="3" s="1"/>
  <c r="AC6" i="4" s="1"/>
  <c r="D7" i="2"/>
  <c r="D7" i="3" s="1"/>
  <c r="D7" i="4" s="1"/>
  <c r="E7" i="2"/>
  <c r="E7" i="3" s="1"/>
  <c r="E7" i="4" s="1"/>
  <c r="F7" i="2"/>
  <c r="F7" i="3" s="1"/>
  <c r="F7" i="4" s="1"/>
  <c r="G7" i="2"/>
  <c r="G7" i="3" s="1"/>
  <c r="G7" i="4" s="1"/>
  <c r="H7" i="2"/>
  <c r="H7" i="3" s="1"/>
  <c r="H7" i="4" s="1"/>
  <c r="J7" i="2"/>
  <c r="J7" i="3" s="1"/>
  <c r="J7" i="4" s="1"/>
  <c r="K7" i="2"/>
  <c r="K7" i="3" s="1"/>
  <c r="K7" i="4" s="1"/>
  <c r="L7" i="2"/>
  <c r="L7" i="3" s="1"/>
  <c r="L7" i="4" s="1"/>
  <c r="M7" i="2"/>
  <c r="M7" i="3" s="1"/>
  <c r="M7" i="4" s="1"/>
  <c r="N7" i="2"/>
  <c r="N7" i="3" s="1"/>
  <c r="N7" i="4" s="1"/>
  <c r="O7" i="2"/>
  <c r="O7" i="3" s="1"/>
  <c r="O7" i="4" s="1"/>
  <c r="P7" i="2"/>
  <c r="P7" i="3" s="1"/>
  <c r="P7" i="4" s="1"/>
  <c r="Q7" i="2"/>
  <c r="Q7" i="3" s="1"/>
  <c r="Q7" i="4" s="1"/>
  <c r="R7" i="2"/>
  <c r="R7" i="3" s="1"/>
  <c r="R7" i="4" s="1"/>
  <c r="S7" i="2"/>
  <c r="S7" i="3" s="1"/>
  <c r="S7" i="4" s="1"/>
  <c r="T7" i="2"/>
  <c r="T7" i="3" s="1"/>
  <c r="T7" i="4" s="1"/>
  <c r="U7" i="2"/>
  <c r="U7" i="3" s="1"/>
  <c r="U7" i="4" s="1"/>
  <c r="V7" i="2"/>
  <c r="V7" i="3" s="1"/>
  <c r="V7" i="4" s="1"/>
  <c r="W7" i="2"/>
  <c r="W7" i="3" s="1"/>
  <c r="W7" i="4" s="1"/>
  <c r="X7" i="2"/>
  <c r="X7" i="3" s="1"/>
  <c r="X7" i="4" s="1"/>
  <c r="Y7" i="2"/>
  <c r="Y7" i="3" s="1"/>
  <c r="Y7" i="4" s="1"/>
  <c r="Z7" i="2"/>
  <c r="Z7" i="3" s="1"/>
  <c r="Z7" i="4" s="1"/>
  <c r="AA7" i="2"/>
  <c r="AA7" i="3" s="1"/>
  <c r="AA7" i="4" s="1"/>
  <c r="AB7" i="2"/>
  <c r="AB7" i="3" s="1"/>
  <c r="AB7" i="4" s="1"/>
  <c r="AC7" i="2"/>
  <c r="AC7" i="3" s="1"/>
  <c r="AC7" i="4" s="1"/>
  <c r="D8" i="2"/>
  <c r="D8" i="3" s="1"/>
  <c r="D8" i="4" s="1"/>
  <c r="E8" i="2"/>
  <c r="E8" i="3" s="1"/>
  <c r="E8" i="4" s="1"/>
  <c r="F8" i="2"/>
  <c r="F8" i="3" s="1"/>
  <c r="F8" i="4" s="1"/>
  <c r="G8" i="2"/>
  <c r="G8" i="3" s="1"/>
  <c r="G8" i="4" s="1"/>
  <c r="H8" i="2"/>
  <c r="H8" i="3" s="1"/>
  <c r="H8" i="4" s="1"/>
  <c r="I8" i="2"/>
  <c r="I8" i="3" s="1"/>
  <c r="I8" i="4" s="1"/>
  <c r="K8" i="2"/>
  <c r="K8" i="3" s="1"/>
  <c r="K8" i="4" s="1"/>
  <c r="L8" i="2"/>
  <c r="L8" i="3" s="1"/>
  <c r="L8" i="4" s="1"/>
  <c r="M8" i="2"/>
  <c r="M8" i="3" s="1"/>
  <c r="M8" i="4" s="1"/>
  <c r="N8" i="2"/>
  <c r="N8" i="3" s="1"/>
  <c r="N8" i="4" s="1"/>
  <c r="O8" i="2"/>
  <c r="O8" i="3" s="1"/>
  <c r="O8" i="4" s="1"/>
  <c r="P8" i="2"/>
  <c r="P8" i="3" s="1"/>
  <c r="P8" i="4" s="1"/>
  <c r="Q8" i="2"/>
  <c r="Q8" i="3" s="1"/>
  <c r="Q8" i="4" s="1"/>
  <c r="R8" i="2"/>
  <c r="R8" i="3" s="1"/>
  <c r="R8" i="4" s="1"/>
  <c r="S8" i="2"/>
  <c r="S8" i="3" s="1"/>
  <c r="S8" i="4" s="1"/>
  <c r="T8" i="2"/>
  <c r="T8" i="3" s="1"/>
  <c r="T8" i="4" s="1"/>
  <c r="U8" i="2"/>
  <c r="U8" i="3" s="1"/>
  <c r="U8" i="4" s="1"/>
  <c r="V8" i="2"/>
  <c r="V8" i="3" s="1"/>
  <c r="V8" i="4" s="1"/>
  <c r="W8" i="2"/>
  <c r="W8" i="3" s="1"/>
  <c r="W8" i="4" s="1"/>
  <c r="X8" i="2"/>
  <c r="X8" i="3" s="1"/>
  <c r="X8" i="4" s="1"/>
  <c r="Y8" i="2"/>
  <c r="Y8" i="3" s="1"/>
  <c r="Y8" i="4" s="1"/>
  <c r="Z8" i="2"/>
  <c r="Z8" i="3" s="1"/>
  <c r="Z8" i="4" s="1"/>
  <c r="AA8" i="2"/>
  <c r="AA8" i="3" s="1"/>
  <c r="AA8" i="4" s="1"/>
  <c r="AB8" i="2"/>
  <c r="AB8" i="3" s="1"/>
  <c r="AB8" i="4" s="1"/>
  <c r="AC8" i="2"/>
  <c r="AC8" i="3" s="1"/>
  <c r="AC8" i="4" s="1"/>
  <c r="AB27" i="2" l="1"/>
  <c r="AB27" i="3" s="1"/>
  <c r="AB27" i="4" s="1"/>
  <c r="AA27" i="2"/>
  <c r="AA27" i="3" s="1"/>
  <c r="AA27" i="4" s="1"/>
  <c r="Z27" i="2"/>
  <c r="Z27" i="3" s="1"/>
  <c r="Z27" i="4" s="1"/>
  <c r="Y27" i="2"/>
  <c r="Y27" i="3" s="1"/>
  <c r="Y27" i="4" s="1"/>
  <c r="X27" i="2"/>
  <c r="X27" i="3" s="1"/>
  <c r="X27" i="4" s="1"/>
  <c r="W27" i="2"/>
  <c r="W27" i="3" s="1"/>
  <c r="W27" i="4" s="1"/>
  <c r="V27" i="2"/>
  <c r="V27" i="3" s="1"/>
  <c r="V27" i="4" s="1"/>
  <c r="U27" i="2"/>
  <c r="U27" i="3" s="1"/>
  <c r="U27" i="4" s="1"/>
  <c r="T27" i="2"/>
  <c r="T27" i="3" s="1"/>
  <c r="T27" i="4" s="1"/>
  <c r="S27" i="2"/>
  <c r="S27" i="3" s="1"/>
  <c r="S27" i="4" s="1"/>
  <c r="R27" i="2"/>
  <c r="R27" i="3" s="1"/>
  <c r="R27" i="4" s="1"/>
  <c r="Q27" i="2"/>
  <c r="Q27" i="3" s="1"/>
  <c r="Q27" i="4" s="1"/>
  <c r="P27" i="2"/>
  <c r="P27" i="3" s="1"/>
  <c r="P27" i="4" s="1"/>
  <c r="O27" i="2"/>
  <c r="O27" i="3" s="1"/>
  <c r="O27" i="4" s="1"/>
  <c r="N27" i="2"/>
  <c r="N27" i="3" s="1"/>
  <c r="N27" i="4" s="1"/>
  <c r="M27" i="2"/>
  <c r="M27" i="3" s="1"/>
  <c r="M27" i="4" s="1"/>
  <c r="L27" i="2"/>
  <c r="L27" i="3" s="1"/>
  <c r="L27" i="4" s="1"/>
  <c r="K27" i="2"/>
  <c r="K27" i="3" s="1"/>
  <c r="K27" i="4" s="1"/>
  <c r="J27" i="2"/>
  <c r="J27" i="3" s="1"/>
  <c r="J27" i="4" s="1"/>
  <c r="I27" i="2"/>
  <c r="I27" i="3" s="1"/>
  <c r="I27" i="4" s="1"/>
  <c r="H27" i="2"/>
  <c r="H27" i="3" s="1"/>
  <c r="H27" i="4" s="1"/>
  <c r="G27" i="2"/>
  <c r="G27" i="3" s="1"/>
  <c r="G27" i="4" s="1"/>
  <c r="F27" i="2"/>
  <c r="F27" i="3" s="1"/>
  <c r="F27" i="4" s="1"/>
  <c r="E27" i="2"/>
  <c r="E27" i="3" s="1"/>
  <c r="E27" i="4" s="1"/>
  <c r="D27" i="2"/>
  <c r="D27" i="3" s="1"/>
  <c r="D27" i="4" s="1"/>
  <c r="AC26" i="2"/>
  <c r="AC26" i="3" s="1"/>
  <c r="AC26" i="4" s="1"/>
  <c r="AA26" i="2"/>
  <c r="AA26" i="3" s="1"/>
  <c r="AA26" i="4" s="1"/>
  <c r="Z26" i="2"/>
  <c r="Z26" i="3" s="1"/>
  <c r="Z26" i="4" s="1"/>
  <c r="Y26" i="2"/>
  <c r="Y26" i="3" s="1"/>
  <c r="Y26" i="4" s="1"/>
  <c r="X26" i="2"/>
  <c r="X26" i="3" s="1"/>
  <c r="X26" i="4" s="1"/>
  <c r="W26" i="2"/>
  <c r="W26" i="3" s="1"/>
  <c r="W26" i="4" s="1"/>
  <c r="V26" i="2"/>
  <c r="V26" i="3" s="1"/>
  <c r="V26" i="4" s="1"/>
  <c r="U26" i="2"/>
  <c r="U26" i="3" s="1"/>
  <c r="U26" i="4" s="1"/>
  <c r="T26" i="2"/>
  <c r="T26" i="3" s="1"/>
  <c r="T26" i="4" s="1"/>
  <c r="S26" i="2"/>
  <c r="S26" i="3" s="1"/>
  <c r="S26" i="4" s="1"/>
  <c r="R26" i="2"/>
  <c r="R26" i="3" s="1"/>
  <c r="R26" i="4" s="1"/>
  <c r="Q26" i="2"/>
  <c r="Q26" i="3" s="1"/>
  <c r="Q26" i="4" s="1"/>
  <c r="P26" i="2"/>
  <c r="P26" i="3" s="1"/>
  <c r="P26" i="4" s="1"/>
  <c r="O26" i="2"/>
  <c r="O26" i="3" s="1"/>
  <c r="O26" i="4" s="1"/>
  <c r="N26" i="2"/>
  <c r="N26" i="3" s="1"/>
  <c r="N26" i="4" s="1"/>
  <c r="M26" i="2"/>
  <c r="M26" i="3" s="1"/>
  <c r="M26" i="4" s="1"/>
  <c r="L26" i="2"/>
  <c r="L26" i="3" s="1"/>
  <c r="L26" i="4" s="1"/>
  <c r="K26" i="2"/>
  <c r="K26" i="3" s="1"/>
  <c r="K26" i="4" s="1"/>
  <c r="J26" i="2"/>
  <c r="J26" i="3" s="1"/>
  <c r="J26" i="4" s="1"/>
  <c r="I26" i="2"/>
  <c r="I26" i="3" s="1"/>
  <c r="I26" i="4" s="1"/>
  <c r="H26" i="2"/>
  <c r="H26" i="3" s="1"/>
  <c r="H26" i="4" s="1"/>
  <c r="G26" i="2"/>
  <c r="G26" i="3" s="1"/>
  <c r="G26" i="4" s="1"/>
  <c r="F26" i="2"/>
  <c r="F26" i="3" s="1"/>
  <c r="F26" i="4" s="1"/>
  <c r="E26" i="2"/>
  <c r="E26" i="3" s="1"/>
  <c r="E26" i="4" s="1"/>
  <c r="D26" i="2"/>
  <c r="D26" i="3" s="1"/>
  <c r="D26" i="4" s="1"/>
  <c r="AC25" i="2"/>
  <c r="AC25" i="3" s="1"/>
  <c r="AC25" i="4" s="1"/>
  <c r="AB25" i="2"/>
  <c r="AB25" i="3" s="1"/>
  <c r="AB25" i="4" s="1"/>
  <c r="Z25" i="2"/>
  <c r="Z25" i="3" s="1"/>
  <c r="Z25" i="4" s="1"/>
  <c r="Y25" i="2"/>
  <c r="Y25" i="3" s="1"/>
  <c r="Y25" i="4" s="1"/>
  <c r="X25" i="2"/>
  <c r="X25" i="3" s="1"/>
  <c r="X25" i="4" s="1"/>
  <c r="W25" i="2"/>
  <c r="W25" i="3" s="1"/>
  <c r="W25" i="4" s="1"/>
  <c r="V25" i="2"/>
  <c r="V25" i="3" s="1"/>
  <c r="V25" i="4" s="1"/>
  <c r="U25" i="2"/>
  <c r="U25" i="3" s="1"/>
  <c r="U25" i="4" s="1"/>
  <c r="T25" i="2"/>
  <c r="T25" i="3" s="1"/>
  <c r="T25" i="4" s="1"/>
  <c r="S25" i="2"/>
  <c r="S25" i="3" s="1"/>
  <c r="S25" i="4" s="1"/>
  <c r="R25" i="2"/>
  <c r="R25" i="3" s="1"/>
  <c r="R25" i="4" s="1"/>
  <c r="Q25" i="2"/>
  <c r="Q25" i="3" s="1"/>
  <c r="Q25" i="4" s="1"/>
  <c r="P25" i="2"/>
  <c r="P25" i="3" s="1"/>
  <c r="P25" i="4" s="1"/>
  <c r="O25" i="2"/>
  <c r="O25" i="3" s="1"/>
  <c r="O25" i="4" s="1"/>
  <c r="N25" i="2"/>
  <c r="N25" i="3" s="1"/>
  <c r="N25" i="4" s="1"/>
  <c r="M25" i="2"/>
  <c r="M25" i="3" s="1"/>
  <c r="M25" i="4" s="1"/>
  <c r="L25" i="2"/>
  <c r="L25" i="3" s="1"/>
  <c r="L25" i="4" s="1"/>
  <c r="K25" i="2"/>
  <c r="K25" i="3" s="1"/>
  <c r="K25" i="4" s="1"/>
  <c r="J25" i="2"/>
  <c r="J25" i="3" s="1"/>
  <c r="J25" i="4" s="1"/>
  <c r="I25" i="2"/>
  <c r="I25" i="3" s="1"/>
  <c r="I25" i="4" s="1"/>
  <c r="H25" i="2"/>
  <c r="H25" i="3" s="1"/>
  <c r="H25" i="4" s="1"/>
  <c r="G25" i="2"/>
  <c r="G25" i="3" s="1"/>
  <c r="G25" i="4" s="1"/>
  <c r="F25" i="2"/>
  <c r="F25" i="3" s="1"/>
  <c r="F25" i="4" s="1"/>
  <c r="E25" i="2"/>
  <c r="E25" i="3" s="1"/>
  <c r="E25" i="4" s="1"/>
  <c r="D25" i="2"/>
  <c r="D25" i="3" s="1"/>
  <c r="D25" i="4" s="1"/>
  <c r="AC24" i="2"/>
  <c r="AC24" i="3" s="1"/>
  <c r="AC24" i="4" s="1"/>
  <c r="AB24" i="2"/>
  <c r="AB24" i="3" s="1"/>
  <c r="AB24" i="4" s="1"/>
  <c r="AA24" i="2"/>
  <c r="AA24" i="3" s="1"/>
  <c r="AA24" i="4" s="1"/>
  <c r="Y24" i="2"/>
  <c r="Y24" i="3" s="1"/>
  <c r="Y24" i="4" s="1"/>
  <c r="X24" i="2"/>
  <c r="X24" i="3" s="1"/>
  <c r="X24" i="4" s="1"/>
  <c r="W24" i="2"/>
  <c r="W24" i="3" s="1"/>
  <c r="W24" i="4" s="1"/>
  <c r="V24" i="2"/>
  <c r="V24" i="3" s="1"/>
  <c r="V24" i="4" s="1"/>
  <c r="U24" i="2"/>
  <c r="U24" i="3" s="1"/>
  <c r="U24" i="4" s="1"/>
  <c r="T24" i="2"/>
  <c r="T24" i="3" s="1"/>
  <c r="T24" i="4" s="1"/>
  <c r="S24" i="2"/>
  <c r="S24" i="3" s="1"/>
  <c r="S24" i="4" s="1"/>
  <c r="R24" i="2"/>
  <c r="R24" i="3" s="1"/>
  <c r="R24" i="4" s="1"/>
  <c r="Q24" i="2"/>
  <c r="Q24" i="3" s="1"/>
  <c r="Q24" i="4" s="1"/>
  <c r="P24" i="2"/>
  <c r="P24" i="3" s="1"/>
  <c r="P24" i="4" s="1"/>
  <c r="O24" i="2"/>
  <c r="O24" i="3" s="1"/>
  <c r="O24" i="4" s="1"/>
  <c r="N24" i="2"/>
  <c r="N24" i="3" s="1"/>
  <c r="N24" i="4" s="1"/>
  <c r="M24" i="2"/>
  <c r="M24" i="3" s="1"/>
  <c r="M24" i="4" s="1"/>
  <c r="L24" i="2"/>
  <c r="L24" i="3" s="1"/>
  <c r="L24" i="4" s="1"/>
  <c r="K24" i="2"/>
  <c r="K24" i="3" s="1"/>
  <c r="K24" i="4" s="1"/>
  <c r="J24" i="2"/>
  <c r="J24" i="3" s="1"/>
  <c r="J24" i="4" s="1"/>
  <c r="I24" i="2"/>
  <c r="I24" i="3" s="1"/>
  <c r="I24" i="4" s="1"/>
  <c r="H24" i="2"/>
  <c r="H24" i="3" s="1"/>
  <c r="H24" i="4" s="1"/>
  <c r="G24" i="2"/>
  <c r="G24" i="3" s="1"/>
  <c r="G24" i="4" s="1"/>
  <c r="F24" i="2"/>
  <c r="F24" i="3" s="1"/>
  <c r="F24" i="4" s="1"/>
  <c r="E24" i="2"/>
  <c r="E24" i="3" s="1"/>
  <c r="E24" i="4" s="1"/>
  <c r="D24" i="2"/>
  <c r="D24" i="3" s="1"/>
  <c r="D24" i="4" s="1"/>
  <c r="AC23" i="2"/>
  <c r="AC23" i="3" s="1"/>
  <c r="AC23" i="4" s="1"/>
  <c r="AB23" i="2"/>
  <c r="AB23" i="3" s="1"/>
  <c r="AB23" i="4" s="1"/>
  <c r="AA23" i="2"/>
  <c r="AA23" i="3" s="1"/>
  <c r="AA23" i="4" s="1"/>
  <c r="Z23" i="2"/>
  <c r="Z23" i="3" s="1"/>
  <c r="Z23" i="4" s="1"/>
  <c r="X23" i="2"/>
  <c r="X23" i="3" s="1"/>
  <c r="X23" i="4" s="1"/>
  <c r="W23" i="2"/>
  <c r="W23" i="3" s="1"/>
  <c r="W23" i="4" s="1"/>
  <c r="V23" i="2"/>
  <c r="V23" i="3" s="1"/>
  <c r="V23" i="4" s="1"/>
  <c r="U23" i="2"/>
  <c r="U23" i="3" s="1"/>
  <c r="U23" i="4" s="1"/>
  <c r="T23" i="2"/>
  <c r="T23" i="3" s="1"/>
  <c r="T23" i="4" s="1"/>
  <c r="S23" i="2"/>
  <c r="S23" i="3" s="1"/>
  <c r="S23" i="4" s="1"/>
  <c r="R23" i="2"/>
  <c r="R23" i="3" s="1"/>
  <c r="R23" i="4" s="1"/>
  <c r="Q23" i="2"/>
  <c r="Q23" i="3" s="1"/>
  <c r="Q23" i="4" s="1"/>
  <c r="P23" i="2"/>
  <c r="P23" i="3" s="1"/>
  <c r="P23" i="4" s="1"/>
  <c r="O23" i="2"/>
  <c r="O23" i="3" s="1"/>
  <c r="O23" i="4" s="1"/>
  <c r="N23" i="2"/>
  <c r="N23" i="3" s="1"/>
  <c r="N23" i="4" s="1"/>
  <c r="M23" i="2"/>
  <c r="M23" i="3" s="1"/>
  <c r="M23" i="4" s="1"/>
  <c r="L23" i="2"/>
  <c r="L23" i="3" s="1"/>
  <c r="L23" i="4" s="1"/>
  <c r="K23" i="2"/>
  <c r="K23" i="3" s="1"/>
  <c r="K23" i="4" s="1"/>
  <c r="J23" i="2"/>
  <c r="J23" i="3" s="1"/>
  <c r="J23" i="4" s="1"/>
  <c r="I23" i="2"/>
  <c r="I23" i="3" s="1"/>
  <c r="I23" i="4" s="1"/>
  <c r="H23" i="2"/>
  <c r="H23" i="3" s="1"/>
  <c r="H23" i="4" s="1"/>
  <c r="G23" i="2"/>
  <c r="G23" i="3" s="1"/>
  <c r="G23" i="4" s="1"/>
  <c r="F23" i="2"/>
  <c r="F23" i="3" s="1"/>
  <c r="F23" i="4" s="1"/>
  <c r="E23" i="2"/>
  <c r="E23" i="3" s="1"/>
  <c r="E23" i="4" s="1"/>
  <c r="D23" i="2"/>
  <c r="D23" i="3" s="1"/>
  <c r="D23" i="4" s="1"/>
  <c r="AC22" i="2"/>
  <c r="AC22" i="3" s="1"/>
  <c r="AC22" i="4" s="1"/>
  <c r="AB22" i="2"/>
  <c r="AB22" i="3" s="1"/>
  <c r="AB22" i="4" s="1"/>
  <c r="AA22" i="2"/>
  <c r="AA22" i="3" s="1"/>
  <c r="AA22" i="4" s="1"/>
  <c r="Z22" i="2"/>
  <c r="Z22" i="3" s="1"/>
  <c r="Z22" i="4" s="1"/>
  <c r="Y22" i="2"/>
  <c r="Y22" i="3" s="1"/>
  <c r="Y22" i="4" s="1"/>
  <c r="W22" i="2"/>
  <c r="W22" i="3" s="1"/>
  <c r="W22" i="4" s="1"/>
  <c r="V22" i="2"/>
  <c r="V22" i="3" s="1"/>
  <c r="V22" i="4" s="1"/>
  <c r="U22" i="2"/>
  <c r="U22" i="3" s="1"/>
  <c r="U22" i="4" s="1"/>
  <c r="T22" i="2"/>
  <c r="T22" i="3" s="1"/>
  <c r="T22" i="4" s="1"/>
  <c r="S22" i="2"/>
  <c r="S22" i="3" s="1"/>
  <c r="S22" i="4" s="1"/>
  <c r="R22" i="2"/>
  <c r="R22" i="3" s="1"/>
  <c r="R22" i="4" s="1"/>
  <c r="Q22" i="2"/>
  <c r="Q22" i="3" s="1"/>
  <c r="Q22" i="4" s="1"/>
  <c r="P22" i="2"/>
  <c r="P22" i="3" s="1"/>
  <c r="P22" i="4" s="1"/>
  <c r="O22" i="2"/>
  <c r="O22" i="3" s="1"/>
  <c r="O22" i="4" s="1"/>
  <c r="N22" i="2"/>
  <c r="N22" i="3" s="1"/>
  <c r="N22" i="4" s="1"/>
  <c r="M22" i="2"/>
  <c r="M22" i="3" s="1"/>
  <c r="M22" i="4" s="1"/>
  <c r="L22" i="2"/>
  <c r="L22" i="3" s="1"/>
  <c r="L22" i="4" s="1"/>
  <c r="K22" i="2"/>
  <c r="K22" i="3" s="1"/>
  <c r="K22" i="4" s="1"/>
  <c r="J22" i="2"/>
  <c r="J22" i="3" s="1"/>
  <c r="J22" i="4" s="1"/>
  <c r="I22" i="2"/>
  <c r="I22" i="3" s="1"/>
  <c r="I22" i="4" s="1"/>
  <c r="H22" i="2"/>
  <c r="H22" i="3" s="1"/>
  <c r="H22" i="4" s="1"/>
  <c r="G22" i="2"/>
  <c r="G22" i="3" s="1"/>
  <c r="G22" i="4" s="1"/>
  <c r="F22" i="2"/>
  <c r="F22" i="3" s="1"/>
  <c r="F22" i="4" s="1"/>
  <c r="E22" i="2"/>
  <c r="E22" i="3" s="1"/>
  <c r="E22" i="4" s="1"/>
  <c r="D22" i="2"/>
  <c r="D22" i="3" s="1"/>
  <c r="D22" i="4" s="1"/>
  <c r="AC21" i="2"/>
  <c r="AC21" i="3" s="1"/>
  <c r="AC21" i="4" s="1"/>
  <c r="AB21" i="2"/>
  <c r="AB21" i="3" s="1"/>
  <c r="AB21" i="4" s="1"/>
  <c r="AA21" i="2"/>
  <c r="AA21" i="3" s="1"/>
  <c r="AA21" i="4" s="1"/>
  <c r="Z21" i="2"/>
  <c r="Z21" i="3" s="1"/>
  <c r="Z21" i="4" s="1"/>
  <c r="Y21" i="2"/>
  <c r="Y21" i="3" s="1"/>
  <c r="Y21" i="4" s="1"/>
  <c r="X21" i="2"/>
  <c r="X21" i="3" s="1"/>
  <c r="X21" i="4" s="1"/>
  <c r="V21" i="2"/>
  <c r="V21" i="3" s="1"/>
  <c r="V21" i="4" s="1"/>
  <c r="U21" i="2"/>
  <c r="U21" i="3" s="1"/>
  <c r="U21" i="4" s="1"/>
  <c r="T21" i="2"/>
  <c r="T21" i="3" s="1"/>
  <c r="T21" i="4" s="1"/>
  <c r="S21" i="2"/>
  <c r="S21" i="3" s="1"/>
  <c r="S21" i="4" s="1"/>
  <c r="R21" i="2"/>
  <c r="R21" i="3" s="1"/>
  <c r="R21" i="4" s="1"/>
  <c r="Q21" i="2"/>
  <c r="Q21" i="3" s="1"/>
  <c r="Q21" i="4" s="1"/>
  <c r="P21" i="2"/>
  <c r="P21" i="3" s="1"/>
  <c r="P21" i="4" s="1"/>
  <c r="O21" i="2"/>
  <c r="O21" i="3" s="1"/>
  <c r="O21" i="4" s="1"/>
  <c r="N21" i="2"/>
  <c r="N21" i="3" s="1"/>
  <c r="N21" i="4" s="1"/>
  <c r="M21" i="2"/>
  <c r="M21" i="3" s="1"/>
  <c r="M21" i="4" s="1"/>
  <c r="L21" i="2"/>
  <c r="L21" i="3" s="1"/>
  <c r="L21" i="4" s="1"/>
  <c r="K21" i="2"/>
  <c r="K21" i="3" s="1"/>
  <c r="K21" i="4" s="1"/>
  <c r="J21" i="2"/>
  <c r="J21" i="3" s="1"/>
  <c r="J21" i="4" s="1"/>
  <c r="I21" i="2"/>
  <c r="I21" i="3" s="1"/>
  <c r="I21" i="4" s="1"/>
  <c r="H21" i="2"/>
  <c r="H21" i="3" s="1"/>
  <c r="H21" i="4" s="1"/>
  <c r="G21" i="2"/>
  <c r="G21" i="3" s="1"/>
  <c r="G21" i="4" s="1"/>
  <c r="F21" i="2"/>
  <c r="F21" i="3" s="1"/>
  <c r="F21" i="4" s="1"/>
  <c r="E21" i="2"/>
  <c r="E21" i="3" s="1"/>
  <c r="E21" i="4" s="1"/>
  <c r="D21" i="2"/>
  <c r="D21" i="3" s="1"/>
  <c r="D21" i="4" s="1"/>
  <c r="AC20" i="2"/>
  <c r="AC20" i="3" s="1"/>
  <c r="AC20" i="4" s="1"/>
  <c r="AB20" i="2"/>
  <c r="AB20" i="3" s="1"/>
  <c r="AB20" i="4" s="1"/>
  <c r="AA20" i="2"/>
  <c r="AA20" i="3" s="1"/>
  <c r="AA20" i="4" s="1"/>
  <c r="Z20" i="2"/>
  <c r="Z20" i="3" s="1"/>
  <c r="Z20" i="4" s="1"/>
  <c r="Y20" i="2"/>
  <c r="Y20" i="3" s="1"/>
  <c r="Y20" i="4" s="1"/>
  <c r="X20" i="2"/>
  <c r="X20" i="3" s="1"/>
  <c r="X20" i="4" s="1"/>
  <c r="W20" i="2"/>
  <c r="W20" i="3" s="1"/>
  <c r="W20" i="4" s="1"/>
  <c r="U20" i="2"/>
  <c r="U20" i="3" s="1"/>
  <c r="U20" i="4" s="1"/>
  <c r="T20" i="2"/>
  <c r="T20" i="3" s="1"/>
  <c r="T20" i="4" s="1"/>
  <c r="S20" i="2"/>
  <c r="S20" i="3" s="1"/>
  <c r="S20" i="4" s="1"/>
  <c r="R20" i="2"/>
  <c r="R20" i="3" s="1"/>
  <c r="R20" i="4" s="1"/>
  <c r="Q20" i="2"/>
  <c r="Q20" i="3" s="1"/>
  <c r="Q20" i="4" s="1"/>
  <c r="P20" i="2"/>
  <c r="P20" i="3" s="1"/>
  <c r="P20" i="4" s="1"/>
  <c r="O20" i="2"/>
  <c r="O20" i="3" s="1"/>
  <c r="O20" i="4" s="1"/>
  <c r="N20" i="2"/>
  <c r="N20" i="3" s="1"/>
  <c r="N20" i="4" s="1"/>
  <c r="M20" i="2"/>
  <c r="M20" i="3" s="1"/>
  <c r="M20" i="4" s="1"/>
  <c r="L20" i="2"/>
  <c r="L20" i="3" s="1"/>
  <c r="L20" i="4" s="1"/>
  <c r="K20" i="2"/>
  <c r="K20" i="3" s="1"/>
  <c r="K20" i="4" s="1"/>
  <c r="J20" i="2"/>
  <c r="J20" i="3" s="1"/>
  <c r="J20" i="4" s="1"/>
  <c r="I20" i="2"/>
  <c r="I20" i="3" s="1"/>
  <c r="I20" i="4" s="1"/>
  <c r="H20" i="2"/>
  <c r="H20" i="3" s="1"/>
  <c r="H20" i="4" s="1"/>
  <c r="G20" i="2"/>
  <c r="G20" i="3" s="1"/>
  <c r="G20" i="4" s="1"/>
  <c r="F20" i="2"/>
  <c r="F20" i="3" s="1"/>
  <c r="F20" i="4" s="1"/>
  <c r="E20" i="2"/>
  <c r="E20" i="3" s="1"/>
  <c r="E20" i="4" s="1"/>
  <c r="D20" i="2"/>
  <c r="D20" i="3" s="1"/>
  <c r="D20" i="4" s="1"/>
  <c r="AC19" i="2"/>
  <c r="AC19" i="3" s="1"/>
  <c r="AC19" i="4" s="1"/>
  <c r="AB19" i="2"/>
  <c r="AB19" i="3" s="1"/>
  <c r="AB19" i="4" s="1"/>
  <c r="AA19" i="2"/>
  <c r="AA19" i="3" s="1"/>
  <c r="AA19" i="4" s="1"/>
  <c r="Z19" i="2"/>
  <c r="Z19" i="3" s="1"/>
  <c r="Z19" i="4" s="1"/>
  <c r="Y19" i="2"/>
  <c r="Y19" i="3" s="1"/>
  <c r="Y19" i="4" s="1"/>
  <c r="X19" i="2"/>
  <c r="X19" i="3" s="1"/>
  <c r="X19" i="4" s="1"/>
  <c r="W19" i="2"/>
  <c r="W19" i="3" s="1"/>
  <c r="W19" i="4" s="1"/>
  <c r="V19" i="2"/>
  <c r="V19" i="3" s="1"/>
  <c r="V19" i="4" s="1"/>
  <c r="T19" i="2"/>
  <c r="T19" i="3" s="1"/>
  <c r="T19" i="4" s="1"/>
  <c r="S19" i="2"/>
  <c r="S19" i="3" s="1"/>
  <c r="S19" i="4" s="1"/>
  <c r="R19" i="2"/>
  <c r="R19" i="3" s="1"/>
  <c r="R19" i="4" s="1"/>
  <c r="Q19" i="2"/>
  <c r="Q19" i="3" s="1"/>
  <c r="Q19" i="4" s="1"/>
  <c r="P19" i="2"/>
  <c r="P19" i="3" s="1"/>
  <c r="P19" i="4" s="1"/>
  <c r="O19" i="2"/>
  <c r="O19" i="3" s="1"/>
  <c r="O19" i="4" s="1"/>
  <c r="N19" i="2"/>
  <c r="N19" i="3" s="1"/>
  <c r="N19" i="4" s="1"/>
  <c r="M19" i="2"/>
  <c r="M19" i="3" s="1"/>
  <c r="M19" i="4" s="1"/>
  <c r="L19" i="2"/>
  <c r="L19" i="3" s="1"/>
  <c r="L19" i="4" s="1"/>
  <c r="K19" i="2"/>
  <c r="K19" i="3" s="1"/>
  <c r="K19" i="4" s="1"/>
  <c r="J19" i="2"/>
  <c r="J19" i="3" s="1"/>
  <c r="J19" i="4" s="1"/>
  <c r="I19" i="2"/>
  <c r="I19" i="3" s="1"/>
  <c r="I19" i="4" s="1"/>
  <c r="H19" i="2"/>
  <c r="H19" i="3" s="1"/>
  <c r="H19" i="4" s="1"/>
  <c r="G19" i="2"/>
  <c r="G19" i="3" s="1"/>
  <c r="G19" i="4" s="1"/>
  <c r="F19" i="2"/>
  <c r="F19" i="3" s="1"/>
  <c r="F19" i="4" s="1"/>
  <c r="E19" i="2"/>
  <c r="E19" i="3" s="1"/>
  <c r="E19" i="4" s="1"/>
  <c r="D19" i="2"/>
  <c r="D19" i="3" s="1"/>
  <c r="D19" i="4" s="1"/>
  <c r="AC18" i="2"/>
  <c r="AC18" i="3" s="1"/>
  <c r="AC18" i="4" s="1"/>
  <c r="AB18" i="2"/>
  <c r="AB18" i="3" s="1"/>
  <c r="AB18" i="4" s="1"/>
  <c r="AA18" i="2"/>
  <c r="AA18" i="3" s="1"/>
  <c r="AA18" i="4" s="1"/>
  <c r="Z18" i="2"/>
  <c r="Z18" i="3" s="1"/>
  <c r="Z18" i="4" s="1"/>
  <c r="Y18" i="2"/>
  <c r="Y18" i="3" s="1"/>
  <c r="Y18" i="4" s="1"/>
  <c r="X18" i="2"/>
  <c r="X18" i="3" s="1"/>
  <c r="X18" i="4" s="1"/>
  <c r="W18" i="2"/>
  <c r="W18" i="3" s="1"/>
  <c r="W18" i="4" s="1"/>
  <c r="V18" i="2"/>
  <c r="V18" i="3" s="1"/>
  <c r="V18" i="4" s="1"/>
  <c r="U18" i="2"/>
  <c r="U18" i="3" s="1"/>
  <c r="U18" i="4" s="1"/>
  <c r="S18" i="2"/>
  <c r="S18" i="3" s="1"/>
  <c r="S18" i="4" s="1"/>
  <c r="R18" i="2"/>
  <c r="R18" i="3" s="1"/>
  <c r="R18" i="4" s="1"/>
  <c r="Q18" i="2"/>
  <c r="Q18" i="3" s="1"/>
  <c r="Q18" i="4" s="1"/>
  <c r="P18" i="2"/>
  <c r="P18" i="3" s="1"/>
  <c r="P18" i="4" s="1"/>
  <c r="O18" i="2"/>
  <c r="O18" i="3" s="1"/>
  <c r="O18" i="4" s="1"/>
  <c r="N18" i="2"/>
  <c r="N18" i="3" s="1"/>
  <c r="N18" i="4" s="1"/>
  <c r="M18" i="2"/>
  <c r="M18" i="3" s="1"/>
  <c r="M18" i="4" s="1"/>
  <c r="L18" i="2"/>
  <c r="L18" i="3" s="1"/>
  <c r="L18" i="4" s="1"/>
  <c r="K18" i="2"/>
  <c r="K18" i="3" s="1"/>
  <c r="K18" i="4" s="1"/>
  <c r="J18" i="2"/>
  <c r="J18" i="3" s="1"/>
  <c r="J18" i="4" s="1"/>
  <c r="I18" i="2"/>
  <c r="I18" i="3" s="1"/>
  <c r="I18" i="4" s="1"/>
  <c r="H18" i="2"/>
  <c r="H18" i="3" s="1"/>
  <c r="H18" i="4" s="1"/>
  <c r="G18" i="2"/>
  <c r="G18" i="3" s="1"/>
  <c r="G18" i="4" s="1"/>
  <c r="F18" i="2"/>
  <c r="F18" i="3" s="1"/>
  <c r="F18" i="4" s="1"/>
  <c r="E18" i="2"/>
  <c r="E18" i="3" s="1"/>
  <c r="E18" i="4" s="1"/>
  <c r="D18" i="2"/>
  <c r="D18" i="3" s="1"/>
  <c r="D18" i="4" s="1"/>
  <c r="AC17" i="2"/>
  <c r="AC17" i="3" s="1"/>
  <c r="AC17" i="4" s="1"/>
  <c r="AB17" i="2"/>
  <c r="AB17" i="3" s="1"/>
  <c r="AB17" i="4" s="1"/>
  <c r="AA17" i="2"/>
  <c r="AA17" i="3" s="1"/>
  <c r="AA17" i="4" s="1"/>
  <c r="Z17" i="2"/>
  <c r="Z17" i="3" s="1"/>
  <c r="Z17" i="4" s="1"/>
  <c r="Y17" i="2"/>
  <c r="Y17" i="3" s="1"/>
  <c r="Y17" i="4" s="1"/>
  <c r="X17" i="2"/>
  <c r="X17" i="3" s="1"/>
  <c r="X17" i="4" s="1"/>
  <c r="W17" i="2"/>
  <c r="W17" i="3" s="1"/>
  <c r="W17" i="4" s="1"/>
  <c r="V17" i="2"/>
  <c r="V17" i="3" s="1"/>
  <c r="V17" i="4" s="1"/>
  <c r="U17" i="2"/>
  <c r="U17" i="3" s="1"/>
  <c r="U17" i="4" s="1"/>
  <c r="T17" i="2"/>
  <c r="T17" i="3" s="1"/>
  <c r="T17" i="4" s="1"/>
  <c r="R17" i="2"/>
  <c r="R17" i="3" s="1"/>
  <c r="R17" i="4" s="1"/>
  <c r="Q17" i="2"/>
  <c r="Q17" i="3" s="1"/>
  <c r="Q17" i="4" s="1"/>
  <c r="P17" i="2"/>
  <c r="P17" i="3" s="1"/>
  <c r="P17" i="4" s="1"/>
  <c r="O17" i="2"/>
  <c r="O17" i="3" s="1"/>
  <c r="O17" i="4" s="1"/>
  <c r="N17" i="2"/>
  <c r="N17" i="3" s="1"/>
  <c r="N17" i="4" s="1"/>
  <c r="M17" i="2"/>
  <c r="M17" i="3" s="1"/>
  <c r="M17" i="4" s="1"/>
  <c r="L17" i="2"/>
  <c r="L17" i="3" s="1"/>
  <c r="L17" i="4" s="1"/>
  <c r="K17" i="2"/>
  <c r="K17" i="3" s="1"/>
  <c r="K17" i="4" s="1"/>
  <c r="J17" i="2"/>
  <c r="J17" i="3" s="1"/>
  <c r="J17" i="4" s="1"/>
  <c r="I17" i="2"/>
  <c r="I17" i="3" s="1"/>
  <c r="I17" i="4" s="1"/>
  <c r="H17" i="2"/>
  <c r="H17" i="3" s="1"/>
  <c r="H17" i="4" s="1"/>
  <c r="G17" i="2"/>
  <c r="G17" i="3" s="1"/>
  <c r="G17" i="4" s="1"/>
  <c r="F17" i="2"/>
  <c r="F17" i="3" s="1"/>
  <c r="F17" i="4" s="1"/>
  <c r="E17" i="2"/>
  <c r="E17" i="3" s="1"/>
  <c r="E17" i="4" s="1"/>
  <c r="D17" i="2"/>
  <c r="D17" i="3" s="1"/>
  <c r="D17" i="4" s="1"/>
  <c r="AC16" i="2"/>
  <c r="AC16" i="3" s="1"/>
  <c r="AC16" i="4" s="1"/>
  <c r="AB16" i="2"/>
  <c r="AB16" i="3" s="1"/>
  <c r="AB16" i="4" s="1"/>
  <c r="AA16" i="2"/>
  <c r="AA16" i="3" s="1"/>
  <c r="AA16" i="4" s="1"/>
  <c r="Z16" i="2"/>
  <c r="Z16" i="3" s="1"/>
  <c r="Z16" i="4" s="1"/>
  <c r="Y16" i="2"/>
  <c r="Y16" i="3" s="1"/>
  <c r="Y16" i="4" s="1"/>
  <c r="X16" i="2"/>
  <c r="X16" i="3" s="1"/>
  <c r="X16" i="4" s="1"/>
  <c r="W16" i="2"/>
  <c r="W16" i="3" s="1"/>
  <c r="W16" i="4" s="1"/>
  <c r="V16" i="2"/>
  <c r="V16" i="3" s="1"/>
  <c r="V16" i="4" s="1"/>
  <c r="U16" i="2"/>
  <c r="U16" i="3" s="1"/>
  <c r="U16" i="4" s="1"/>
  <c r="T16" i="2"/>
  <c r="T16" i="3" s="1"/>
  <c r="T16" i="4" s="1"/>
  <c r="S16" i="2"/>
  <c r="S16" i="3" s="1"/>
  <c r="S16" i="4" s="1"/>
  <c r="Q16" i="2"/>
  <c r="Q16" i="3" s="1"/>
  <c r="Q16" i="4" s="1"/>
  <c r="P16" i="2"/>
  <c r="P16" i="3" s="1"/>
  <c r="P16" i="4" s="1"/>
  <c r="O16" i="2"/>
  <c r="O16" i="3" s="1"/>
  <c r="O16" i="4" s="1"/>
  <c r="N16" i="2"/>
  <c r="N16" i="3" s="1"/>
  <c r="N16" i="4" s="1"/>
  <c r="M16" i="2"/>
  <c r="M16" i="3" s="1"/>
  <c r="M16" i="4" s="1"/>
  <c r="L16" i="2"/>
  <c r="L16" i="3" s="1"/>
  <c r="L16" i="4" s="1"/>
  <c r="K16" i="2"/>
  <c r="K16" i="3" s="1"/>
  <c r="K16" i="4" s="1"/>
  <c r="J16" i="2"/>
  <c r="J16" i="3" s="1"/>
  <c r="J16" i="4" s="1"/>
  <c r="I16" i="2"/>
  <c r="I16" i="3" s="1"/>
  <c r="I16" i="4" s="1"/>
  <c r="H16" i="2"/>
  <c r="H16" i="3" s="1"/>
  <c r="H16" i="4" s="1"/>
  <c r="G16" i="2"/>
  <c r="G16" i="3" s="1"/>
  <c r="G16" i="4" s="1"/>
  <c r="F16" i="2"/>
  <c r="F16" i="3" s="1"/>
  <c r="F16" i="4" s="1"/>
  <c r="E16" i="2"/>
  <c r="E16" i="3" s="1"/>
  <c r="E16" i="4" s="1"/>
  <c r="D16" i="2"/>
  <c r="D16" i="3" s="1"/>
  <c r="D16" i="4" s="1"/>
  <c r="AC15" i="2"/>
  <c r="AC15" i="3" s="1"/>
  <c r="AC15" i="4" s="1"/>
  <c r="AB15" i="2"/>
  <c r="AB15" i="3" s="1"/>
  <c r="AB15" i="4" s="1"/>
  <c r="AA15" i="2"/>
  <c r="AA15" i="3" s="1"/>
  <c r="AA15" i="4" s="1"/>
  <c r="Z15" i="2"/>
  <c r="Z15" i="3" s="1"/>
  <c r="Z15" i="4" s="1"/>
  <c r="Y15" i="2"/>
  <c r="Y15" i="3" s="1"/>
  <c r="Y15" i="4" s="1"/>
  <c r="X15" i="2"/>
  <c r="X15" i="3" s="1"/>
  <c r="X15" i="4" s="1"/>
  <c r="W15" i="2"/>
  <c r="W15" i="3" s="1"/>
  <c r="W15" i="4" s="1"/>
  <c r="V15" i="2"/>
  <c r="V15" i="3" s="1"/>
  <c r="V15" i="4" s="1"/>
  <c r="U15" i="2"/>
  <c r="U15" i="3" s="1"/>
  <c r="U15" i="4" s="1"/>
  <c r="T15" i="2"/>
  <c r="T15" i="3" s="1"/>
  <c r="T15" i="4" s="1"/>
  <c r="S15" i="2"/>
  <c r="S15" i="3" s="1"/>
  <c r="S15" i="4" s="1"/>
  <c r="R15" i="2"/>
  <c r="R15" i="3" s="1"/>
  <c r="R15" i="4" s="1"/>
  <c r="P15" i="2"/>
  <c r="P15" i="3" s="1"/>
  <c r="P15" i="4" s="1"/>
  <c r="O15" i="2"/>
  <c r="O15" i="3" s="1"/>
  <c r="O15" i="4" s="1"/>
  <c r="N15" i="2"/>
  <c r="N15" i="3" s="1"/>
  <c r="N15" i="4" s="1"/>
  <c r="M15" i="2"/>
  <c r="M15" i="3" s="1"/>
  <c r="M15" i="4" s="1"/>
  <c r="L15" i="2"/>
  <c r="L15" i="3" s="1"/>
  <c r="L15" i="4" s="1"/>
  <c r="K15" i="2"/>
  <c r="K15" i="3" s="1"/>
  <c r="K15" i="4" s="1"/>
  <c r="J15" i="2"/>
  <c r="J15" i="3" s="1"/>
  <c r="J15" i="4" s="1"/>
  <c r="I15" i="2"/>
  <c r="I15" i="3" s="1"/>
  <c r="I15" i="4" s="1"/>
  <c r="H15" i="2"/>
  <c r="H15" i="3" s="1"/>
  <c r="H15" i="4" s="1"/>
  <c r="G15" i="2"/>
  <c r="G15" i="3" s="1"/>
  <c r="G15" i="4" s="1"/>
  <c r="F15" i="2"/>
  <c r="F15" i="3" s="1"/>
  <c r="F15" i="4" s="1"/>
  <c r="E15" i="2"/>
  <c r="E15" i="3" s="1"/>
  <c r="E15" i="4" s="1"/>
  <c r="D15" i="2"/>
  <c r="D15" i="3" s="1"/>
  <c r="D15" i="4" s="1"/>
  <c r="AC14" i="2"/>
  <c r="AC14" i="3" s="1"/>
  <c r="AC14" i="4" s="1"/>
  <c r="AB14" i="2"/>
  <c r="AB14" i="3" s="1"/>
  <c r="AB14" i="4" s="1"/>
  <c r="AA14" i="2"/>
  <c r="AA14" i="3" s="1"/>
  <c r="AA14" i="4" s="1"/>
  <c r="Z14" i="2"/>
  <c r="Z14" i="3" s="1"/>
  <c r="Z14" i="4" s="1"/>
  <c r="Y14" i="2"/>
  <c r="Y14" i="3" s="1"/>
  <c r="Y14" i="4" s="1"/>
  <c r="X14" i="2"/>
  <c r="X14" i="3" s="1"/>
  <c r="X14" i="4" s="1"/>
  <c r="W14" i="2"/>
  <c r="W14" i="3" s="1"/>
  <c r="W14" i="4" s="1"/>
  <c r="V14" i="2"/>
  <c r="V14" i="3" s="1"/>
  <c r="V14" i="4" s="1"/>
  <c r="U14" i="2"/>
  <c r="U14" i="3" s="1"/>
  <c r="U14" i="4" s="1"/>
  <c r="T14" i="2"/>
  <c r="T14" i="3" s="1"/>
  <c r="T14" i="4" s="1"/>
  <c r="S14" i="2"/>
  <c r="S14" i="3" s="1"/>
  <c r="S14" i="4" s="1"/>
  <c r="R14" i="2"/>
  <c r="R14" i="3" s="1"/>
  <c r="R14" i="4" s="1"/>
  <c r="Q14" i="2"/>
  <c r="Q14" i="3" s="1"/>
  <c r="Q14" i="4" s="1"/>
  <c r="O14" i="2"/>
  <c r="O14" i="3" s="1"/>
  <c r="O14" i="4" s="1"/>
  <c r="N14" i="2"/>
  <c r="N14" i="3" s="1"/>
  <c r="N14" i="4" s="1"/>
  <c r="M14" i="2"/>
  <c r="M14" i="3" s="1"/>
  <c r="M14" i="4" s="1"/>
  <c r="L14" i="2"/>
  <c r="L14" i="3" s="1"/>
  <c r="L14" i="4" s="1"/>
  <c r="K14" i="2"/>
  <c r="K14" i="3" s="1"/>
  <c r="K14" i="4" s="1"/>
  <c r="J14" i="2"/>
  <c r="J14" i="3" s="1"/>
  <c r="J14" i="4" s="1"/>
  <c r="I14" i="2"/>
  <c r="I14" i="3" s="1"/>
  <c r="I14" i="4" s="1"/>
  <c r="H14" i="2"/>
  <c r="H14" i="3" s="1"/>
  <c r="H14" i="4" s="1"/>
  <c r="G14" i="2"/>
  <c r="G14" i="3" s="1"/>
  <c r="G14" i="4" s="1"/>
  <c r="F14" i="2"/>
  <c r="F14" i="3" s="1"/>
  <c r="F14" i="4" s="1"/>
  <c r="E14" i="2"/>
  <c r="E14" i="3" s="1"/>
  <c r="E14" i="4" s="1"/>
  <c r="D14" i="2"/>
  <c r="D14" i="3" s="1"/>
  <c r="D14" i="4" s="1"/>
  <c r="D9" i="2"/>
  <c r="D9" i="3" s="1"/>
  <c r="D9" i="4" s="1"/>
  <c r="E9" i="2"/>
  <c r="E9" i="3" s="1"/>
  <c r="E9" i="4" s="1"/>
  <c r="F9" i="2"/>
  <c r="F9" i="3" s="1"/>
  <c r="F9" i="4" s="1"/>
  <c r="G9" i="2"/>
  <c r="G9" i="3" s="1"/>
  <c r="G9" i="4" s="1"/>
  <c r="H9" i="2"/>
  <c r="H9" i="3" s="1"/>
  <c r="H9" i="4" s="1"/>
  <c r="I9" i="2"/>
  <c r="I9" i="3" s="1"/>
  <c r="I9" i="4" s="1"/>
  <c r="J9" i="2"/>
  <c r="J9" i="3" s="1"/>
  <c r="J9" i="4" s="1"/>
  <c r="L9" i="2"/>
  <c r="L9" i="3" s="1"/>
  <c r="L9" i="4" s="1"/>
  <c r="M9" i="2"/>
  <c r="M9" i="3" s="1"/>
  <c r="M9" i="4" s="1"/>
  <c r="N9" i="2"/>
  <c r="N9" i="3" s="1"/>
  <c r="N9" i="4" s="1"/>
  <c r="O9" i="2"/>
  <c r="O9" i="3" s="1"/>
  <c r="O9" i="4" s="1"/>
  <c r="P9" i="2"/>
  <c r="P9" i="3" s="1"/>
  <c r="P9" i="4" s="1"/>
  <c r="Q9" i="2"/>
  <c r="Q9" i="3" s="1"/>
  <c r="Q9" i="4" s="1"/>
  <c r="R9" i="2"/>
  <c r="R9" i="3" s="1"/>
  <c r="R9" i="4" s="1"/>
  <c r="S9" i="2"/>
  <c r="S9" i="3" s="1"/>
  <c r="S9" i="4" s="1"/>
  <c r="T9" i="2"/>
  <c r="T9" i="3" s="1"/>
  <c r="T9" i="4" s="1"/>
  <c r="U9" i="2"/>
  <c r="U9" i="3" s="1"/>
  <c r="U9" i="4" s="1"/>
  <c r="V9" i="2"/>
  <c r="V9" i="3" s="1"/>
  <c r="V9" i="4" s="1"/>
  <c r="W9" i="2"/>
  <c r="W9" i="3" s="1"/>
  <c r="W9" i="4" s="1"/>
  <c r="X9" i="2"/>
  <c r="X9" i="3" s="1"/>
  <c r="X9" i="4" s="1"/>
  <c r="Y9" i="2"/>
  <c r="Y9" i="3" s="1"/>
  <c r="Y9" i="4" s="1"/>
  <c r="Z9" i="2"/>
  <c r="Z9" i="3" s="1"/>
  <c r="Z9" i="4" s="1"/>
  <c r="AA9" i="2"/>
  <c r="AA9" i="3" s="1"/>
  <c r="AA9" i="4" s="1"/>
  <c r="AB9" i="2"/>
  <c r="AB9" i="3" s="1"/>
  <c r="AB9" i="4" s="1"/>
  <c r="AC9" i="2"/>
  <c r="AC9" i="3" s="1"/>
  <c r="AC9" i="4" s="1"/>
  <c r="D10" i="2"/>
  <c r="D10" i="3" s="1"/>
  <c r="D10" i="4" s="1"/>
  <c r="E10" i="2"/>
  <c r="E10" i="3" s="1"/>
  <c r="E10" i="4" s="1"/>
  <c r="F10" i="2"/>
  <c r="F10" i="3" s="1"/>
  <c r="F10" i="4" s="1"/>
  <c r="G10" i="2"/>
  <c r="G10" i="3" s="1"/>
  <c r="G10" i="4" s="1"/>
  <c r="H10" i="2"/>
  <c r="H10" i="3" s="1"/>
  <c r="H10" i="4" s="1"/>
  <c r="I10" i="2"/>
  <c r="I10" i="3" s="1"/>
  <c r="I10" i="4" s="1"/>
  <c r="J10" i="2"/>
  <c r="J10" i="3" s="1"/>
  <c r="J10" i="4" s="1"/>
  <c r="K10" i="2"/>
  <c r="K10" i="3" s="1"/>
  <c r="K10" i="4" s="1"/>
  <c r="M10" i="2"/>
  <c r="M10" i="3" s="1"/>
  <c r="M10" i="4" s="1"/>
  <c r="N10" i="2"/>
  <c r="N10" i="3" s="1"/>
  <c r="N10" i="4" s="1"/>
  <c r="O10" i="2"/>
  <c r="O10" i="3" s="1"/>
  <c r="O10" i="4" s="1"/>
  <c r="P10" i="2"/>
  <c r="P10" i="3" s="1"/>
  <c r="P10" i="4" s="1"/>
  <c r="Q10" i="2"/>
  <c r="Q10" i="3" s="1"/>
  <c r="Q10" i="4" s="1"/>
  <c r="R10" i="2"/>
  <c r="R10" i="3" s="1"/>
  <c r="R10" i="4" s="1"/>
  <c r="S10" i="2"/>
  <c r="S10" i="3" s="1"/>
  <c r="S10" i="4" s="1"/>
  <c r="T10" i="2"/>
  <c r="T10" i="3" s="1"/>
  <c r="T10" i="4" s="1"/>
  <c r="U10" i="2"/>
  <c r="U10" i="3" s="1"/>
  <c r="U10" i="4" s="1"/>
  <c r="V10" i="2"/>
  <c r="V10" i="3" s="1"/>
  <c r="V10" i="4" s="1"/>
  <c r="W10" i="2"/>
  <c r="W10" i="3" s="1"/>
  <c r="W10" i="4" s="1"/>
  <c r="X10" i="2"/>
  <c r="X10" i="3" s="1"/>
  <c r="X10" i="4" s="1"/>
  <c r="Y10" i="2"/>
  <c r="Y10" i="3" s="1"/>
  <c r="Y10" i="4" s="1"/>
  <c r="Z10" i="2"/>
  <c r="Z10" i="3" s="1"/>
  <c r="Z10" i="4" s="1"/>
  <c r="AA10" i="2"/>
  <c r="AA10" i="3" s="1"/>
  <c r="AA10" i="4" s="1"/>
  <c r="AB10" i="2"/>
  <c r="AB10" i="3" s="1"/>
  <c r="AB10" i="4" s="1"/>
  <c r="AC10" i="2"/>
  <c r="AC10" i="3" s="1"/>
  <c r="AC10" i="4" s="1"/>
  <c r="D11" i="2"/>
  <c r="D11" i="3" s="1"/>
  <c r="D11" i="4" s="1"/>
  <c r="E11" i="2"/>
  <c r="E11" i="3" s="1"/>
  <c r="E11" i="4" s="1"/>
  <c r="F11" i="2"/>
  <c r="F11" i="3" s="1"/>
  <c r="F11" i="4" s="1"/>
  <c r="G11" i="2"/>
  <c r="G11" i="3" s="1"/>
  <c r="G11" i="4" s="1"/>
  <c r="H11" i="2"/>
  <c r="H11" i="3" s="1"/>
  <c r="H11" i="4" s="1"/>
  <c r="I11" i="2"/>
  <c r="I11" i="3" s="1"/>
  <c r="I11" i="4" s="1"/>
  <c r="J11" i="2"/>
  <c r="J11" i="3" s="1"/>
  <c r="J11" i="4" s="1"/>
  <c r="K11" i="2"/>
  <c r="K11" i="3" s="1"/>
  <c r="K11" i="4" s="1"/>
  <c r="L11" i="2"/>
  <c r="L11" i="3" s="1"/>
  <c r="L11" i="4" s="1"/>
  <c r="N11" i="2"/>
  <c r="N11" i="3" s="1"/>
  <c r="N11" i="4" s="1"/>
  <c r="O11" i="2"/>
  <c r="O11" i="3" s="1"/>
  <c r="O11" i="4" s="1"/>
  <c r="P11" i="2"/>
  <c r="P11" i="3" s="1"/>
  <c r="P11" i="4" s="1"/>
  <c r="Q11" i="2"/>
  <c r="Q11" i="3" s="1"/>
  <c r="Q11" i="4" s="1"/>
  <c r="R11" i="2"/>
  <c r="R11" i="3" s="1"/>
  <c r="R11" i="4" s="1"/>
  <c r="S11" i="2"/>
  <c r="S11" i="3" s="1"/>
  <c r="S11" i="4" s="1"/>
  <c r="T11" i="2"/>
  <c r="T11" i="3" s="1"/>
  <c r="T11" i="4" s="1"/>
  <c r="U11" i="2"/>
  <c r="U11" i="3" s="1"/>
  <c r="U11" i="4" s="1"/>
  <c r="V11" i="2"/>
  <c r="V11" i="3" s="1"/>
  <c r="V11" i="4" s="1"/>
  <c r="W11" i="2"/>
  <c r="W11" i="3" s="1"/>
  <c r="W11" i="4" s="1"/>
  <c r="X11" i="2"/>
  <c r="X11" i="3" s="1"/>
  <c r="X11" i="4" s="1"/>
  <c r="Y11" i="2"/>
  <c r="Y11" i="3" s="1"/>
  <c r="Y11" i="4" s="1"/>
  <c r="Z11" i="2"/>
  <c r="Z11" i="3" s="1"/>
  <c r="Z11" i="4" s="1"/>
  <c r="AA11" i="2"/>
  <c r="AA11" i="3" s="1"/>
  <c r="AA11" i="4" s="1"/>
  <c r="AB11" i="2"/>
  <c r="AB11" i="3" s="1"/>
  <c r="AB11" i="4" s="1"/>
  <c r="AC11" i="2"/>
  <c r="AC11" i="3" s="1"/>
  <c r="AC11" i="4" s="1"/>
  <c r="D12" i="2"/>
  <c r="D12" i="3" s="1"/>
  <c r="D12" i="4" s="1"/>
  <c r="E12" i="2"/>
  <c r="E12" i="3" s="1"/>
  <c r="E12" i="4" s="1"/>
  <c r="F12" i="2"/>
  <c r="F12" i="3" s="1"/>
  <c r="F12" i="4" s="1"/>
  <c r="G12" i="2"/>
  <c r="G12" i="3" s="1"/>
  <c r="G12" i="4" s="1"/>
  <c r="H12" i="2"/>
  <c r="H12" i="3" s="1"/>
  <c r="H12" i="4" s="1"/>
  <c r="I12" i="2"/>
  <c r="I12" i="3" s="1"/>
  <c r="I12" i="4" s="1"/>
  <c r="J12" i="2"/>
  <c r="J12" i="3" s="1"/>
  <c r="J12" i="4" s="1"/>
  <c r="K12" i="2"/>
  <c r="K12" i="3" s="1"/>
  <c r="K12" i="4" s="1"/>
  <c r="L12" i="2"/>
  <c r="L12" i="3" s="1"/>
  <c r="L12" i="4" s="1"/>
  <c r="M12" i="2"/>
  <c r="M12" i="3" s="1"/>
  <c r="M12" i="4" s="1"/>
  <c r="O12" i="2"/>
  <c r="O12" i="3" s="1"/>
  <c r="O12" i="4" s="1"/>
  <c r="P12" i="2"/>
  <c r="P12" i="3" s="1"/>
  <c r="P12" i="4" s="1"/>
  <c r="Q12" i="2"/>
  <c r="Q12" i="3" s="1"/>
  <c r="Q12" i="4" s="1"/>
  <c r="R12" i="2"/>
  <c r="R12" i="3" s="1"/>
  <c r="R12" i="4" s="1"/>
  <c r="S12" i="2"/>
  <c r="S12" i="3" s="1"/>
  <c r="S12" i="4" s="1"/>
  <c r="T12" i="2"/>
  <c r="T12" i="3" s="1"/>
  <c r="T12" i="4" s="1"/>
  <c r="U12" i="2"/>
  <c r="U12" i="3" s="1"/>
  <c r="U12" i="4" s="1"/>
  <c r="V12" i="2"/>
  <c r="V12" i="3" s="1"/>
  <c r="V12" i="4" s="1"/>
  <c r="W12" i="2"/>
  <c r="W12" i="3" s="1"/>
  <c r="W12" i="4" s="1"/>
  <c r="X12" i="2"/>
  <c r="X12" i="3" s="1"/>
  <c r="X12" i="4" s="1"/>
  <c r="Y12" i="2"/>
  <c r="Y12" i="3" s="1"/>
  <c r="Y12" i="4" s="1"/>
  <c r="Z12" i="2"/>
  <c r="Z12" i="3" s="1"/>
  <c r="Z12" i="4" s="1"/>
  <c r="AA12" i="2"/>
  <c r="AA12" i="3" s="1"/>
  <c r="AA12" i="4" s="1"/>
  <c r="AB12" i="2"/>
  <c r="AB12" i="3" s="1"/>
  <c r="AB12" i="4" s="1"/>
  <c r="AC12" i="2"/>
  <c r="AC12" i="3" s="1"/>
  <c r="AC12" i="4" s="1"/>
  <c r="D13" i="2"/>
  <c r="D13" i="3" s="1"/>
  <c r="D13" i="4" s="1"/>
  <c r="E13" i="2"/>
  <c r="E13" i="3" s="1"/>
  <c r="E13" i="4" s="1"/>
  <c r="F13" i="2"/>
  <c r="F13" i="3" s="1"/>
  <c r="F13" i="4" s="1"/>
  <c r="G13" i="2"/>
  <c r="G13" i="3" s="1"/>
  <c r="G13" i="4" s="1"/>
  <c r="H13" i="2"/>
  <c r="H13" i="3" s="1"/>
  <c r="H13" i="4" s="1"/>
  <c r="I13" i="2"/>
  <c r="I13" i="3" s="1"/>
  <c r="I13" i="4" s="1"/>
  <c r="J13" i="2"/>
  <c r="J13" i="3" s="1"/>
  <c r="J13" i="4" s="1"/>
  <c r="K13" i="2"/>
  <c r="K13" i="3" s="1"/>
  <c r="K13" i="4" s="1"/>
  <c r="L13" i="2"/>
  <c r="L13" i="3" s="1"/>
  <c r="L13" i="4" s="1"/>
  <c r="M13" i="2"/>
  <c r="M13" i="3" s="1"/>
  <c r="M13" i="4" s="1"/>
  <c r="N13" i="2"/>
  <c r="N13" i="3" s="1"/>
  <c r="N13" i="4" s="1"/>
  <c r="P13" i="2"/>
  <c r="P13" i="3" s="1"/>
  <c r="P13" i="4" s="1"/>
  <c r="Q13" i="2"/>
  <c r="Q13" i="3" s="1"/>
  <c r="Q13" i="4" s="1"/>
  <c r="R13" i="2"/>
  <c r="R13" i="3" s="1"/>
  <c r="R13" i="4" s="1"/>
  <c r="S13" i="2"/>
  <c r="S13" i="3" s="1"/>
  <c r="S13" i="4" s="1"/>
  <c r="T13" i="2"/>
  <c r="T13" i="3" s="1"/>
  <c r="T13" i="4" s="1"/>
  <c r="U13" i="2"/>
  <c r="U13" i="3" s="1"/>
  <c r="U13" i="4" s="1"/>
  <c r="V13" i="2"/>
  <c r="V13" i="3" s="1"/>
  <c r="V13" i="4" s="1"/>
  <c r="W13" i="2"/>
  <c r="W13" i="3" s="1"/>
  <c r="W13" i="4" s="1"/>
  <c r="X13" i="2"/>
  <c r="X13" i="3" s="1"/>
  <c r="X13" i="4" s="1"/>
  <c r="Y13" i="2"/>
  <c r="Y13" i="3" s="1"/>
  <c r="Y13" i="4" s="1"/>
  <c r="Z13" i="2"/>
  <c r="Z13" i="3" s="1"/>
  <c r="Z13" i="4" s="1"/>
  <c r="AA13" i="2"/>
  <c r="AA13" i="3" s="1"/>
  <c r="AA13" i="4" s="1"/>
  <c r="AB13" i="2"/>
  <c r="AB13" i="3" s="1"/>
  <c r="AB13" i="4" s="1"/>
  <c r="AC13" i="2"/>
  <c r="AC13" i="3" s="1"/>
  <c r="AC13" i="4" s="1"/>
</calcChain>
</file>

<file path=xl/sharedStrings.xml><?xml version="1.0" encoding="utf-8"?>
<sst xmlns="http://schemas.openxmlformats.org/spreadsheetml/2006/main" count="813" uniqueCount="486">
  <si>
    <t>E07000052</t>
  </si>
  <si>
    <t>West Dorset</t>
  </si>
  <si>
    <t>District</t>
  </si>
  <si>
    <t>E06000046</t>
  </si>
  <si>
    <t>Isle of Wight</t>
  </si>
  <si>
    <t>Unitary</t>
  </si>
  <si>
    <t>E06000043</t>
  </si>
  <si>
    <t>Brighton and Hove</t>
  </si>
  <si>
    <t>E07000064</t>
  </si>
  <si>
    <t>Rother</t>
  </si>
  <si>
    <t>E07000050</t>
  </si>
  <si>
    <t>North Dorset</t>
  </si>
  <si>
    <t>E07000049</t>
  </si>
  <si>
    <t>East Dorset</t>
  </si>
  <si>
    <t>E06000014</t>
  </si>
  <si>
    <t>York</t>
  </si>
  <si>
    <t>E07000051</t>
  </si>
  <si>
    <t>Purbeck</t>
  </si>
  <si>
    <t>E07000011</t>
  </si>
  <si>
    <t>Huntingdonshire</t>
  </si>
  <si>
    <t>E06000051</t>
  </si>
  <si>
    <t>Shropshire</t>
  </si>
  <si>
    <t>E08000007</t>
  </si>
  <si>
    <t>Stockport</t>
  </si>
  <si>
    <t>Met District</t>
  </si>
  <si>
    <t>E07000005</t>
  </si>
  <si>
    <t>Chiltern</t>
  </si>
  <si>
    <t>E06000050</t>
  </si>
  <si>
    <t>Cheshire West and Chester</t>
  </si>
  <si>
    <t>E07000179</t>
  </si>
  <si>
    <t>South Oxfordshire</t>
  </si>
  <si>
    <t>E08000023</t>
  </si>
  <si>
    <t>South Tyneside</t>
  </si>
  <si>
    <t>E07000079</t>
  </si>
  <si>
    <t>Cotswold</t>
  </si>
  <si>
    <t>E07000131</t>
  </si>
  <si>
    <t>Harborough</t>
  </si>
  <si>
    <t>E07000181</t>
  </si>
  <si>
    <t>West Oxfordshire</t>
  </si>
  <si>
    <t>E07000091</t>
  </si>
  <si>
    <t>New Forest</t>
  </si>
  <si>
    <t>E06000056</t>
  </si>
  <si>
    <t>Central Bedfordshire</t>
  </si>
  <si>
    <t>E07000105</t>
  </si>
  <si>
    <t>Ashford</t>
  </si>
  <si>
    <t>E07000168</t>
  </si>
  <si>
    <t>Scarborough</t>
  </si>
  <si>
    <t>E07000065</t>
  </si>
  <si>
    <t>Wealden</t>
  </si>
  <si>
    <t>London borough</t>
  </si>
  <si>
    <t>E07000110</t>
  </si>
  <si>
    <t>Maidstone</t>
  </si>
  <si>
    <t>E07000165</t>
  </si>
  <si>
    <t>Harrogate</t>
  </si>
  <si>
    <t>E06000055</t>
  </si>
  <si>
    <t>Bedford</t>
  </si>
  <si>
    <t>E07000097</t>
  </si>
  <si>
    <t>East Hertfordshire</t>
  </si>
  <si>
    <t>E06000054</t>
  </si>
  <si>
    <t>Wiltshire</t>
  </si>
  <si>
    <t>E07000071</t>
  </si>
  <si>
    <t>Colchester</t>
  </si>
  <si>
    <t>E07000063</t>
  </si>
  <si>
    <t>Lewes</t>
  </si>
  <si>
    <t>E07000047</t>
  </si>
  <si>
    <t>West Devon</t>
  </si>
  <si>
    <t>E07000115</t>
  </si>
  <si>
    <t>Tonbridge and Malling</t>
  </si>
  <si>
    <t>E07000010</t>
  </si>
  <si>
    <t>Fenland</t>
  </si>
  <si>
    <t>E07000228</t>
  </si>
  <si>
    <t>Mid Sussex</t>
  </si>
  <si>
    <t>E06000020</t>
  </si>
  <si>
    <t>Telford and Wrekin</t>
  </si>
  <si>
    <t>E07000180</t>
  </si>
  <si>
    <t>Vale of White Horse</t>
  </si>
  <si>
    <t>E07000035</t>
  </si>
  <si>
    <t>Derbyshire Dales</t>
  </si>
  <si>
    <t>E07000048</t>
  </si>
  <si>
    <t>Christchurch</t>
  </si>
  <si>
    <t>E07000210</t>
  </si>
  <si>
    <t>Mole Valley</t>
  </si>
  <si>
    <t>E07000083</t>
  </si>
  <si>
    <t>Tewkesbury</t>
  </si>
  <si>
    <t>E07000187</t>
  </si>
  <si>
    <t>Mendip</t>
  </si>
  <si>
    <t>E07000200</t>
  </si>
  <si>
    <t>Babergh</t>
  </si>
  <si>
    <t>E07000112</t>
  </si>
  <si>
    <t>Shepway</t>
  </si>
  <si>
    <t>E07000212</t>
  </si>
  <si>
    <t>Runnymede</t>
  </si>
  <si>
    <t>E07000041</t>
  </si>
  <si>
    <t>Exeter</t>
  </si>
  <si>
    <t>E07000012</t>
  </si>
  <si>
    <t>South Cambridgeshire</t>
  </si>
  <si>
    <t>E07000111</t>
  </si>
  <si>
    <t>Sevenoaks</t>
  </si>
  <si>
    <t>E07000084</t>
  </si>
  <si>
    <t>Basingstoke and Deane</t>
  </si>
  <si>
    <t>E07000045</t>
  </si>
  <si>
    <t>Teignbridge</t>
  </si>
  <si>
    <t>E07000093</t>
  </si>
  <si>
    <t>Test Valley</t>
  </si>
  <si>
    <t>E07000221</t>
  </si>
  <si>
    <t>Stratford-on-Avon</t>
  </si>
  <si>
    <t>E07000227</t>
  </si>
  <si>
    <t>Horsham</t>
  </si>
  <si>
    <t>E07000176</t>
  </si>
  <si>
    <t>Rushcliffe</t>
  </si>
  <si>
    <t>E09000006</t>
  </si>
  <si>
    <t>Bromley</t>
  </si>
  <si>
    <t>E07000114</t>
  </si>
  <si>
    <t>Thanet</t>
  </si>
  <si>
    <t>E06000040</t>
  </si>
  <si>
    <t>Windsor and Maidenhead</t>
  </si>
  <si>
    <t>E06000022</t>
  </si>
  <si>
    <t>Bath and North East Somerset</t>
  </si>
  <si>
    <t>E07000225</t>
  </si>
  <si>
    <t>Chichester</t>
  </si>
  <si>
    <t>E06000052</t>
  </si>
  <si>
    <t>Cornwall</t>
  </si>
  <si>
    <t>E06000053</t>
  </si>
  <si>
    <t>Isles of Scilly</t>
  </si>
  <si>
    <t>E07000067</t>
  </si>
  <si>
    <t>Braintree</t>
  </si>
  <si>
    <t>E07000206</t>
  </si>
  <si>
    <t>Waveney</t>
  </si>
  <si>
    <t>E06000049</t>
  </si>
  <si>
    <t>Cheshire East</t>
  </si>
  <si>
    <t>E07000070</t>
  </si>
  <si>
    <t>Chelmsford</t>
  </si>
  <si>
    <t>E07000068</t>
  </si>
  <si>
    <t>Brentwood</t>
  </si>
  <si>
    <t>E07000108</t>
  </si>
  <si>
    <t>Dover</t>
  </si>
  <si>
    <t>E07000113</t>
  </si>
  <si>
    <t>Swale</t>
  </si>
  <si>
    <t>E06000036</t>
  </si>
  <si>
    <t>Bracknell Forest</t>
  </si>
  <si>
    <t>E07000004</t>
  </si>
  <si>
    <t>Aylesbury Vale</t>
  </si>
  <si>
    <t>E07000215</t>
  </si>
  <si>
    <t>Tandridge</t>
  </si>
  <si>
    <t>E07000216</t>
  </si>
  <si>
    <t>Waverley</t>
  </si>
  <si>
    <t>E07000141</t>
  </si>
  <si>
    <t>South Kesteven</t>
  </si>
  <si>
    <t>E07000085</t>
  </si>
  <si>
    <t>East Hampshire</t>
  </si>
  <si>
    <t>E07000116</t>
  </si>
  <si>
    <t>Tunbridge Wells</t>
  </si>
  <si>
    <t>E07000177</t>
  </si>
  <si>
    <t>Cherwell</t>
  </si>
  <si>
    <t>E07000109</t>
  </si>
  <si>
    <t>Gravesham</t>
  </si>
  <si>
    <t>E07000209</t>
  </si>
  <si>
    <t>Guildford</t>
  </si>
  <si>
    <t>E07000044</t>
  </si>
  <si>
    <t>South Hams</t>
  </si>
  <si>
    <t>E06000047</t>
  </si>
  <si>
    <t>County Durham</t>
  </si>
  <si>
    <t>E07000037</t>
  </si>
  <si>
    <t>High Peak</t>
  </si>
  <si>
    <t>E07000076</t>
  </si>
  <si>
    <t>Tendring</t>
  </si>
  <si>
    <t>E07000030</t>
  </si>
  <si>
    <t>Eden</t>
  </si>
  <si>
    <t>E07000094</t>
  </si>
  <si>
    <t>Winchester</t>
  </si>
  <si>
    <t>E06000042</t>
  </si>
  <si>
    <t>Milton Keynes</t>
  </si>
  <si>
    <t>E06000005</t>
  </si>
  <si>
    <t>Darlington</t>
  </si>
  <si>
    <t>E07000156</t>
  </si>
  <si>
    <t>Wellingborough</t>
  </si>
  <si>
    <t>E08000009</t>
  </si>
  <si>
    <t>Trafford</t>
  </si>
  <si>
    <t>E06000041</t>
  </si>
  <si>
    <t>Wokingham</t>
  </si>
  <si>
    <t>E07000053</t>
  </si>
  <si>
    <t>Weymouth and Portland</t>
  </si>
  <si>
    <t>E07000106</t>
  </si>
  <si>
    <t>Canterbury</t>
  </si>
  <si>
    <t>E07000203</t>
  </si>
  <si>
    <t>Mid Suffolk</t>
  </si>
  <si>
    <t>E07000196</t>
  </si>
  <si>
    <t>South Staffordshire</t>
  </si>
  <si>
    <t>E09000029</t>
  </si>
  <si>
    <t>Sutton</t>
  </si>
  <si>
    <t>E07000147</t>
  </si>
  <si>
    <t>North Norfolk</t>
  </si>
  <si>
    <t>E06000048</t>
  </si>
  <si>
    <t>Northumberland</t>
  </si>
  <si>
    <t>E07000190</t>
  </si>
  <si>
    <t>Taunton Deane</t>
  </si>
  <si>
    <t>E08000033</t>
  </si>
  <si>
    <t>Calderdale</t>
  </si>
  <si>
    <t>E07000172</t>
  </si>
  <si>
    <t>Broxtowe</t>
  </si>
  <si>
    <t>E07000082</t>
  </si>
  <si>
    <t>Stroud</t>
  </si>
  <si>
    <t>E06000019</t>
  </si>
  <si>
    <t>Herefordshire, County of</t>
  </si>
  <si>
    <t>E07000174</t>
  </si>
  <si>
    <t>Mansfield</t>
  </si>
  <si>
    <t>E07000171</t>
  </si>
  <si>
    <t>Bassetlaw</t>
  </si>
  <si>
    <t>E07000175</t>
  </si>
  <si>
    <t>Newark and Sherwood</t>
  </si>
  <si>
    <t>E07000222</t>
  </si>
  <si>
    <t>Warwick</t>
  </si>
  <si>
    <t>E07000077</t>
  </si>
  <si>
    <t>Uttlesford</t>
  </si>
  <si>
    <t>E07000234</t>
  </si>
  <si>
    <t>Bromsgrove</t>
  </si>
  <si>
    <t>E07000238</t>
  </si>
  <si>
    <t>Wychavon</t>
  </si>
  <si>
    <t>E07000207</t>
  </si>
  <si>
    <t>Elmbridge</t>
  </si>
  <si>
    <t>E07000205</t>
  </si>
  <si>
    <t>Suffolk Coastal</t>
  </si>
  <si>
    <t>E07000152</t>
  </si>
  <si>
    <t>East Northamptonshire</t>
  </si>
  <si>
    <t>E07000081</t>
  </si>
  <si>
    <t>Gloucester</t>
  </si>
  <si>
    <t>E07000031</t>
  </si>
  <si>
    <t>South Lakeland</t>
  </si>
  <si>
    <t>E07000140</t>
  </si>
  <si>
    <t>South Holland</t>
  </si>
  <si>
    <t>E08000020</t>
  </si>
  <si>
    <t>Gateshead</t>
  </si>
  <si>
    <t>E06000030</t>
  </si>
  <si>
    <t>Swindon</t>
  </si>
  <si>
    <t>E07000132</t>
  </si>
  <si>
    <t>Hinckley and Bosworth</t>
  </si>
  <si>
    <t>E07000142</t>
  </si>
  <si>
    <t>West Lindsey</t>
  </si>
  <si>
    <t>E07000118</t>
  </si>
  <si>
    <t>Chorley</t>
  </si>
  <si>
    <t>E06000027</t>
  </si>
  <si>
    <t>Torbay</t>
  </si>
  <si>
    <t>E07000028</t>
  </si>
  <si>
    <t>Carlisle</t>
  </si>
  <si>
    <t>E08000032</t>
  </si>
  <si>
    <t>Bradford</t>
  </si>
  <si>
    <t>E07000201</t>
  </si>
  <si>
    <t>Forest Heath</t>
  </si>
  <si>
    <t>E07000204</t>
  </si>
  <si>
    <t>St Edmundsbury</t>
  </si>
  <si>
    <t>E07000043</t>
  </si>
  <si>
    <t>North Devon</t>
  </si>
  <si>
    <t>E07000125</t>
  </si>
  <si>
    <t>Rossendale</t>
  </si>
  <si>
    <t>E08000026</t>
  </si>
  <si>
    <t>Coventry</t>
  </si>
  <si>
    <t>E07000099</t>
  </si>
  <si>
    <t>North Hertfordshire</t>
  </si>
  <si>
    <t>E08000008</t>
  </si>
  <si>
    <t>Tameside</t>
  </si>
  <si>
    <t>E07000167</t>
  </si>
  <si>
    <t>Ryedale</t>
  </si>
  <si>
    <t>E07000098</t>
  </si>
  <si>
    <t>Hertsmere</t>
  </si>
  <si>
    <t>E07000166</t>
  </si>
  <si>
    <t>Richmondshire</t>
  </si>
  <si>
    <t>E07000163</t>
  </si>
  <si>
    <t>Craven</t>
  </si>
  <si>
    <t>E07000124</t>
  </si>
  <si>
    <t>Ribble Valley</t>
  </si>
  <si>
    <t>E08000025</t>
  </si>
  <si>
    <t>Birmingham</t>
  </si>
  <si>
    <t>E08000003</t>
  </si>
  <si>
    <t>Manchester</t>
  </si>
  <si>
    <t>E07000188</t>
  </si>
  <si>
    <t>Sedgemoor</t>
  </si>
  <si>
    <t>E07000090</t>
  </si>
  <si>
    <t>Havant</t>
  </si>
  <si>
    <t>E08000021</t>
  </si>
  <si>
    <t>Newcastle upon Tyne</t>
  </si>
  <si>
    <t>E07000146</t>
  </si>
  <si>
    <t>King’s Lynn and West Norfolk</t>
  </si>
  <si>
    <t>E07000046</t>
  </si>
  <si>
    <t>Torridge</t>
  </si>
  <si>
    <t>E07000009</t>
  </si>
  <si>
    <t>East Cambridgeshire</t>
  </si>
  <si>
    <t>E07000040</t>
  </si>
  <si>
    <t>East Devon</t>
  </si>
  <si>
    <t>E08000022</t>
  </si>
  <si>
    <t>North Tyneside</t>
  </si>
  <si>
    <t>E06000001</t>
  </si>
  <si>
    <t>Hartlepool</t>
  </si>
  <si>
    <t>E07000173</t>
  </si>
  <si>
    <t>Gedling</t>
  </si>
  <si>
    <t>E07000089</t>
  </si>
  <si>
    <t>Hart</t>
  </si>
  <si>
    <t>E09000010</t>
  </si>
  <si>
    <t>Enfield</t>
  </si>
  <si>
    <t>E07000029</t>
  </si>
  <si>
    <t>Copeland</t>
  </si>
  <si>
    <t>E07000137</t>
  </si>
  <si>
    <t>East Lindsey</t>
  </si>
  <si>
    <t>E06000029</t>
  </si>
  <si>
    <t>Poole</t>
  </si>
  <si>
    <t>E07000042</t>
  </si>
  <si>
    <t>Mid Devon</t>
  </si>
  <si>
    <t>E08000005</t>
  </si>
  <si>
    <t>Rochdale</t>
  </si>
  <si>
    <t>E07000235</t>
  </si>
  <si>
    <t>Malvern Hills</t>
  </si>
  <si>
    <t>E07000239</t>
  </si>
  <si>
    <t>Wyre Forest</t>
  </si>
  <si>
    <t>E07000220</t>
  </si>
  <si>
    <t>Rugby</t>
  </si>
  <si>
    <t>E07000134</t>
  </si>
  <si>
    <t>North West Leicestershire</t>
  </si>
  <si>
    <t>E07000164</t>
  </si>
  <si>
    <t>Hambleton</t>
  </si>
  <si>
    <t>E08000016</t>
  </si>
  <si>
    <t>Barnsley</t>
  </si>
  <si>
    <t>E07000191</t>
  </si>
  <si>
    <t>West Somerset</t>
  </si>
  <si>
    <t>E07000224</t>
  </si>
  <si>
    <t>Arun</t>
  </si>
  <si>
    <t>E08000001</t>
  </si>
  <si>
    <t>Bolton</t>
  </si>
  <si>
    <t>E08000024</t>
  </si>
  <si>
    <t>Sunderland</t>
  </si>
  <si>
    <t>E06000012</t>
  </si>
  <si>
    <t>North East Lincolnshire</t>
  </si>
  <si>
    <t>E07000072</t>
  </si>
  <si>
    <t>Epping Forest</t>
  </si>
  <si>
    <t>E07000143</t>
  </si>
  <si>
    <t>Breckland</t>
  </si>
  <si>
    <t>E07000150</t>
  </si>
  <si>
    <t>Corby</t>
  </si>
  <si>
    <t>E07000026</t>
  </si>
  <si>
    <t>Allerdale</t>
  </si>
  <si>
    <t>E07000149</t>
  </si>
  <si>
    <t>South Norfolk</t>
  </si>
  <si>
    <t>E07000198</t>
  </si>
  <si>
    <t>Staffordshire Moorlands</t>
  </si>
  <si>
    <t>E06000017</t>
  </si>
  <si>
    <t>Rutland</t>
  </si>
  <si>
    <t>E07000193</t>
  </si>
  <si>
    <t>East Staffordshire</t>
  </si>
  <si>
    <t>E08000035</t>
  </si>
  <si>
    <t>Leeds</t>
  </si>
  <si>
    <t>E08000019</t>
  </si>
  <si>
    <t>Sheffield</t>
  </si>
  <si>
    <t>E08000002</t>
  </si>
  <si>
    <t>Bury</t>
  </si>
  <si>
    <t>E07000154</t>
  </si>
  <si>
    <t>Northampton</t>
  </si>
  <si>
    <t>E07000130</t>
  </si>
  <si>
    <t>Charnwood</t>
  </si>
  <si>
    <t>E06000037</t>
  </si>
  <si>
    <t>West Berkshire</t>
  </si>
  <si>
    <t>E06000004</t>
  </si>
  <si>
    <t>Stockton-on-Tees</t>
  </si>
  <si>
    <t>E07000007</t>
  </si>
  <si>
    <t>Wycombe</t>
  </si>
  <si>
    <t>E07000075</t>
  </si>
  <si>
    <t>Rochford</t>
  </si>
  <si>
    <t>E06000011</t>
  </si>
  <si>
    <t>East Riding of Yorkshire</t>
  </si>
  <si>
    <t>E07000214</t>
  </si>
  <si>
    <t>Surrey Heath</t>
  </si>
  <si>
    <t>E07000119</t>
  </si>
  <si>
    <t>Fylde</t>
  </si>
  <si>
    <t>E07000074</t>
  </si>
  <si>
    <t>Maldon</t>
  </si>
  <si>
    <t>E07000006</t>
  </si>
  <si>
    <t>South Bucks</t>
  </si>
  <si>
    <t>E07000213</t>
  </si>
  <si>
    <t>Spelthorne</t>
  </si>
  <si>
    <t>E08000034</t>
  </si>
  <si>
    <t>Kirklees</t>
  </si>
  <si>
    <t>E06000035</t>
  </si>
  <si>
    <t>Medway</t>
  </si>
  <si>
    <t>E08000004</t>
  </si>
  <si>
    <t>Oldham</t>
  </si>
  <si>
    <t>E07000086</t>
  </si>
  <si>
    <t>Eastleigh</t>
  </si>
  <si>
    <t>E08000018</t>
  </si>
  <si>
    <t>Rotherham</t>
  </si>
  <si>
    <t>E07000129</t>
  </si>
  <si>
    <t>Blaby</t>
  </si>
  <si>
    <t>E07000153</t>
  </si>
  <si>
    <t>Kettering</t>
  </si>
  <si>
    <t>E07000122</t>
  </si>
  <si>
    <t>Pendle</t>
  </si>
  <si>
    <t>E07000151</t>
  </si>
  <si>
    <t>Daventry</t>
  </si>
  <si>
    <t>E07000120</t>
  </si>
  <si>
    <t>Hyndburn</t>
  </si>
  <si>
    <t>E09000021</t>
  </si>
  <si>
    <t>Kingston upon Thames</t>
  </si>
  <si>
    <t>E08000017</t>
  </si>
  <si>
    <t>Doncaster</t>
  </si>
  <si>
    <t>E07000155</t>
  </si>
  <si>
    <t>South Northamptonshire</t>
  </si>
  <si>
    <t>E09000015</t>
  </si>
  <si>
    <t>Harrow</t>
  </si>
  <si>
    <t>E08000010</t>
  </si>
  <si>
    <t>Wigan</t>
  </si>
  <si>
    <t>E07000169</t>
  </si>
  <si>
    <t>Selby</t>
  </si>
  <si>
    <t>E07000117</t>
  </si>
  <si>
    <t>Burnley</t>
  </si>
  <si>
    <t>E08000036</t>
  </si>
  <si>
    <t>Wakefield</t>
  </si>
  <si>
    <t>E07000039</t>
  </si>
  <si>
    <t>South Derbyshire</t>
  </si>
  <si>
    <t>E07000066</t>
  </si>
  <si>
    <t>Basildon</t>
  </si>
  <si>
    <t>E07000170</t>
  </si>
  <si>
    <t>Ashfield</t>
  </si>
  <si>
    <t>E07000144</t>
  </si>
  <si>
    <t>Broadland</t>
  </si>
  <si>
    <t>E07000139</t>
  </si>
  <si>
    <t>North Kesteven</t>
  </si>
  <si>
    <t>E07000211</t>
  </si>
  <si>
    <t>Reigate and Banstead</t>
  </si>
  <si>
    <t>E07000127</t>
  </si>
  <si>
    <t>West Lancashire</t>
  </si>
  <si>
    <t>E07000038</t>
  </si>
  <si>
    <t>North East Derbyshire</t>
  </si>
  <si>
    <t>E07000036</t>
  </si>
  <si>
    <t>Erewash</t>
  </si>
  <si>
    <t>E07000197</t>
  </si>
  <si>
    <t>Stafford</t>
  </si>
  <si>
    <t>E06000003</t>
  </si>
  <si>
    <t>Redcar and Cleveland</t>
  </si>
  <si>
    <t>E07000096</t>
  </si>
  <si>
    <t>Dacorum</t>
  </si>
  <si>
    <t>E09000016</t>
  </si>
  <si>
    <t>Havering</t>
  </si>
  <si>
    <t>E07000189</t>
  </si>
  <si>
    <t>South Somerset</t>
  </si>
  <si>
    <t>E06000031</t>
  </si>
  <si>
    <t>Peterborough</t>
  </si>
  <si>
    <t>E06000008</t>
  </si>
  <si>
    <t>Blackburn with Darwen</t>
  </si>
  <si>
    <t>E06000013</t>
  </si>
  <si>
    <t>North Lincolnshire</t>
  </si>
  <si>
    <t>E08000013</t>
  </si>
  <si>
    <t>St. Helens</t>
  </si>
  <si>
    <t>E06000024</t>
  </si>
  <si>
    <t>North Somerset</t>
  </si>
  <si>
    <t>E06000007</t>
  </si>
  <si>
    <t>Warrington</t>
  </si>
  <si>
    <t>E06000025</t>
  </si>
  <si>
    <t>South Gloucestershire</t>
  </si>
  <si>
    <t>E08000014</t>
  </si>
  <si>
    <t>Sefton</t>
  </si>
  <si>
    <t>HauntedPubByDensity</t>
  </si>
  <si>
    <t>HauntedPubPercentage</t>
  </si>
  <si>
    <t>Number of breweries</t>
  </si>
  <si>
    <t>Employment</t>
  </si>
  <si>
    <t>UrbanUnitsInTourism</t>
  </si>
  <si>
    <t>RuralUnitsInTourism</t>
  </si>
  <si>
    <t xml:space="preserve"> </t>
  </si>
  <si>
    <t>AuthorityCode</t>
  </si>
  <si>
    <t>AuthorityName</t>
  </si>
  <si>
    <t>AuthorityType</t>
  </si>
  <si>
    <t>AuthorityDensity</t>
  </si>
  <si>
    <t>UrbanUnitsInTourismRank</t>
  </si>
  <si>
    <t>RuralUnitsInTourismRank</t>
  </si>
  <si>
    <t>HauntedPubAbsoluteRank</t>
  </si>
  <si>
    <t>HauntedPubPercentageRank</t>
  </si>
  <si>
    <t>HauntedPubPerCapitaRank</t>
  </si>
  <si>
    <t>HauntedPubPerSquareMileRank</t>
  </si>
  <si>
    <t>HauntedPubDensityRank</t>
  </si>
  <si>
    <t>HauntedPubAverageRank</t>
  </si>
  <si>
    <t>HauntedPubPerSquareMile</t>
  </si>
  <si>
    <t>HauntedPubPerCapita</t>
  </si>
  <si>
    <t>HauntedPubsAbsolute</t>
  </si>
  <si>
    <t>PubsAbsolute</t>
  </si>
  <si>
    <t>Wages</t>
  </si>
  <si>
    <t>GVA</t>
  </si>
  <si>
    <t>EmploymentAge</t>
  </si>
  <si>
    <t>EmploymentStatus</t>
  </si>
  <si>
    <t>Expenditure</t>
  </si>
  <si>
    <t>TotalTaxEstimates</t>
  </si>
  <si>
    <t>DirectTaxEstimates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</si>
</sst>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0" borderId="0" xfId="0" applyAlignment="1">
      <alignment textRotation="180"/>
    </xf>
    <xf numFmtId="2" fontId="0" fillId="0" borderId="0" xfId="0" applyNumberFormat="1" applyFont="1"/>
    <xf numFmtId="0" fontId="0" fillId="0" borderId="0" xfId="0" applyAlignment="1">
      <alignment textRotation="255"/>
    </xf>
    <xf numFmtId="0" fontId="0" fillId="0" borderId="0" xfId="0" applyFont="1" applyAlignment="1">
      <alignment textRotation="180"/>
    </xf>
    <xf numFmtId="0" fontId="0" fillId="0" borderId="0" xfId="0" applyFont="1" applyAlignment="1"/>
    <xf numFmtId="0" fontId="0" fillId="0" borderId="0" xfId="0" applyFont="1"/>
    <xf numFmtId="164" fontId="0" fillId="0" borderId="0" xfId="0" applyNumberFormat="1" applyFont="1"/>
    <xf numFmtId="164" fontId="0" fillId="0" borderId="0" xfId="0" quotePrefix="1" applyNumberFormat="1" applyFont="1"/>
    <xf numFmtId="0" fontId="2" fillId="2" borderId="0" xfId="1" applyFont="1"/>
    <xf numFmtId="164" fontId="2" fillId="2" borderId="0" xfId="1" applyNumberFormat="1" applyFont="1"/>
    <xf numFmtId="165" fontId="2" fillId="2" borderId="0" xfId="1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7"/>
  <sheetViews>
    <sheetView tabSelected="1" topLeftCell="A189" workbookViewId="0">
      <selection activeCell="A227" sqref="A227"/>
    </sheetView>
  </sheetViews>
  <sheetFormatPr defaultRowHeight="15" x14ac:dyDescent="0.25"/>
  <sheetData>
    <row r="1" spans="1:29" s="4" customFormat="1" ht="158.25" x14ac:dyDescent="0.25">
      <c r="A1" s="4" t="s">
        <v>463</v>
      </c>
      <c r="B1" s="4" t="s">
        <v>464</v>
      </c>
      <c r="C1" s="4" t="s">
        <v>465</v>
      </c>
      <c r="D1" s="4" t="s">
        <v>466</v>
      </c>
      <c r="E1" s="4" t="s">
        <v>467</v>
      </c>
      <c r="F1" s="4" t="s">
        <v>468</v>
      </c>
      <c r="G1" s="4" t="s">
        <v>461</v>
      </c>
      <c r="H1" s="4" t="s">
        <v>460</v>
      </c>
      <c r="I1" s="4" t="s">
        <v>469</v>
      </c>
      <c r="J1" s="4" t="s">
        <v>470</v>
      </c>
      <c r="K1" s="4" t="s">
        <v>471</v>
      </c>
      <c r="L1" s="4" t="s">
        <v>472</v>
      </c>
      <c r="M1" s="4" t="s">
        <v>473</v>
      </c>
      <c r="N1" s="4" t="s">
        <v>474</v>
      </c>
      <c r="O1" s="4" t="s">
        <v>475</v>
      </c>
      <c r="P1" s="4" t="s">
        <v>476</v>
      </c>
      <c r="Q1" s="4" t="s">
        <v>456</v>
      </c>
      <c r="R1" s="4" t="s">
        <v>457</v>
      </c>
      <c r="S1" s="4" t="s">
        <v>477</v>
      </c>
      <c r="T1" s="4" t="s">
        <v>478</v>
      </c>
      <c r="U1" s="4" t="s">
        <v>458</v>
      </c>
      <c r="V1" s="4" t="s">
        <v>459</v>
      </c>
      <c r="W1" s="4" t="s">
        <v>479</v>
      </c>
      <c r="X1" s="4" t="s">
        <v>480</v>
      </c>
      <c r="Y1" s="4" t="s">
        <v>481</v>
      </c>
      <c r="Z1" s="4" t="s">
        <v>482</v>
      </c>
      <c r="AA1" s="4" t="s">
        <v>483</v>
      </c>
      <c r="AB1" s="4" t="s">
        <v>484</v>
      </c>
      <c r="AC1" s="4" t="s">
        <v>485</v>
      </c>
    </row>
    <row r="2" spans="1:29" x14ac:dyDescent="0.25">
      <c r="A2" t="s">
        <v>290</v>
      </c>
      <c r="B2" t="s">
        <v>291</v>
      </c>
      <c r="C2" t="s">
        <v>5</v>
      </c>
      <c r="D2">
        <v>2539.4374570642099</v>
      </c>
      <c r="E2">
        <v>177</v>
      </c>
      <c r="F2">
        <v>205</v>
      </c>
      <c r="G2">
        <v>15</v>
      </c>
      <c r="H2">
        <v>245</v>
      </c>
      <c r="I2">
        <v>182</v>
      </c>
      <c r="J2">
        <v>168</v>
      </c>
      <c r="K2">
        <v>168</v>
      </c>
      <c r="L2">
        <v>103</v>
      </c>
      <c r="M2">
        <v>204</v>
      </c>
      <c r="N2">
        <v>180</v>
      </c>
      <c r="O2">
        <v>5.5188365650899997E-2</v>
      </c>
      <c r="P2">
        <v>2.1732516190724501E-5</v>
      </c>
      <c r="Q2">
        <v>7.8757600000000001E-4</v>
      </c>
      <c r="R2">
        <v>2.38095238095238</v>
      </c>
      <c r="S2">
        <v>2</v>
      </c>
      <c r="T2">
        <v>84</v>
      </c>
      <c r="U2">
        <v>1</v>
      </c>
      <c r="V2">
        <v>1081</v>
      </c>
      <c r="W2">
        <v>9.9131</v>
      </c>
      <c r="X2">
        <v>21.465800000000002</v>
      </c>
      <c r="Y2">
        <v>507</v>
      </c>
      <c r="Z2">
        <v>363</v>
      </c>
      <c r="AA2">
        <v>1.4176</v>
      </c>
      <c r="AB2">
        <v>1.8733</v>
      </c>
      <c r="AC2">
        <v>1.3813</v>
      </c>
    </row>
    <row r="3" spans="1:29" x14ac:dyDescent="0.25">
      <c r="A3" t="s">
        <v>432</v>
      </c>
      <c r="B3" t="s">
        <v>433</v>
      </c>
      <c r="C3" t="s">
        <v>5</v>
      </c>
      <c r="D3">
        <v>1429.5919895059999</v>
      </c>
      <c r="E3">
        <v>197</v>
      </c>
      <c r="F3">
        <v>144</v>
      </c>
      <c r="G3">
        <v>130</v>
      </c>
      <c r="H3">
        <v>210</v>
      </c>
      <c r="I3">
        <v>233</v>
      </c>
      <c r="J3">
        <v>266</v>
      </c>
      <c r="K3">
        <v>260</v>
      </c>
      <c r="L3">
        <v>241</v>
      </c>
      <c r="M3">
        <v>217</v>
      </c>
      <c r="N3">
        <v>281</v>
      </c>
      <c r="O3">
        <v>1.0575704369100001E-2</v>
      </c>
      <c r="P3">
        <v>7.3977081900027298E-6</v>
      </c>
      <c r="Q3">
        <v>6.9950028E-4</v>
      </c>
      <c r="R3">
        <v>0.88495575221238898</v>
      </c>
      <c r="S3">
        <v>1</v>
      </c>
      <c r="T3">
        <v>113</v>
      </c>
      <c r="U3">
        <v>2</v>
      </c>
      <c r="V3">
        <v>1301</v>
      </c>
      <c r="W3">
        <v>9.6265999999999998</v>
      </c>
      <c r="X3">
        <v>18.552900000000001</v>
      </c>
      <c r="Y3">
        <v>652</v>
      </c>
      <c r="Z3">
        <v>399</v>
      </c>
      <c r="AA3">
        <v>1.1144000000000001</v>
      </c>
      <c r="AB3">
        <v>2.4830000000000001</v>
      </c>
      <c r="AC3">
        <v>1.0569999999999999</v>
      </c>
    </row>
    <row r="4" spans="1:29" x14ac:dyDescent="0.25">
      <c r="A4" t="s">
        <v>358</v>
      </c>
      <c r="B4" t="s">
        <v>359</v>
      </c>
      <c r="C4" t="s">
        <v>5</v>
      </c>
      <c r="D4">
        <v>2433.5212273819602</v>
      </c>
      <c r="E4">
        <v>96</v>
      </c>
      <c r="F4">
        <v>181</v>
      </c>
      <c r="G4">
        <v>40</v>
      </c>
      <c r="H4">
        <v>470</v>
      </c>
      <c r="I4">
        <v>182</v>
      </c>
      <c r="J4">
        <v>220</v>
      </c>
      <c r="K4">
        <v>240</v>
      </c>
      <c r="L4">
        <v>180</v>
      </c>
      <c r="M4">
        <v>200</v>
      </c>
      <c r="N4">
        <v>229</v>
      </c>
      <c r="O4">
        <v>2.5400774775599998E-2</v>
      </c>
      <c r="P4">
        <v>1.04378685872344E-5</v>
      </c>
      <c r="Q4">
        <v>8.2185433999999995E-4</v>
      </c>
      <c r="R4">
        <v>1.55038759689922</v>
      </c>
      <c r="S4">
        <v>2</v>
      </c>
      <c r="T4">
        <v>129</v>
      </c>
      <c r="U4">
        <v>0</v>
      </c>
      <c r="V4">
        <v>1899</v>
      </c>
      <c r="W4">
        <v>14.3287</v>
      </c>
      <c r="X4">
        <v>27.8703</v>
      </c>
      <c r="Y4">
        <v>946</v>
      </c>
      <c r="Z4">
        <v>589</v>
      </c>
      <c r="AA4">
        <v>1.6928000000000001</v>
      </c>
      <c r="AB4">
        <v>3.0392999999999999</v>
      </c>
      <c r="AC4">
        <v>1.3197000000000001</v>
      </c>
    </row>
    <row r="5" spans="1:29" x14ac:dyDescent="0.25">
      <c r="A5" t="s">
        <v>172</v>
      </c>
      <c r="B5" t="s">
        <v>173</v>
      </c>
      <c r="C5" t="s">
        <v>5</v>
      </c>
      <c r="D5">
        <v>1384.4931353049201</v>
      </c>
      <c r="E5">
        <v>156</v>
      </c>
      <c r="F5">
        <v>167</v>
      </c>
      <c r="G5">
        <v>65</v>
      </c>
      <c r="H5">
        <v>285</v>
      </c>
      <c r="I5">
        <v>108</v>
      </c>
      <c r="J5">
        <v>101</v>
      </c>
      <c r="K5">
        <v>95</v>
      </c>
      <c r="L5">
        <v>107</v>
      </c>
      <c r="M5">
        <v>136</v>
      </c>
      <c r="N5">
        <v>95</v>
      </c>
      <c r="O5">
        <v>5.2460806157499998E-2</v>
      </c>
      <c r="P5">
        <v>3.7891705505664801E-5</v>
      </c>
      <c r="Q5">
        <v>2.8891439699999999E-3</v>
      </c>
      <c r="R5">
        <v>4.1237113402061896</v>
      </c>
      <c r="S5">
        <v>4</v>
      </c>
      <c r="T5">
        <v>97</v>
      </c>
      <c r="U5">
        <v>0</v>
      </c>
      <c r="V5">
        <v>1260</v>
      </c>
      <c r="W5">
        <v>9.2705000000000002</v>
      </c>
      <c r="X5">
        <v>17.805700000000002</v>
      </c>
      <c r="Y5">
        <v>632</v>
      </c>
      <c r="Z5">
        <v>386</v>
      </c>
      <c r="AA5">
        <v>1.0661</v>
      </c>
      <c r="AB5">
        <v>2.0846</v>
      </c>
      <c r="AC5">
        <v>0.90439999999999998</v>
      </c>
    </row>
    <row r="6" spans="1:29" x14ac:dyDescent="0.25">
      <c r="A6" t="s">
        <v>450</v>
      </c>
      <c r="B6" t="s">
        <v>451</v>
      </c>
      <c r="C6" t="s">
        <v>5</v>
      </c>
      <c r="D6">
        <v>2899.3550939388401</v>
      </c>
      <c r="E6">
        <v>98</v>
      </c>
      <c r="F6">
        <v>133</v>
      </c>
      <c r="G6">
        <v>140</v>
      </c>
      <c r="H6">
        <v>465</v>
      </c>
      <c r="I6">
        <v>233</v>
      </c>
      <c r="J6">
        <v>283</v>
      </c>
      <c r="K6">
        <v>284</v>
      </c>
      <c r="L6">
        <v>228</v>
      </c>
      <c r="M6">
        <v>256</v>
      </c>
      <c r="N6">
        <v>292</v>
      </c>
      <c r="O6">
        <v>1.43370606144E-2</v>
      </c>
      <c r="P6">
        <v>4.9449136618074598E-6</v>
      </c>
      <c r="Q6">
        <v>3.4490428000000001E-4</v>
      </c>
      <c r="R6">
        <v>0.68027210884353695</v>
      </c>
      <c r="S6">
        <v>1</v>
      </c>
      <c r="T6">
        <v>147</v>
      </c>
      <c r="U6">
        <v>3</v>
      </c>
      <c r="V6">
        <v>2193</v>
      </c>
      <c r="W6">
        <v>18.974299999999999</v>
      </c>
      <c r="X6">
        <v>34.906799999999997</v>
      </c>
      <c r="Y6">
        <v>924</v>
      </c>
      <c r="Z6">
        <v>832</v>
      </c>
      <c r="AA6">
        <v>2.2715000000000001</v>
      </c>
      <c r="AB6">
        <v>3.7787999999999999</v>
      </c>
      <c r="AC6">
        <v>1.8327</v>
      </c>
    </row>
    <row r="7" spans="1:29" x14ac:dyDescent="0.25">
      <c r="A7" t="s">
        <v>442</v>
      </c>
      <c r="B7" t="s">
        <v>443</v>
      </c>
      <c r="C7" t="s">
        <v>5</v>
      </c>
      <c r="D7">
        <v>2788.0814182179602</v>
      </c>
      <c r="E7">
        <v>122</v>
      </c>
      <c r="F7">
        <v>190</v>
      </c>
      <c r="G7">
        <v>30</v>
      </c>
      <c r="H7">
        <v>370</v>
      </c>
      <c r="I7">
        <v>233</v>
      </c>
      <c r="J7">
        <v>278</v>
      </c>
      <c r="K7">
        <v>269</v>
      </c>
      <c r="L7">
        <v>205</v>
      </c>
      <c r="M7">
        <v>251</v>
      </c>
      <c r="N7">
        <v>285</v>
      </c>
      <c r="O7">
        <v>1.8903656667300001E-2</v>
      </c>
      <c r="P7">
        <v>6.7801666564964097E-6</v>
      </c>
      <c r="Q7">
        <v>3.5866958E-4</v>
      </c>
      <c r="R7">
        <v>0.71942446043165498</v>
      </c>
      <c r="S7">
        <v>1</v>
      </c>
      <c r="T7">
        <v>139</v>
      </c>
      <c r="U7">
        <v>3</v>
      </c>
      <c r="V7">
        <v>1292</v>
      </c>
      <c r="W7">
        <v>18.5365</v>
      </c>
      <c r="X7">
        <v>43.591900000000003</v>
      </c>
      <c r="Y7">
        <v>418</v>
      </c>
      <c r="Z7">
        <v>634</v>
      </c>
      <c r="AA7">
        <v>4.1669999999999998</v>
      </c>
      <c r="AB7">
        <v>3.2107999999999999</v>
      </c>
      <c r="AC7">
        <v>3.726</v>
      </c>
    </row>
    <row r="8" spans="1:29" x14ac:dyDescent="0.25">
      <c r="A8" t="s">
        <v>364</v>
      </c>
      <c r="B8" t="s">
        <v>365</v>
      </c>
      <c r="C8" t="s">
        <v>5</v>
      </c>
      <c r="D8">
        <v>359.48309917015803</v>
      </c>
      <c r="E8">
        <v>76</v>
      </c>
      <c r="F8">
        <v>7</v>
      </c>
      <c r="G8">
        <v>645</v>
      </c>
      <c r="H8">
        <v>545</v>
      </c>
      <c r="I8">
        <v>139</v>
      </c>
      <c r="J8">
        <v>274</v>
      </c>
      <c r="K8">
        <v>248</v>
      </c>
      <c r="L8">
        <v>288</v>
      </c>
      <c r="M8">
        <v>83</v>
      </c>
      <c r="N8">
        <v>232</v>
      </c>
      <c r="O8">
        <v>3.2271605860999999E-3</v>
      </c>
      <c r="P8">
        <v>8.9772247807312807E-6</v>
      </c>
      <c r="Q8">
        <v>8.34531583E-3</v>
      </c>
      <c r="R8">
        <v>0.77922077922077904</v>
      </c>
      <c r="S8">
        <v>3</v>
      </c>
      <c r="T8">
        <v>385</v>
      </c>
      <c r="U8">
        <v>6</v>
      </c>
      <c r="V8">
        <v>3635</v>
      </c>
      <c r="W8">
        <v>26.5825</v>
      </c>
      <c r="X8">
        <v>44.296100000000003</v>
      </c>
      <c r="Y8">
        <v>1719</v>
      </c>
      <c r="Z8">
        <v>1403</v>
      </c>
      <c r="AA8">
        <v>3.8635999999999999</v>
      </c>
      <c r="AB8">
        <v>6.7472000000000003</v>
      </c>
      <c r="AC8">
        <v>3.5425</v>
      </c>
    </row>
    <row r="9" spans="1:29" x14ac:dyDescent="0.25">
      <c r="A9" t="s">
        <v>328</v>
      </c>
      <c r="B9" t="s">
        <v>329</v>
      </c>
      <c r="C9" t="s">
        <v>5</v>
      </c>
      <c r="D9">
        <v>2154.94080400334</v>
      </c>
      <c r="E9">
        <v>103</v>
      </c>
      <c r="F9">
        <v>190</v>
      </c>
      <c r="G9">
        <v>30</v>
      </c>
      <c r="H9">
        <v>440</v>
      </c>
      <c r="I9">
        <v>182</v>
      </c>
      <c r="J9">
        <v>181</v>
      </c>
      <c r="K9">
        <v>218</v>
      </c>
      <c r="L9">
        <v>169</v>
      </c>
      <c r="M9">
        <v>191</v>
      </c>
      <c r="N9">
        <v>206</v>
      </c>
      <c r="O9">
        <v>2.7001563803099999E-2</v>
      </c>
      <c r="P9">
        <v>1.2530072173215701E-5</v>
      </c>
      <c r="Q9">
        <v>9.2809974000000002E-4</v>
      </c>
      <c r="R9">
        <v>2.1505376344085998</v>
      </c>
      <c r="S9">
        <v>2</v>
      </c>
      <c r="T9">
        <v>93</v>
      </c>
      <c r="U9">
        <v>1</v>
      </c>
      <c r="V9">
        <v>1560</v>
      </c>
      <c r="W9">
        <v>11.3628</v>
      </c>
      <c r="X9">
        <v>18.803899999999999</v>
      </c>
      <c r="Y9">
        <v>737</v>
      </c>
      <c r="Z9">
        <v>600</v>
      </c>
      <c r="AA9">
        <v>1.6314</v>
      </c>
      <c r="AB9">
        <v>2.5272000000000001</v>
      </c>
      <c r="AC9">
        <v>0.88660000000000005</v>
      </c>
    </row>
    <row r="10" spans="1:29" x14ac:dyDescent="0.25">
      <c r="A10" t="s">
        <v>444</v>
      </c>
      <c r="B10" t="s">
        <v>445</v>
      </c>
      <c r="C10" t="s">
        <v>5</v>
      </c>
      <c r="D10">
        <v>512.44043617587795</v>
      </c>
      <c r="E10">
        <v>162</v>
      </c>
      <c r="F10">
        <v>34</v>
      </c>
      <c r="G10">
        <v>350</v>
      </c>
      <c r="H10">
        <v>265</v>
      </c>
      <c r="I10">
        <v>233</v>
      </c>
      <c r="J10">
        <v>285</v>
      </c>
      <c r="K10">
        <v>278</v>
      </c>
      <c r="L10">
        <v>290</v>
      </c>
      <c r="M10">
        <v>153</v>
      </c>
      <c r="N10">
        <v>285</v>
      </c>
      <c r="O10">
        <v>3.0603325022000001E-3</v>
      </c>
      <c r="P10">
        <v>5.9720745792673399E-6</v>
      </c>
      <c r="Q10">
        <v>1.95144631E-3</v>
      </c>
      <c r="R10">
        <v>0.66225165562913901</v>
      </c>
      <c r="S10">
        <v>1</v>
      </c>
      <c r="T10">
        <v>151</v>
      </c>
      <c r="U10">
        <v>3</v>
      </c>
      <c r="V10">
        <v>1442</v>
      </c>
      <c r="W10">
        <v>10.648</v>
      </c>
      <c r="X10">
        <v>17.8553</v>
      </c>
      <c r="Y10">
        <v>679</v>
      </c>
      <c r="Z10">
        <v>557</v>
      </c>
      <c r="AA10">
        <v>1.5628</v>
      </c>
      <c r="AB10">
        <v>3.0310000000000001</v>
      </c>
      <c r="AC10">
        <v>1.4226000000000001</v>
      </c>
    </row>
    <row r="11" spans="1:29" x14ac:dyDescent="0.25">
      <c r="A11" t="s">
        <v>14</v>
      </c>
      <c r="B11" t="s">
        <v>15</v>
      </c>
      <c r="C11" t="s">
        <v>5</v>
      </c>
      <c r="D11">
        <v>1886.2620779951801</v>
      </c>
      <c r="E11">
        <v>37</v>
      </c>
      <c r="F11">
        <v>122</v>
      </c>
      <c r="G11">
        <v>150</v>
      </c>
      <c r="H11">
        <v>815</v>
      </c>
      <c r="I11">
        <v>9</v>
      </c>
      <c r="J11">
        <v>20</v>
      </c>
      <c r="K11">
        <v>20</v>
      </c>
      <c r="L11">
        <v>36</v>
      </c>
      <c r="M11">
        <v>75</v>
      </c>
      <c r="N11">
        <v>6</v>
      </c>
      <c r="O11">
        <v>0.1619100904611</v>
      </c>
      <c r="P11">
        <v>8.5836476463133199E-5</v>
      </c>
      <c r="Q11">
        <v>9.0125334100000006E-3</v>
      </c>
      <c r="R11">
        <v>9.1397849462365599</v>
      </c>
      <c r="S11">
        <v>17</v>
      </c>
      <c r="T11">
        <v>186</v>
      </c>
      <c r="U11">
        <v>2</v>
      </c>
      <c r="V11">
        <v>3042</v>
      </c>
      <c r="W11">
        <v>22.445900000000002</v>
      </c>
      <c r="X11">
        <v>37.628500000000003</v>
      </c>
      <c r="Y11">
        <v>1432</v>
      </c>
      <c r="Z11">
        <v>1179</v>
      </c>
      <c r="AA11">
        <v>3.2993000000000001</v>
      </c>
      <c r="AB11">
        <v>4.3192000000000004</v>
      </c>
      <c r="AC11">
        <v>1.8599000000000001</v>
      </c>
    </row>
    <row r="12" spans="1:29" x14ac:dyDescent="0.25">
      <c r="A12" t="s">
        <v>342</v>
      </c>
      <c r="B12" t="s">
        <v>343</v>
      </c>
      <c r="C12" t="s">
        <v>5</v>
      </c>
      <c r="D12">
        <v>253.68351936989399</v>
      </c>
      <c r="E12">
        <v>273</v>
      </c>
      <c r="F12">
        <v>90</v>
      </c>
      <c r="G12">
        <v>195</v>
      </c>
      <c r="H12">
        <v>0</v>
      </c>
      <c r="I12">
        <v>233</v>
      </c>
      <c r="J12">
        <v>208</v>
      </c>
      <c r="K12">
        <v>142</v>
      </c>
      <c r="L12">
        <v>264</v>
      </c>
      <c r="M12">
        <v>124</v>
      </c>
      <c r="N12">
        <v>217</v>
      </c>
      <c r="O12">
        <v>6.7886087229999999E-3</v>
      </c>
      <c r="P12">
        <v>2.6760148786427201E-5</v>
      </c>
      <c r="Q12">
        <v>3.9419194500000003E-3</v>
      </c>
      <c r="R12">
        <v>1.7543859649122799</v>
      </c>
      <c r="S12">
        <v>1</v>
      </c>
      <c r="T12">
        <v>57</v>
      </c>
      <c r="U12">
        <v>2</v>
      </c>
      <c r="V12">
        <v>381</v>
      </c>
      <c r="W12">
        <v>3.2966000000000002</v>
      </c>
      <c r="X12">
        <v>5.7667999999999999</v>
      </c>
      <c r="Y12">
        <v>168</v>
      </c>
      <c r="Z12">
        <v>160</v>
      </c>
      <c r="AA12">
        <v>0.72109999999999996</v>
      </c>
      <c r="AB12">
        <v>0.89480000000000004</v>
      </c>
      <c r="AC12">
        <v>0.5877</v>
      </c>
    </row>
    <row r="13" spans="1:29" x14ac:dyDescent="0.25">
      <c r="A13" t="s">
        <v>202</v>
      </c>
      <c r="B13" t="s">
        <v>203</v>
      </c>
      <c r="C13" t="s">
        <v>5</v>
      </c>
      <c r="D13">
        <v>218.010301840138</v>
      </c>
      <c r="E13">
        <v>121</v>
      </c>
      <c r="F13">
        <v>14</v>
      </c>
      <c r="G13">
        <v>460</v>
      </c>
      <c r="H13">
        <v>375</v>
      </c>
      <c r="I13">
        <v>73</v>
      </c>
      <c r="J13">
        <v>169</v>
      </c>
      <c r="K13">
        <v>118</v>
      </c>
      <c r="L13">
        <v>261</v>
      </c>
      <c r="M13">
        <v>16</v>
      </c>
      <c r="N13">
        <v>117</v>
      </c>
      <c r="O13">
        <v>7.1292958301999998E-3</v>
      </c>
      <c r="P13">
        <v>3.2701646527902603E-5</v>
      </c>
      <c r="Q13">
        <v>2.7521635209999999E-2</v>
      </c>
      <c r="R13">
        <v>2.36220472440945</v>
      </c>
      <c r="S13">
        <v>6</v>
      </c>
      <c r="T13">
        <v>254</v>
      </c>
      <c r="U13">
        <v>13</v>
      </c>
      <c r="V13">
        <v>1589</v>
      </c>
      <c r="W13">
        <v>16.547899999999998</v>
      </c>
      <c r="X13">
        <v>48.183599999999998</v>
      </c>
      <c r="Y13">
        <v>687</v>
      </c>
      <c r="Z13">
        <v>660</v>
      </c>
      <c r="AA13">
        <v>3.1833</v>
      </c>
      <c r="AB13">
        <v>7.0377000000000001</v>
      </c>
      <c r="AC13">
        <v>2.7955000000000001</v>
      </c>
    </row>
    <row r="14" spans="1:29" x14ac:dyDescent="0.25">
      <c r="A14" t="s">
        <v>72</v>
      </c>
      <c r="B14" t="s">
        <v>73</v>
      </c>
      <c r="C14" t="s">
        <v>5</v>
      </c>
      <c r="D14">
        <v>1486.6815596776501</v>
      </c>
      <c r="E14">
        <v>108</v>
      </c>
      <c r="F14">
        <v>175</v>
      </c>
      <c r="G14">
        <v>50</v>
      </c>
      <c r="H14">
        <v>410</v>
      </c>
      <c r="I14">
        <v>25</v>
      </c>
      <c r="J14">
        <v>57</v>
      </c>
      <c r="K14">
        <v>57</v>
      </c>
      <c r="L14">
        <v>68</v>
      </c>
      <c r="M14">
        <v>98</v>
      </c>
      <c r="N14">
        <v>38</v>
      </c>
      <c r="O14">
        <v>8.9214632633999993E-2</v>
      </c>
      <c r="P14">
        <v>6.0009241423179097E-5</v>
      </c>
      <c r="Q14">
        <v>6.7263900099999996E-3</v>
      </c>
      <c r="R14">
        <v>6.2111801242236</v>
      </c>
      <c r="S14">
        <v>10</v>
      </c>
      <c r="T14">
        <v>161</v>
      </c>
      <c r="U14">
        <v>4</v>
      </c>
      <c r="V14">
        <v>1218</v>
      </c>
      <c r="W14">
        <v>11.588800000000001</v>
      </c>
      <c r="X14">
        <v>33.852600000000002</v>
      </c>
      <c r="Y14">
        <v>546</v>
      </c>
      <c r="Z14">
        <v>481</v>
      </c>
      <c r="AA14">
        <v>2.0057999999999998</v>
      </c>
      <c r="AB14">
        <v>3.9699</v>
      </c>
      <c r="AC14">
        <v>1.4887999999999999</v>
      </c>
    </row>
    <row r="15" spans="1:29" x14ac:dyDescent="0.25">
      <c r="A15" t="s">
        <v>116</v>
      </c>
      <c r="B15" t="s">
        <v>117</v>
      </c>
      <c r="C15" t="s">
        <v>5</v>
      </c>
      <c r="D15">
        <v>1318.5621560710799</v>
      </c>
      <c r="E15">
        <v>43</v>
      </c>
      <c r="F15">
        <v>97</v>
      </c>
      <c r="G15">
        <v>180</v>
      </c>
      <c r="H15">
        <v>765</v>
      </c>
      <c r="I15">
        <v>42</v>
      </c>
      <c r="J15">
        <v>100</v>
      </c>
      <c r="K15">
        <v>73</v>
      </c>
      <c r="L15">
        <v>94</v>
      </c>
      <c r="M15">
        <v>104</v>
      </c>
      <c r="N15">
        <v>63</v>
      </c>
      <c r="O15">
        <v>5.9929195349100003E-2</v>
      </c>
      <c r="P15">
        <v>4.5450413598763697E-5</v>
      </c>
      <c r="Q15">
        <v>6.0672149300000002E-3</v>
      </c>
      <c r="R15">
        <v>4.14507772020725</v>
      </c>
      <c r="S15">
        <v>8</v>
      </c>
      <c r="T15">
        <v>193</v>
      </c>
      <c r="U15">
        <v>1</v>
      </c>
      <c r="V15">
        <v>2444</v>
      </c>
      <c r="W15">
        <v>18.371099999999998</v>
      </c>
      <c r="X15">
        <v>30.496700000000001</v>
      </c>
      <c r="Y15">
        <v>1210</v>
      </c>
      <c r="Z15">
        <v>839</v>
      </c>
      <c r="AA15">
        <v>2.8570000000000002</v>
      </c>
      <c r="AB15">
        <v>3.9986999999999999</v>
      </c>
      <c r="AC15">
        <v>1.7867</v>
      </c>
    </row>
    <row r="16" spans="1:29" x14ac:dyDescent="0.25">
      <c r="A16" t="s">
        <v>448</v>
      </c>
      <c r="B16" t="s">
        <v>449</v>
      </c>
      <c r="C16" t="s">
        <v>5</v>
      </c>
      <c r="D16">
        <v>1403.57932084861</v>
      </c>
      <c r="E16">
        <v>83</v>
      </c>
      <c r="F16">
        <v>68</v>
      </c>
      <c r="G16">
        <v>225</v>
      </c>
      <c r="H16">
        <v>525</v>
      </c>
      <c r="I16">
        <v>233</v>
      </c>
      <c r="J16">
        <v>286</v>
      </c>
      <c r="K16">
        <v>285</v>
      </c>
      <c r="L16">
        <v>263</v>
      </c>
      <c r="M16">
        <v>216</v>
      </c>
      <c r="N16">
        <v>292</v>
      </c>
      <c r="O16">
        <v>6.9289975654000004E-3</v>
      </c>
      <c r="P16">
        <v>4.9366626186033096E-6</v>
      </c>
      <c r="Q16">
        <v>7.1246418000000004E-4</v>
      </c>
      <c r="R16">
        <v>0.60240963855421703</v>
      </c>
      <c r="S16">
        <v>1</v>
      </c>
      <c r="T16">
        <v>166</v>
      </c>
      <c r="U16">
        <v>4</v>
      </c>
      <c r="V16">
        <v>2425</v>
      </c>
      <c r="W16">
        <v>20.1252</v>
      </c>
      <c r="X16">
        <v>36.4529</v>
      </c>
      <c r="Y16">
        <v>1168</v>
      </c>
      <c r="Z16">
        <v>873</v>
      </c>
      <c r="AA16">
        <v>4.7043999999999997</v>
      </c>
      <c r="AB16">
        <v>4.1318000000000001</v>
      </c>
      <c r="AC16">
        <v>2.1375000000000002</v>
      </c>
    </row>
    <row r="17" spans="1:30" x14ac:dyDescent="0.25">
      <c r="A17" t="s">
        <v>452</v>
      </c>
      <c r="B17" t="s">
        <v>453</v>
      </c>
      <c r="C17" t="s">
        <v>5</v>
      </c>
      <c r="D17">
        <v>1369.48164268039</v>
      </c>
      <c r="E17">
        <v>73</v>
      </c>
      <c r="F17">
        <v>122</v>
      </c>
      <c r="G17">
        <v>150</v>
      </c>
      <c r="H17">
        <v>565</v>
      </c>
      <c r="I17">
        <v>233</v>
      </c>
      <c r="J17">
        <v>289</v>
      </c>
      <c r="K17">
        <v>294</v>
      </c>
      <c r="L17">
        <v>272</v>
      </c>
      <c r="M17">
        <v>213</v>
      </c>
      <c r="N17">
        <v>297</v>
      </c>
      <c r="O17">
        <v>5.2117718079999998E-3</v>
      </c>
      <c r="P17">
        <v>3.80565291684267E-6</v>
      </c>
      <c r="Q17">
        <v>7.3020327999999998E-4</v>
      </c>
      <c r="R17">
        <v>0.55555555555555602</v>
      </c>
      <c r="S17">
        <v>1</v>
      </c>
      <c r="T17">
        <v>180</v>
      </c>
      <c r="U17">
        <v>5</v>
      </c>
      <c r="V17">
        <v>3078</v>
      </c>
      <c r="W17">
        <v>24.3443</v>
      </c>
      <c r="X17">
        <v>42.364199999999997</v>
      </c>
      <c r="Y17">
        <v>1501</v>
      </c>
      <c r="Z17">
        <v>1084</v>
      </c>
      <c r="AA17">
        <v>4.7549999999999999</v>
      </c>
      <c r="AB17">
        <v>4.9968000000000004</v>
      </c>
      <c r="AC17">
        <v>2.0781000000000001</v>
      </c>
    </row>
    <row r="18" spans="1:30" x14ac:dyDescent="0.25">
      <c r="A18" t="s">
        <v>240</v>
      </c>
      <c r="B18" t="s">
        <v>241</v>
      </c>
      <c r="C18" t="s">
        <v>5</v>
      </c>
      <c r="D18">
        <v>5394.9817148100401</v>
      </c>
      <c r="E18">
        <v>53</v>
      </c>
      <c r="F18">
        <v>210</v>
      </c>
      <c r="G18">
        <v>10</v>
      </c>
      <c r="H18">
        <v>690</v>
      </c>
      <c r="I18">
        <v>139</v>
      </c>
      <c r="J18">
        <v>165</v>
      </c>
      <c r="K18">
        <v>159</v>
      </c>
      <c r="L18">
        <v>47</v>
      </c>
      <c r="M18">
        <v>228</v>
      </c>
      <c r="N18">
        <v>148</v>
      </c>
      <c r="O18">
        <v>0.1235878797519</v>
      </c>
      <c r="P18">
        <v>2.29079330172038E-5</v>
      </c>
      <c r="Q18">
        <v>5.5607232000000003E-4</v>
      </c>
      <c r="R18">
        <v>2.4590163934426199</v>
      </c>
      <c r="S18">
        <v>3</v>
      </c>
      <c r="T18">
        <v>122</v>
      </c>
      <c r="U18">
        <v>1</v>
      </c>
      <c r="V18">
        <v>1926</v>
      </c>
      <c r="W18">
        <v>15.7387</v>
      </c>
      <c r="X18">
        <v>28.1297</v>
      </c>
      <c r="Y18">
        <v>931</v>
      </c>
      <c r="Z18">
        <v>690</v>
      </c>
      <c r="AA18">
        <v>3.4908000000000001</v>
      </c>
      <c r="AB18">
        <v>2.9131</v>
      </c>
      <c r="AC18">
        <v>1.5426</v>
      </c>
    </row>
    <row r="19" spans="1:30" x14ac:dyDescent="0.25">
      <c r="A19" t="s">
        <v>302</v>
      </c>
      <c r="B19" t="s">
        <v>303</v>
      </c>
      <c r="C19" t="s">
        <v>5</v>
      </c>
      <c r="D19">
        <v>5905.7771976855702</v>
      </c>
      <c r="E19">
        <v>90</v>
      </c>
      <c r="F19">
        <v>219</v>
      </c>
      <c r="G19">
        <v>5</v>
      </c>
      <c r="H19">
        <v>510</v>
      </c>
      <c r="I19">
        <v>182</v>
      </c>
      <c r="J19">
        <v>141</v>
      </c>
      <c r="K19">
        <v>205</v>
      </c>
      <c r="L19">
        <v>74</v>
      </c>
      <c r="M19">
        <v>257</v>
      </c>
      <c r="N19">
        <v>186</v>
      </c>
      <c r="O19">
        <v>7.9999691119699998E-2</v>
      </c>
      <c r="P19">
        <v>1.35460056215923E-5</v>
      </c>
      <c r="Q19">
        <v>3.3865144000000001E-4</v>
      </c>
      <c r="R19">
        <v>2.8985507246376798</v>
      </c>
      <c r="S19">
        <v>2</v>
      </c>
      <c r="T19">
        <v>69</v>
      </c>
      <c r="U19">
        <v>1</v>
      </c>
      <c r="V19">
        <v>1553</v>
      </c>
      <c r="W19">
        <v>11.712199999999999</v>
      </c>
      <c r="X19">
        <v>19.491199999999999</v>
      </c>
      <c r="Y19">
        <v>762</v>
      </c>
      <c r="Z19">
        <v>540</v>
      </c>
      <c r="AA19">
        <v>1.8033999999999999</v>
      </c>
      <c r="AB19">
        <v>2.4645000000000001</v>
      </c>
      <c r="AC19">
        <v>0.69689999999999996</v>
      </c>
    </row>
    <row r="20" spans="1:30" x14ac:dyDescent="0.25">
      <c r="A20" t="s">
        <v>232</v>
      </c>
      <c r="B20" t="s">
        <v>233</v>
      </c>
      <c r="C20" t="s">
        <v>5</v>
      </c>
      <c r="D20">
        <v>2354.2457559323402</v>
      </c>
      <c r="E20">
        <v>88</v>
      </c>
      <c r="F20">
        <v>144</v>
      </c>
      <c r="G20">
        <v>130</v>
      </c>
      <c r="H20">
        <v>515</v>
      </c>
      <c r="I20">
        <v>108</v>
      </c>
      <c r="J20">
        <v>138</v>
      </c>
      <c r="K20">
        <v>179</v>
      </c>
      <c r="L20">
        <v>123</v>
      </c>
      <c r="M20">
        <v>160</v>
      </c>
      <c r="N20">
        <v>141</v>
      </c>
      <c r="O20">
        <v>4.5023728813500002E-2</v>
      </c>
      <c r="P20">
        <v>1.9124481248446101E-5</v>
      </c>
      <c r="Q20">
        <v>1.69905796E-3</v>
      </c>
      <c r="R20">
        <v>3.0534351145038201</v>
      </c>
      <c r="S20">
        <v>4</v>
      </c>
      <c r="T20">
        <v>131</v>
      </c>
      <c r="U20">
        <v>3</v>
      </c>
      <c r="V20">
        <v>2433</v>
      </c>
      <c r="W20">
        <v>19.6843</v>
      </c>
      <c r="X20">
        <v>34.898600000000002</v>
      </c>
      <c r="Y20">
        <v>1174</v>
      </c>
      <c r="Z20">
        <v>873</v>
      </c>
      <c r="AA20">
        <v>4.1654999999999998</v>
      </c>
      <c r="AB20">
        <v>4.0991</v>
      </c>
      <c r="AC20">
        <v>1.6951000000000001</v>
      </c>
    </row>
    <row r="21" spans="1:30" x14ac:dyDescent="0.25">
      <c r="A21" t="s">
        <v>440</v>
      </c>
      <c r="B21" t="s">
        <v>441</v>
      </c>
      <c r="C21" t="s">
        <v>5</v>
      </c>
      <c r="D21">
        <v>1385.0616043160101</v>
      </c>
      <c r="E21">
        <v>105</v>
      </c>
      <c r="F21">
        <v>155</v>
      </c>
      <c r="G21">
        <v>105</v>
      </c>
      <c r="H21">
        <v>425</v>
      </c>
      <c r="I21">
        <v>233</v>
      </c>
      <c r="J21">
        <v>256</v>
      </c>
      <c r="K21">
        <v>281</v>
      </c>
      <c r="L21">
        <v>255</v>
      </c>
      <c r="M21">
        <v>215</v>
      </c>
      <c r="N21">
        <v>288</v>
      </c>
      <c r="O21">
        <v>7.5426349816000004E-3</v>
      </c>
      <c r="P21">
        <v>5.4457036121352002E-6</v>
      </c>
      <c r="Q21">
        <v>7.2198954000000004E-4</v>
      </c>
      <c r="R21">
        <v>1.0204081632653099</v>
      </c>
      <c r="S21">
        <v>1</v>
      </c>
      <c r="T21">
        <v>98</v>
      </c>
      <c r="U21">
        <v>3</v>
      </c>
      <c r="V21">
        <v>2140</v>
      </c>
      <c r="W21">
        <v>14.640599999999999</v>
      </c>
      <c r="X21">
        <v>27.467500000000001</v>
      </c>
      <c r="Y21">
        <v>950</v>
      </c>
      <c r="Z21">
        <v>1056</v>
      </c>
      <c r="AA21">
        <v>2.0920999999999998</v>
      </c>
      <c r="AB21">
        <v>3.5625</v>
      </c>
      <c r="AC21">
        <v>1.2027000000000001</v>
      </c>
    </row>
    <row r="22" spans="1:30" x14ac:dyDescent="0.25">
      <c r="A22" t="s">
        <v>378</v>
      </c>
      <c r="B22" t="s">
        <v>379</v>
      </c>
      <c r="C22" t="s">
        <v>5</v>
      </c>
      <c r="D22">
        <v>3559.6683369786001</v>
      </c>
      <c r="E22">
        <v>55</v>
      </c>
      <c r="F22">
        <v>162</v>
      </c>
      <c r="G22">
        <v>80</v>
      </c>
      <c r="H22">
        <v>685</v>
      </c>
      <c r="I22">
        <v>182</v>
      </c>
      <c r="J22">
        <v>236</v>
      </c>
      <c r="K22">
        <v>258</v>
      </c>
      <c r="L22">
        <v>170</v>
      </c>
      <c r="M22">
        <v>227</v>
      </c>
      <c r="N22">
        <v>243</v>
      </c>
      <c r="O22">
        <v>2.697484768E-2</v>
      </c>
      <c r="P22">
        <v>7.5779103912096203E-6</v>
      </c>
      <c r="Q22">
        <v>5.6185008999999999E-4</v>
      </c>
      <c r="R22">
        <v>1.32450331125828</v>
      </c>
      <c r="S22">
        <v>2</v>
      </c>
      <c r="T22">
        <v>151</v>
      </c>
      <c r="U22">
        <v>1</v>
      </c>
      <c r="V22">
        <v>1336</v>
      </c>
      <c r="W22">
        <v>12.768599999999999</v>
      </c>
      <c r="X22">
        <v>21.875499999999999</v>
      </c>
      <c r="Y22">
        <v>633</v>
      </c>
      <c r="Z22">
        <v>606</v>
      </c>
      <c r="AA22">
        <v>1.4722999999999999</v>
      </c>
      <c r="AB22">
        <v>3.3862000000000001</v>
      </c>
      <c r="AC22">
        <v>1.4505999999999999</v>
      </c>
    </row>
    <row r="23" spans="1:30" x14ac:dyDescent="0.25">
      <c r="A23" t="s">
        <v>138</v>
      </c>
      <c r="B23" t="s">
        <v>139</v>
      </c>
      <c r="C23" t="s">
        <v>5</v>
      </c>
      <c r="D23">
        <v>2680.3164635707999</v>
      </c>
      <c r="E23">
        <v>158</v>
      </c>
      <c r="F23">
        <v>173</v>
      </c>
      <c r="G23">
        <v>55</v>
      </c>
      <c r="H23">
        <v>275</v>
      </c>
      <c r="I23">
        <v>108</v>
      </c>
      <c r="J23">
        <v>43</v>
      </c>
      <c r="K23">
        <v>107</v>
      </c>
      <c r="L23">
        <v>61</v>
      </c>
      <c r="M23">
        <v>167</v>
      </c>
      <c r="N23">
        <v>78</v>
      </c>
      <c r="O23">
        <v>9.4706645945699997E-2</v>
      </c>
      <c r="P23">
        <v>3.5334128351221203E-5</v>
      </c>
      <c r="Q23">
        <v>1.4923610900000001E-3</v>
      </c>
      <c r="R23">
        <v>7.1428571428571397</v>
      </c>
      <c r="S23">
        <v>4</v>
      </c>
      <c r="T23">
        <v>56</v>
      </c>
      <c r="U23">
        <v>0</v>
      </c>
      <c r="V23">
        <v>974</v>
      </c>
      <c r="W23">
        <v>9.2576999999999998</v>
      </c>
      <c r="X23">
        <v>15.9299</v>
      </c>
      <c r="Y23">
        <v>461</v>
      </c>
      <c r="Z23">
        <v>441</v>
      </c>
      <c r="AA23">
        <v>1.0447</v>
      </c>
      <c r="AB23">
        <v>2.1406999999999998</v>
      </c>
      <c r="AC23">
        <v>0.59040000000000004</v>
      </c>
    </row>
    <row r="24" spans="1:30" x14ac:dyDescent="0.25">
      <c r="A24" t="s">
        <v>356</v>
      </c>
      <c r="B24" t="s">
        <v>357</v>
      </c>
      <c r="C24" t="s">
        <v>5</v>
      </c>
      <c r="D24">
        <v>565.76883675817703</v>
      </c>
      <c r="E24">
        <v>153</v>
      </c>
      <c r="F24">
        <v>9</v>
      </c>
      <c r="G24">
        <v>545</v>
      </c>
      <c r="H24">
        <v>290</v>
      </c>
      <c r="I24">
        <v>182</v>
      </c>
      <c r="J24">
        <v>231</v>
      </c>
      <c r="K24">
        <v>212</v>
      </c>
      <c r="L24">
        <v>258</v>
      </c>
      <c r="M24">
        <v>129</v>
      </c>
      <c r="N24">
        <v>226</v>
      </c>
      <c r="O24">
        <v>7.3561497932999997E-3</v>
      </c>
      <c r="P24">
        <v>1.30020413204873E-5</v>
      </c>
      <c r="Q24">
        <v>3.5350126500000001E-3</v>
      </c>
      <c r="R24">
        <v>1.35135135135135</v>
      </c>
      <c r="S24">
        <v>2</v>
      </c>
      <c r="T24">
        <v>148</v>
      </c>
      <c r="U24">
        <v>4</v>
      </c>
      <c r="V24">
        <v>1431</v>
      </c>
      <c r="W24">
        <v>13.949400000000001</v>
      </c>
      <c r="X24">
        <v>24.395399999999999</v>
      </c>
      <c r="Y24">
        <v>678</v>
      </c>
      <c r="Z24">
        <v>652</v>
      </c>
      <c r="AA24">
        <v>2.0308999999999999</v>
      </c>
      <c r="AB24">
        <v>4.0068999999999999</v>
      </c>
      <c r="AC24">
        <v>1.5293000000000001</v>
      </c>
    </row>
    <row r="25" spans="1:30" x14ac:dyDescent="0.25">
      <c r="A25" t="s">
        <v>114</v>
      </c>
      <c r="B25" t="s">
        <v>115</v>
      </c>
      <c r="C25" t="s">
        <v>5</v>
      </c>
      <c r="D25">
        <v>1905.2921194852299</v>
      </c>
      <c r="E25">
        <v>64</v>
      </c>
      <c r="F25">
        <v>108</v>
      </c>
      <c r="G25">
        <v>170</v>
      </c>
      <c r="H25">
        <v>640</v>
      </c>
      <c r="I25">
        <v>57</v>
      </c>
      <c r="J25">
        <v>88</v>
      </c>
      <c r="K25">
        <v>68</v>
      </c>
      <c r="L25">
        <v>64</v>
      </c>
      <c r="M25">
        <v>127</v>
      </c>
      <c r="N25">
        <v>62</v>
      </c>
      <c r="O25">
        <v>9.2259579665099997E-2</v>
      </c>
      <c r="P25">
        <v>4.84228002213613E-5</v>
      </c>
      <c r="Q25">
        <v>3.6739772999999998E-3</v>
      </c>
      <c r="R25">
        <v>4.6052631578947398</v>
      </c>
      <c r="S25">
        <v>7</v>
      </c>
      <c r="T25">
        <v>152</v>
      </c>
      <c r="U25">
        <v>1</v>
      </c>
      <c r="V25">
        <v>2140</v>
      </c>
      <c r="W25">
        <v>20.451499999999999</v>
      </c>
      <c r="X25">
        <v>35.064399999999999</v>
      </c>
      <c r="Y25">
        <v>1021</v>
      </c>
      <c r="Z25">
        <v>966</v>
      </c>
      <c r="AA25">
        <v>2.4731000000000001</v>
      </c>
      <c r="AB25">
        <v>3.9437000000000002</v>
      </c>
      <c r="AC25">
        <v>1.5274000000000001</v>
      </c>
    </row>
    <row r="26" spans="1:30" x14ac:dyDescent="0.25">
      <c r="A26" t="s">
        <v>178</v>
      </c>
      <c r="B26" t="s">
        <v>179</v>
      </c>
      <c r="C26" t="s">
        <v>5</v>
      </c>
      <c r="D26">
        <v>2234.0074656386801</v>
      </c>
      <c r="E26">
        <v>134</v>
      </c>
      <c r="F26">
        <v>133</v>
      </c>
      <c r="G26">
        <v>140</v>
      </c>
      <c r="H26">
        <v>335</v>
      </c>
      <c r="I26">
        <v>108</v>
      </c>
      <c r="J26">
        <v>69</v>
      </c>
      <c r="K26">
        <v>146</v>
      </c>
      <c r="L26">
        <v>99</v>
      </c>
      <c r="M26">
        <v>157</v>
      </c>
      <c r="N26">
        <v>105</v>
      </c>
      <c r="O26">
        <v>5.7883338920500002E-2</v>
      </c>
      <c r="P26">
        <v>2.59100919808265E-5</v>
      </c>
      <c r="Q26">
        <v>1.7905043099999999E-3</v>
      </c>
      <c r="R26">
        <v>5.1948051948051903</v>
      </c>
      <c r="S26">
        <v>4</v>
      </c>
      <c r="T26">
        <v>77</v>
      </c>
      <c r="U26">
        <v>1</v>
      </c>
      <c r="V26">
        <v>1074</v>
      </c>
      <c r="W26">
        <v>10.327500000000001</v>
      </c>
      <c r="X26">
        <v>17.854600000000001</v>
      </c>
      <c r="Y26">
        <v>510</v>
      </c>
      <c r="Z26">
        <v>487</v>
      </c>
      <c r="AA26">
        <v>1.3271999999999999</v>
      </c>
      <c r="AB26">
        <v>2.4739</v>
      </c>
      <c r="AC26">
        <v>0.80669999999999997</v>
      </c>
    </row>
    <row r="27" spans="1:30" x14ac:dyDescent="0.25">
      <c r="A27" t="s">
        <v>170</v>
      </c>
      <c r="B27" t="s">
        <v>171</v>
      </c>
      <c r="C27" t="s">
        <v>5</v>
      </c>
      <c r="D27">
        <v>2088.0792592749699</v>
      </c>
      <c r="E27">
        <v>68</v>
      </c>
      <c r="F27">
        <v>129</v>
      </c>
      <c r="G27">
        <v>145</v>
      </c>
      <c r="H27">
        <v>615</v>
      </c>
      <c r="I27">
        <v>73</v>
      </c>
      <c r="J27">
        <v>73</v>
      </c>
      <c r="K27">
        <v>152</v>
      </c>
      <c r="L27">
        <v>114</v>
      </c>
      <c r="M27">
        <v>138</v>
      </c>
      <c r="N27">
        <v>100</v>
      </c>
      <c r="O27">
        <v>5.0351359232700003E-2</v>
      </c>
      <c r="P27">
        <v>2.4113720304958099E-5</v>
      </c>
      <c r="Q27">
        <v>2.87345414E-3</v>
      </c>
      <c r="R27">
        <v>5.0847457627118704</v>
      </c>
      <c r="S27">
        <v>6</v>
      </c>
      <c r="T27">
        <v>118</v>
      </c>
      <c r="U27">
        <v>2</v>
      </c>
      <c r="V27">
        <v>1778</v>
      </c>
      <c r="W27">
        <v>17.144300000000001</v>
      </c>
      <c r="X27">
        <v>29.501200000000001</v>
      </c>
      <c r="Y27">
        <v>835</v>
      </c>
      <c r="Z27">
        <v>813</v>
      </c>
      <c r="AA27">
        <v>2.0596999999999999</v>
      </c>
      <c r="AB27">
        <v>4.9798</v>
      </c>
      <c r="AC27">
        <v>1.2758</v>
      </c>
    </row>
    <row r="28" spans="1:30" x14ac:dyDescent="0.25">
      <c r="A28" t="s">
        <v>6</v>
      </c>
      <c r="B28" t="s">
        <v>7</v>
      </c>
      <c r="C28" t="s">
        <v>5</v>
      </c>
      <c r="D28">
        <v>8564.4487275926804</v>
      </c>
      <c r="E28">
        <v>7</v>
      </c>
      <c r="F28">
        <v>210</v>
      </c>
      <c r="G28">
        <v>10</v>
      </c>
      <c r="H28">
        <v>1800</v>
      </c>
      <c r="I28">
        <v>1</v>
      </c>
      <c r="J28">
        <v>4</v>
      </c>
      <c r="K28">
        <v>6</v>
      </c>
      <c r="L28">
        <v>2</v>
      </c>
      <c r="M28">
        <v>115</v>
      </c>
      <c r="N28">
        <v>3</v>
      </c>
      <c r="O28">
        <v>1.3158289585098</v>
      </c>
      <c r="P28">
        <v>1.5363848863623799E-4</v>
      </c>
      <c r="Q28">
        <v>4.9039933899999999E-3</v>
      </c>
      <c r="R28">
        <v>16.153846153846199</v>
      </c>
      <c r="S28">
        <v>42</v>
      </c>
      <c r="T28">
        <v>260</v>
      </c>
      <c r="U28">
        <v>2</v>
      </c>
      <c r="V28">
        <v>3159</v>
      </c>
      <c r="W28">
        <v>29.937999999999999</v>
      </c>
      <c r="X28">
        <v>50.948399999999999</v>
      </c>
      <c r="Y28">
        <v>1503</v>
      </c>
      <c r="Z28">
        <v>1426</v>
      </c>
      <c r="AA28">
        <v>3.2578</v>
      </c>
      <c r="AB28">
        <v>6.5609000000000002</v>
      </c>
      <c r="AC28">
        <v>2.5001000000000002</v>
      </c>
    </row>
    <row r="29" spans="1:30" x14ac:dyDescent="0.25">
      <c r="A29" t="s">
        <v>3</v>
      </c>
      <c r="B29" t="s">
        <v>4</v>
      </c>
      <c r="C29" t="s">
        <v>5</v>
      </c>
      <c r="D29">
        <v>941.984867818873</v>
      </c>
      <c r="E29">
        <v>85</v>
      </c>
      <c r="F29">
        <v>38</v>
      </c>
      <c r="G29">
        <v>325</v>
      </c>
      <c r="H29">
        <v>520</v>
      </c>
      <c r="I29">
        <v>8</v>
      </c>
      <c r="J29">
        <v>9</v>
      </c>
      <c r="K29">
        <v>11</v>
      </c>
      <c r="L29">
        <v>48</v>
      </c>
      <c r="M29">
        <v>33</v>
      </c>
      <c r="N29">
        <v>1</v>
      </c>
      <c r="O29">
        <v>0.12263210227269999</v>
      </c>
      <c r="P29">
        <v>1.3018479007702601E-4</v>
      </c>
      <c r="Q29">
        <v>1.910858721E-2</v>
      </c>
      <c r="R29">
        <v>12.328767123287699</v>
      </c>
      <c r="S29">
        <v>18</v>
      </c>
      <c r="T29">
        <v>146</v>
      </c>
      <c r="U29">
        <v>3</v>
      </c>
      <c r="V29">
        <v>1560</v>
      </c>
      <c r="W29">
        <v>14.889900000000001</v>
      </c>
      <c r="X29">
        <v>25.736499999999999</v>
      </c>
      <c r="Y29">
        <v>744</v>
      </c>
      <c r="Z29">
        <v>704</v>
      </c>
      <c r="AA29">
        <v>1.8934</v>
      </c>
      <c r="AB29">
        <v>3.3607999999999998</v>
      </c>
      <c r="AC29">
        <v>1.4401999999999999</v>
      </c>
    </row>
    <row r="30" spans="1:30" x14ac:dyDescent="0.25">
      <c r="A30" t="s">
        <v>160</v>
      </c>
      <c r="B30" t="s">
        <v>161</v>
      </c>
      <c r="C30" t="s">
        <v>5</v>
      </c>
      <c r="D30">
        <v>597.14996342416805</v>
      </c>
      <c r="E30">
        <v>31</v>
      </c>
      <c r="F30">
        <v>6</v>
      </c>
      <c r="G30">
        <v>695</v>
      </c>
      <c r="H30">
        <v>870</v>
      </c>
      <c r="I30">
        <v>11</v>
      </c>
      <c r="J30">
        <v>144</v>
      </c>
      <c r="K30">
        <v>126</v>
      </c>
      <c r="L30">
        <v>212</v>
      </c>
      <c r="M30">
        <v>20</v>
      </c>
      <c r="N30">
        <v>87</v>
      </c>
      <c r="O30">
        <v>1.7452292391000001E-2</v>
      </c>
      <c r="P30">
        <v>2.9225979167722E-5</v>
      </c>
      <c r="Q30">
        <v>2.5119318290000001E-2</v>
      </c>
      <c r="R30">
        <v>2.8680688336520102</v>
      </c>
      <c r="S30">
        <v>15</v>
      </c>
      <c r="T30">
        <v>523</v>
      </c>
      <c r="U30">
        <v>11</v>
      </c>
      <c r="V30">
        <v>4363</v>
      </c>
      <c r="W30">
        <v>33.6492</v>
      </c>
      <c r="X30">
        <v>66.476500000000001</v>
      </c>
      <c r="Y30">
        <v>2160</v>
      </c>
      <c r="Z30">
        <v>1365</v>
      </c>
      <c r="AA30">
        <v>4.0952000000000002</v>
      </c>
      <c r="AB30">
        <v>8.7355999999999998</v>
      </c>
      <c r="AC30">
        <v>5.22</v>
      </c>
    </row>
    <row r="31" spans="1:30" x14ac:dyDescent="0.25">
      <c r="A31" t="s">
        <v>192</v>
      </c>
      <c r="B31" t="s">
        <v>193</v>
      </c>
      <c r="C31" t="s">
        <v>5</v>
      </c>
      <c r="D31">
        <v>163.276699418714</v>
      </c>
      <c r="E31">
        <v>74</v>
      </c>
      <c r="F31">
        <v>3</v>
      </c>
      <c r="G31">
        <v>790</v>
      </c>
      <c r="H31">
        <v>555</v>
      </c>
      <c r="I31">
        <v>34</v>
      </c>
      <c r="J31">
        <v>159</v>
      </c>
      <c r="K31">
        <v>133</v>
      </c>
      <c r="L31">
        <v>275</v>
      </c>
      <c r="M31">
        <v>8</v>
      </c>
      <c r="N31">
        <v>111</v>
      </c>
      <c r="O31">
        <v>4.6498737288000001E-3</v>
      </c>
      <c r="P31">
        <v>2.84784892477881E-5</v>
      </c>
      <c r="Q31">
        <v>5.5121153419999999E-2</v>
      </c>
      <c r="R31">
        <v>2.6315789473684199</v>
      </c>
      <c r="S31">
        <v>9</v>
      </c>
      <c r="T31">
        <v>342</v>
      </c>
      <c r="U31">
        <v>11</v>
      </c>
      <c r="V31">
        <v>3647</v>
      </c>
      <c r="W31">
        <v>27.618600000000001</v>
      </c>
      <c r="X31">
        <v>53.7</v>
      </c>
      <c r="Y31">
        <v>1812</v>
      </c>
      <c r="Z31">
        <v>1133</v>
      </c>
      <c r="AA31">
        <v>3.3151000000000002</v>
      </c>
      <c r="AB31">
        <v>7.4089</v>
      </c>
      <c r="AC31">
        <v>3.3620000000000001</v>
      </c>
    </row>
    <row r="32" spans="1:30" x14ac:dyDescent="0.25">
      <c r="A32" t="s">
        <v>128</v>
      </c>
      <c r="B32" t="s">
        <v>129</v>
      </c>
      <c r="C32" t="s">
        <v>5</v>
      </c>
      <c r="D32">
        <v>821.88071531577395</v>
      </c>
      <c r="E32">
        <v>25</v>
      </c>
      <c r="F32">
        <v>20</v>
      </c>
      <c r="G32">
        <v>420</v>
      </c>
      <c r="H32">
        <v>1035</v>
      </c>
      <c r="I32">
        <v>13</v>
      </c>
      <c r="J32">
        <v>124</v>
      </c>
      <c r="K32">
        <v>96</v>
      </c>
      <c r="L32">
        <v>157</v>
      </c>
      <c r="M32">
        <v>38</v>
      </c>
      <c r="N32">
        <v>69</v>
      </c>
      <c r="O32">
        <v>3.10875186474E-2</v>
      </c>
      <c r="P32">
        <v>3.7824854712031202E-5</v>
      </c>
      <c r="Q32">
        <v>1.7034102070000001E-2</v>
      </c>
      <c r="R32">
        <v>3.4063260340632602</v>
      </c>
      <c r="S32">
        <v>14</v>
      </c>
      <c r="T32">
        <v>411</v>
      </c>
      <c r="U32">
        <v>15</v>
      </c>
      <c r="V32">
        <v>4039</v>
      </c>
      <c r="W32">
        <v>33.398800000000001</v>
      </c>
      <c r="X32">
        <v>59.188600000000001</v>
      </c>
      <c r="Y32">
        <v>1736</v>
      </c>
      <c r="Z32">
        <v>1500</v>
      </c>
      <c r="AA32">
        <v>3.5933000000000002</v>
      </c>
      <c r="AB32">
        <v>7.7492000000000001</v>
      </c>
      <c r="AC32">
        <v>4.0719000000000003</v>
      </c>
      <c r="AD32" s="1"/>
    </row>
    <row r="33" spans="1:29" x14ac:dyDescent="0.25">
      <c r="A33" t="s">
        <v>27</v>
      </c>
      <c r="B33" t="s">
        <v>28</v>
      </c>
      <c r="C33" t="s">
        <v>5</v>
      </c>
      <c r="D33">
        <v>931.29559915346294</v>
      </c>
      <c r="E33">
        <v>35</v>
      </c>
      <c r="F33">
        <v>19</v>
      </c>
      <c r="G33">
        <v>430</v>
      </c>
      <c r="H33">
        <v>825</v>
      </c>
      <c r="I33">
        <v>6</v>
      </c>
      <c r="J33">
        <v>46</v>
      </c>
      <c r="K33">
        <v>38</v>
      </c>
      <c r="L33">
        <v>88</v>
      </c>
      <c r="M33">
        <v>24</v>
      </c>
      <c r="N33">
        <v>12</v>
      </c>
      <c r="O33">
        <v>6.21602120742E-2</v>
      </c>
      <c r="P33">
        <v>6.6745952768136602E-5</v>
      </c>
      <c r="Q33">
        <v>2.3623004360000002E-2</v>
      </c>
      <c r="R33">
        <v>7.0287539936102199</v>
      </c>
      <c r="S33">
        <v>22</v>
      </c>
      <c r="T33">
        <v>313</v>
      </c>
      <c r="U33">
        <v>7</v>
      </c>
      <c r="V33">
        <v>4564</v>
      </c>
      <c r="W33">
        <v>36.797199999999997</v>
      </c>
      <c r="X33">
        <v>64.764399999999995</v>
      </c>
      <c r="Y33">
        <v>1975</v>
      </c>
      <c r="Z33">
        <v>1680</v>
      </c>
      <c r="AA33">
        <v>3.8412999999999999</v>
      </c>
      <c r="AB33">
        <v>7.0194999999999999</v>
      </c>
      <c r="AC33">
        <v>3.1069</v>
      </c>
    </row>
    <row r="34" spans="1:29" x14ac:dyDescent="0.25">
      <c r="A34" t="s">
        <v>20</v>
      </c>
      <c r="B34" t="s">
        <v>21</v>
      </c>
      <c r="C34" t="s">
        <v>5</v>
      </c>
      <c r="D34">
        <v>247.98143705939401</v>
      </c>
      <c r="E34">
        <v>74</v>
      </c>
      <c r="F34">
        <v>4</v>
      </c>
      <c r="G34">
        <v>780</v>
      </c>
      <c r="H34">
        <v>555</v>
      </c>
      <c r="I34">
        <v>1</v>
      </c>
      <c r="J34">
        <v>21</v>
      </c>
      <c r="K34">
        <v>9</v>
      </c>
      <c r="L34">
        <v>152</v>
      </c>
      <c r="M34">
        <v>1</v>
      </c>
      <c r="N34">
        <v>9</v>
      </c>
      <c r="O34">
        <v>3.40223250867E-2</v>
      </c>
      <c r="P34">
        <v>1.3719706398283E-4</v>
      </c>
      <c r="Q34">
        <v>0.16936751595999999</v>
      </c>
      <c r="R34">
        <v>9.0128755364806903</v>
      </c>
      <c r="S34">
        <v>42</v>
      </c>
      <c r="T34">
        <v>466</v>
      </c>
      <c r="U34">
        <v>16</v>
      </c>
      <c r="V34">
        <v>3226</v>
      </c>
      <c r="W34">
        <v>32.298900000000003</v>
      </c>
      <c r="X34">
        <v>94.879000000000005</v>
      </c>
      <c r="Y34">
        <v>1423</v>
      </c>
      <c r="Z34">
        <v>1309</v>
      </c>
      <c r="AA34">
        <v>6.0164</v>
      </c>
      <c r="AB34">
        <v>10.7361</v>
      </c>
      <c r="AC34">
        <v>4.827</v>
      </c>
    </row>
    <row r="35" spans="1:29" x14ac:dyDescent="0.25">
      <c r="A35" t="s">
        <v>120</v>
      </c>
      <c r="B35" t="s">
        <v>121</v>
      </c>
      <c r="C35" t="s">
        <v>5</v>
      </c>
      <c r="D35">
        <v>388.750108502366</v>
      </c>
      <c r="E35">
        <v>21</v>
      </c>
      <c r="F35">
        <v>1</v>
      </c>
      <c r="G35">
        <v>2095</v>
      </c>
      <c r="H35">
        <v>1120</v>
      </c>
      <c r="I35">
        <v>5</v>
      </c>
      <c r="J35">
        <v>115</v>
      </c>
      <c r="K35">
        <v>75</v>
      </c>
      <c r="L35">
        <v>211</v>
      </c>
      <c r="M35">
        <v>7</v>
      </c>
      <c r="N35">
        <v>63</v>
      </c>
      <c r="O35">
        <v>1.75286039383E-2</v>
      </c>
      <c r="P35">
        <v>4.5089643848175602E-5</v>
      </c>
      <c r="Q35">
        <v>6.1736317169999999E-2</v>
      </c>
      <c r="R35">
        <v>3.7914691943127998</v>
      </c>
      <c r="S35">
        <v>24</v>
      </c>
      <c r="T35">
        <v>633</v>
      </c>
      <c r="U35">
        <v>24</v>
      </c>
      <c r="V35">
        <v>9622</v>
      </c>
      <c r="W35">
        <v>82.150999999999996</v>
      </c>
      <c r="X35">
        <v>152.11510000000001</v>
      </c>
      <c r="Y35">
        <v>4603</v>
      </c>
      <c r="Z35">
        <v>3509</v>
      </c>
      <c r="AA35">
        <v>20.9847</v>
      </c>
      <c r="AB35">
        <v>16.206499999999998</v>
      </c>
      <c r="AC35">
        <v>8.9606999999999992</v>
      </c>
    </row>
    <row r="36" spans="1:29" x14ac:dyDescent="0.25">
      <c r="A36" t="s">
        <v>122</v>
      </c>
      <c r="B36" t="s">
        <v>123</v>
      </c>
      <c r="C36" t="s">
        <v>5</v>
      </c>
      <c r="D36">
        <v>348.54905131342298</v>
      </c>
      <c r="E36">
        <v>273</v>
      </c>
      <c r="F36">
        <v>170</v>
      </c>
      <c r="G36">
        <v>60</v>
      </c>
      <c r="H36">
        <v>0</v>
      </c>
      <c r="I36">
        <v>233</v>
      </c>
      <c r="J36">
        <v>5</v>
      </c>
      <c r="K36">
        <v>2</v>
      </c>
      <c r="L36">
        <v>38</v>
      </c>
      <c r="M36">
        <v>139</v>
      </c>
      <c r="N36">
        <v>66</v>
      </c>
      <c r="O36">
        <v>0.1582156383628</v>
      </c>
      <c r="P36">
        <v>4.5392646391284602E-4</v>
      </c>
      <c r="Q36">
        <v>2.8690366400000002E-3</v>
      </c>
      <c r="R36">
        <v>14.285714285714301</v>
      </c>
      <c r="S36">
        <v>1</v>
      </c>
      <c r="T36">
        <v>7</v>
      </c>
      <c r="U36">
        <v>1</v>
      </c>
      <c r="V36">
        <v>158</v>
      </c>
      <c r="W36">
        <v>1.1983999999999999</v>
      </c>
      <c r="X36">
        <v>2.0127000000000002</v>
      </c>
      <c r="Y36">
        <v>79</v>
      </c>
      <c r="Z36">
        <v>53</v>
      </c>
      <c r="AA36">
        <v>0.20480000000000001</v>
      </c>
      <c r="AB36">
        <v>0.18049999999999999</v>
      </c>
      <c r="AC36">
        <v>6.9599999999999995E-2</v>
      </c>
    </row>
    <row r="37" spans="1:29" x14ac:dyDescent="0.25">
      <c r="A37" t="s">
        <v>58</v>
      </c>
      <c r="B37" t="s">
        <v>59</v>
      </c>
      <c r="C37" t="s">
        <v>5</v>
      </c>
      <c r="D37">
        <v>374.71848722099901</v>
      </c>
      <c r="E37">
        <v>30</v>
      </c>
      <c r="F37">
        <v>2</v>
      </c>
      <c r="G37">
        <v>1315</v>
      </c>
      <c r="H37">
        <v>875</v>
      </c>
      <c r="I37">
        <v>3</v>
      </c>
      <c r="J37">
        <v>58</v>
      </c>
      <c r="K37">
        <v>37</v>
      </c>
      <c r="L37">
        <v>178</v>
      </c>
      <c r="M37">
        <v>3</v>
      </c>
      <c r="N37">
        <v>31</v>
      </c>
      <c r="O37">
        <v>2.54596079057E-2</v>
      </c>
      <c r="P37">
        <v>6.7943292829222401E-5</v>
      </c>
      <c r="Q37">
        <v>8.5397441249999997E-2</v>
      </c>
      <c r="R37">
        <v>6.1420345489443404</v>
      </c>
      <c r="S37">
        <v>32</v>
      </c>
      <c r="T37">
        <v>521</v>
      </c>
      <c r="U37">
        <v>18</v>
      </c>
      <c r="V37">
        <v>5476</v>
      </c>
      <c r="W37">
        <v>45.448700000000002</v>
      </c>
      <c r="X37">
        <v>82.283500000000004</v>
      </c>
      <c r="Y37">
        <v>2633</v>
      </c>
      <c r="Z37">
        <v>1978</v>
      </c>
      <c r="AA37">
        <v>10.5601</v>
      </c>
      <c r="AB37">
        <v>10.9297</v>
      </c>
      <c r="AC37">
        <v>6.0940000000000003</v>
      </c>
    </row>
    <row r="38" spans="1:29" x14ac:dyDescent="0.25">
      <c r="A38" t="s">
        <v>54</v>
      </c>
      <c r="B38" t="s">
        <v>55</v>
      </c>
      <c r="C38" t="s">
        <v>5</v>
      </c>
      <c r="D38">
        <v>856.13029787371295</v>
      </c>
      <c r="E38">
        <v>116</v>
      </c>
      <c r="F38">
        <v>97</v>
      </c>
      <c r="G38">
        <v>180</v>
      </c>
      <c r="H38">
        <v>390</v>
      </c>
      <c r="I38">
        <v>25</v>
      </c>
      <c r="J38">
        <v>38</v>
      </c>
      <c r="K38">
        <v>49</v>
      </c>
      <c r="L38">
        <v>105</v>
      </c>
      <c r="M38">
        <v>56</v>
      </c>
      <c r="N38">
        <v>27</v>
      </c>
      <c r="O38">
        <v>5.4364727860400003E-2</v>
      </c>
      <c r="P38">
        <v>6.3500530229427393E-5</v>
      </c>
      <c r="Q38">
        <v>1.1680465019999999E-2</v>
      </c>
      <c r="R38">
        <v>7.6335877862595396</v>
      </c>
      <c r="S38">
        <v>10</v>
      </c>
      <c r="T38">
        <v>131</v>
      </c>
      <c r="U38">
        <v>1</v>
      </c>
      <c r="V38">
        <v>2102</v>
      </c>
      <c r="W38">
        <v>22.464600000000001</v>
      </c>
      <c r="X38">
        <v>52.557099999999998</v>
      </c>
      <c r="Y38">
        <v>831</v>
      </c>
      <c r="Z38">
        <v>1161</v>
      </c>
      <c r="AA38">
        <v>5.1203000000000003</v>
      </c>
      <c r="AB38">
        <v>3.8898999999999999</v>
      </c>
      <c r="AC38">
        <v>3.8761000000000001</v>
      </c>
    </row>
    <row r="39" spans="1:29" x14ac:dyDescent="0.25">
      <c r="A39" t="s">
        <v>41</v>
      </c>
      <c r="B39" t="s">
        <v>42</v>
      </c>
      <c r="C39" t="s">
        <v>5</v>
      </c>
      <c r="D39">
        <v>920.61068969905205</v>
      </c>
      <c r="E39">
        <v>94</v>
      </c>
      <c r="F39">
        <v>25</v>
      </c>
      <c r="G39">
        <v>390</v>
      </c>
      <c r="H39">
        <v>495</v>
      </c>
      <c r="I39">
        <v>10</v>
      </c>
      <c r="J39">
        <v>45</v>
      </c>
      <c r="K39">
        <v>50</v>
      </c>
      <c r="L39">
        <v>98</v>
      </c>
      <c r="M39">
        <v>36</v>
      </c>
      <c r="N39">
        <v>19</v>
      </c>
      <c r="O39">
        <v>5.79043679959E-2</v>
      </c>
      <c r="P39">
        <v>6.2897779315278994E-5</v>
      </c>
      <c r="Q39">
        <v>1.7379767769999999E-2</v>
      </c>
      <c r="R39">
        <v>7.1111111111111098</v>
      </c>
      <c r="S39">
        <v>16</v>
      </c>
      <c r="T39">
        <v>225</v>
      </c>
      <c r="U39">
        <v>3</v>
      </c>
      <c r="V39">
        <v>2663</v>
      </c>
      <c r="W39">
        <v>17.4176</v>
      </c>
      <c r="X39">
        <v>31.68</v>
      </c>
      <c r="Y39">
        <v>1198</v>
      </c>
      <c r="Z39">
        <v>1295</v>
      </c>
      <c r="AA39">
        <v>2.3437000000000001</v>
      </c>
      <c r="AB39">
        <v>4.9848999999999997</v>
      </c>
      <c r="AC39">
        <v>2.1457000000000002</v>
      </c>
    </row>
    <row r="40" spans="1:29" x14ac:dyDescent="0.25">
      <c r="A40" t="s">
        <v>140</v>
      </c>
      <c r="B40" t="s">
        <v>141</v>
      </c>
      <c r="C40" t="s">
        <v>2</v>
      </c>
      <c r="D40">
        <v>499.59910122404301</v>
      </c>
      <c r="E40">
        <v>169</v>
      </c>
      <c r="F40">
        <v>30</v>
      </c>
      <c r="G40">
        <v>365</v>
      </c>
      <c r="H40">
        <v>255</v>
      </c>
      <c r="I40">
        <v>57</v>
      </c>
      <c r="J40">
        <v>94</v>
      </c>
      <c r="K40">
        <v>86</v>
      </c>
      <c r="L40">
        <v>199</v>
      </c>
      <c r="M40">
        <v>50</v>
      </c>
      <c r="N40">
        <v>78</v>
      </c>
      <c r="O40">
        <v>2.00830019385E-2</v>
      </c>
      <c r="P40">
        <v>4.0198234723235101E-5</v>
      </c>
      <c r="Q40">
        <v>1.4011234169999999E-2</v>
      </c>
      <c r="R40">
        <v>4.32098765432099</v>
      </c>
      <c r="S40">
        <v>7</v>
      </c>
      <c r="T40">
        <v>162</v>
      </c>
      <c r="U40">
        <v>4</v>
      </c>
      <c r="V40">
        <v>1334</v>
      </c>
      <c r="W40">
        <v>12.824</v>
      </c>
      <c r="X40">
        <v>22.298200000000001</v>
      </c>
      <c r="Y40">
        <v>636</v>
      </c>
      <c r="Z40">
        <v>603</v>
      </c>
      <c r="AA40">
        <v>1.7146999999999999</v>
      </c>
      <c r="AB40">
        <v>3.4744999999999999</v>
      </c>
      <c r="AC40">
        <v>1.5775999999999999</v>
      </c>
    </row>
    <row r="41" spans="1:29" x14ac:dyDescent="0.25">
      <c r="A41" t="s">
        <v>25</v>
      </c>
      <c r="B41" t="s">
        <v>26</v>
      </c>
      <c r="C41" t="s">
        <v>2</v>
      </c>
      <c r="D41">
        <v>1221.9186333079299</v>
      </c>
      <c r="E41">
        <v>153</v>
      </c>
      <c r="F41">
        <v>122</v>
      </c>
      <c r="G41">
        <v>150</v>
      </c>
      <c r="H41">
        <v>290</v>
      </c>
      <c r="I41">
        <v>34</v>
      </c>
      <c r="J41">
        <v>12</v>
      </c>
      <c r="K41">
        <v>16</v>
      </c>
      <c r="L41">
        <v>50</v>
      </c>
      <c r="M41">
        <v>92</v>
      </c>
      <c r="N41">
        <v>12</v>
      </c>
      <c r="O41">
        <v>0.11871611917490001</v>
      </c>
      <c r="P41">
        <v>9.7155502779726802E-5</v>
      </c>
      <c r="Q41">
        <v>7.3654658699999999E-3</v>
      </c>
      <c r="R41">
        <v>10.975609756097599</v>
      </c>
      <c r="S41">
        <v>9</v>
      </c>
      <c r="T41">
        <v>82</v>
      </c>
      <c r="U41">
        <v>0</v>
      </c>
      <c r="V41">
        <v>703</v>
      </c>
      <c r="W41">
        <v>6.7957000000000001</v>
      </c>
      <c r="X41">
        <v>11.835100000000001</v>
      </c>
      <c r="Y41">
        <v>335</v>
      </c>
      <c r="Z41">
        <v>318</v>
      </c>
      <c r="AA41">
        <v>0.9486</v>
      </c>
      <c r="AB41">
        <v>1.6860999999999999</v>
      </c>
      <c r="AC41">
        <v>0.81079999999999997</v>
      </c>
    </row>
    <row r="42" spans="1:29" x14ac:dyDescent="0.25">
      <c r="A42" t="s">
        <v>372</v>
      </c>
      <c r="B42" t="s">
        <v>373</v>
      </c>
      <c r="C42" t="s">
        <v>2</v>
      </c>
      <c r="D42">
        <v>1225.82716116948</v>
      </c>
      <c r="E42">
        <v>172</v>
      </c>
      <c r="F42">
        <v>129</v>
      </c>
      <c r="G42">
        <v>145</v>
      </c>
      <c r="H42">
        <v>250</v>
      </c>
      <c r="I42">
        <v>233</v>
      </c>
      <c r="J42">
        <v>214</v>
      </c>
      <c r="K42">
        <v>197</v>
      </c>
      <c r="L42">
        <v>208</v>
      </c>
      <c r="M42">
        <v>202</v>
      </c>
      <c r="N42">
        <v>238</v>
      </c>
      <c r="O42">
        <v>1.8332318799500001E-2</v>
      </c>
      <c r="P42">
        <v>1.4955060044566001E-5</v>
      </c>
      <c r="Q42">
        <v>8.1577568999999998E-4</v>
      </c>
      <c r="R42">
        <v>1.6666666666666701</v>
      </c>
      <c r="S42">
        <v>1</v>
      </c>
      <c r="T42">
        <v>60</v>
      </c>
      <c r="U42">
        <v>0</v>
      </c>
      <c r="V42">
        <v>766</v>
      </c>
      <c r="W42">
        <v>7.2271000000000001</v>
      </c>
      <c r="X42">
        <v>12.3714</v>
      </c>
      <c r="Y42">
        <v>365</v>
      </c>
      <c r="Z42">
        <v>345</v>
      </c>
      <c r="AA42">
        <v>0.78500000000000003</v>
      </c>
      <c r="AB42">
        <v>1.6536999999999999</v>
      </c>
      <c r="AC42">
        <v>0.58179999999999998</v>
      </c>
    </row>
    <row r="43" spans="1:29" x14ac:dyDescent="0.25">
      <c r="A43" t="s">
        <v>360</v>
      </c>
      <c r="B43" t="s">
        <v>361</v>
      </c>
      <c r="C43" t="s">
        <v>2</v>
      </c>
      <c r="D43">
        <v>1369.67755356323</v>
      </c>
      <c r="E43">
        <v>101</v>
      </c>
      <c r="F43">
        <v>71</v>
      </c>
      <c r="G43">
        <v>220</v>
      </c>
      <c r="H43">
        <v>460</v>
      </c>
      <c r="I43">
        <v>182</v>
      </c>
      <c r="J43">
        <v>224</v>
      </c>
      <c r="K43">
        <v>227</v>
      </c>
      <c r="L43">
        <v>216</v>
      </c>
      <c r="M43">
        <v>168</v>
      </c>
      <c r="N43">
        <v>228</v>
      </c>
      <c r="O43">
        <v>1.5959515666800001E-2</v>
      </c>
      <c r="P43">
        <v>1.16520239565612E-5</v>
      </c>
      <c r="Q43">
        <v>1.4601976899999999E-3</v>
      </c>
      <c r="R43">
        <v>1.43884892086331</v>
      </c>
      <c r="S43">
        <v>2</v>
      </c>
      <c r="T43">
        <v>139</v>
      </c>
      <c r="U43">
        <v>3</v>
      </c>
      <c r="V43">
        <v>1253</v>
      </c>
      <c r="W43">
        <v>12.536799999999999</v>
      </c>
      <c r="X43">
        <v>22.513300000000001</v>
      </c>
      <c r="Y43">
        <v>591</v>
      </c>
      <c r="Z43">
        <v>576</v>
      </c>
      <c r="AA43">
        <v>2.2791000000000001</v>
      </c>
      <c r="AB43">
        <v>3.4477000000000002</v>
      </c>
      <c r="AC43">
        <v>1.5398000000000001</v>
      </c>
    </row>
    <row r="44" spans="1:29" x14ac:dyDescent="0.25">
      <c r="A44" t="s">
        <v>284</v>
      </c>
      <c r="B44" t="s">
        <v>285</v>
      </c>
      <c r="C44" t="s">
        <v>2</v>
      </c>
      <c r="D44">
        <v>333.32480932932299</v>
      </c>
      <c r="E44">
        <v>257</v>
      </c>
      <c r="F44">
        <v>68</v>
      </c>
      <c r="G44">
        <v>225</v>
      </c>
      <c r="H44">
        <v>80</v>
      </c>
      <c r="I44">
        <v>182</v>
      </c>
      <c r="J44">
        <v>127</v>
      </c>
      <c r="K44">
        <v>153</v>
      </c>
      <c r="L44">
        <v>253</v>
      </c>
      <c r="M44">
        <v>105</v>
      </c>
      <c r="N44">
        <v>177</v>
      </c>
      <c r="O44">
        <v>7.9535376488999998E-3</v>
      </c>
      <c r="P44">
        <v>2.3861223126297401E-5</v>
      </c>
      <c r="Q44">
        <v>6.0001534300000003E-3</v>
      </c>
      <c r="R44">
        <v>3.3333333333333299</v>
      </c>
      <c r="S44">
        <v>2</v>
      </c>
      <c r="T44">
        <v>60</v>
      </c>
      <c r="U44">
        <v>2</v>
      </c>
      <c r="V44">
        <v>548</v>
      </c>
      <c r="W44">
        <v>3.6114000000000002</v>
      </c>
      <c r="X44">
        <v>6.6024000000000003</v>
      </c>
      <c r="Y44">
        <v>246</v>
      </c>
      <c r="Z44">
        <v>268</v>
      </c>
      <c r="AA44">
        <v>0.48659999999999998</v>
      </c>
      <c r="AB44">
        <v>1.2503</v>
      </c>
      <c r="AC44">
        <v>0.56740000000000002</v>
      </c>
    </row>
    <row r="45" spans="1:29" x14ac:dyDescent="0.25">
      <c r="A45" t="s">
        <v>68</v>
      </c>
      <c r="B45" t="s">
        <v>69</v>
      </c>
      <c r="C45" t="s">
        <v>2</v>
      </c>
      <c r="D45">
        <v>451.50997782049097</v>
      </c>
      <c r="E45">
        <v>216</v>
      </c>
      <c r="F45">
        <v>162</v>
      </c>
      <c r="G45">
        <v>80</v>
      </c>
      <c r="H45">
        <v>175</v>
      </c>
      <c r="I45">
        <v>57</v>
      </c>
      <c r="J45">
        <v>18</v>
      </c>
      <c r="K45">
        <v>29</v>
      </c>
      <c r="L45">
        <v>153</v>
      </c>
      <c r="M45">
        <v>44</v>
      </c>
      <c r="N45">
        <v>36</v>
      </c>
      <c r="O45">
        <v>3.3177655778199998E-2</v>
      </c>
      <c r="P45">
        <v>7.3481556129411494E-5</v>
      </c>
      <c r="Q45">
        <v>1.5503533349999999E-2</v>
      </c>
      <c r="R45">
        <v>9.2105263157894708</v>
      </c>
      <c r="S45">
        <v>7</v>
      </c>
      <c r="T45">
        <v>76</v>
      </c>
      <c r="U45">
        <v>3</v>
      </c>
      <c r="V45">
        <v>640</v>
      </c>
      <c r="W45">
        <v>5.1954000000000002</v>
      </c>
      <c r="X45">
        <v>10.828900000000001</v>
      </c>
      <c r="Y45">
        <v>273</v>
      </c>
      <c r="Z45">
        <v>329</v>
      </c>
      <c r="AA45">
        <v>0.93340000000000001</v>
      </c>
      <c r="AB45">
        <v>2.4990000000000001</v>
      </c>
      <c r="AC45">
        <v>1.0062</v>
      </c>
    </row>
    <row r="46" spans="1:29" x14ac:dyDescent="0.25">
      <c r="A46" t="s">
        <v>18</v>
      </c>
      <c r="B46" t="s">
        <v>19</v>
      </c>
      <c r="C46" t="s">
        <v>2</v>
      </c>
      <c r="D46">
        <v>484.47772508774398</v>
      </c>
      <c r="E46">
        <v>172</v>
      </c>
      <c r="F46">
        <v>50</v>
      </c>
      <c r="G46">
        <v>285</v>
      </c>
      <c r="H46">
        <v>250</v>
      </c>
      <c r="I46">
        <v>11</v>
      </c>
      <c r="J46">
        <v>13</v>
      </c>
      <c r="K46">
        <v>19</v>
      </c>
      <c r="L46">
        <v>125</v>
      </c>
      <c r="M46">
        <v>14</v>
      </c>
      <c r="N46">
        <v>9</v>
      </c>
      <c r="O46">
        <v>4.2872111501000003E-2</v>
      </c>
      <c r="P46">
        <v>8.8491398636052503E-5</v>
      </c>
      <c r="Q46">
        <v>3.0961175760000001E-2</v>
      </c>
      <c r="R46">
        <v>10.489510489510501</v>
      </c>
      <c r="S46">
        <v>15</v>
      </c>
      <c r="T46">
        <v>143</v>
      </c>
      <c r="U46">
        <v>2</v>
      </c>
      <c r="V46">
        <v>1940</v>
      </c>
      <c r="W46">
        <v>12.615600000000001</v>
      </c>
      <c r="X46">
        <v>22.993099999999998</v>
      </c>
      <c r="Y46">
        <v>874</v>
      </c>
      <c r="Z46">
        <v>944</v>
      </c>
      <c r="AA46">
        <v>1.6963999999999999</v>
      </c>
      <c r="AB46">
        <v>3.1423000000000001</v>
      </c>
      <c r="AC46">
        <v>1.3701000000000001</v>
      </c>
    </row>
    <row r="47" spans="1:29" x14ac:dyDescent="0.25">
      <c r="A47" t="s">
        <v>94</v>
      </c>
      <c r="B47" t="s">
        <v>95</v>
      </c>
      <c r="C47" t="s">
        <v>2</v>
      </c>
      <c r="D47">
        <v>427.30827773033502</v>
      </c>
      <c r="E47">
        <v>257</v>
      </c>
      <c r="F47">
        <v>17</v>
      </c>
      <c r="G47">
        <v>435</v>
      </c>
      <c r="H47">
        <v>80</v>
      </c>
      <c r="I47">
        <v>34</v>
      </c>
      <c r="J47">
        <v>55</v>
      </c>
      <c r="K47">
        <v>54</v>
      </c>
      <c r="L47">
        <v>176</v>
      </c>
      <c r="M47">
        <v>27</v>
      </c>
      <c r="N47">
        <v>48</v>
      </c>
      <c r="O47">
        <v>2.5853077204599999E-2</v>
      </c>
      <c r="P47">
        <v>6.05021679943531E-5</v>
      </c>
      <c r="Q47">
        <v>2.106207735E-2</v>
      </c>
      <c r="R47">
        <v>6.47482014388489</v>
      </c>
      <c r="S47">
        <v>9</v>
      </c>
      <c r="T47">
        <v>139</v>
      </c>
      <c r="U47">
        <v>7</v>
      </c>
      <c r="V47">
        <v>1467</v>
      </c>
      <c r="W47">
        <v>9.6774000000000004</v>
      </c>
      <c r="X47">
        <v>17.881499999999999</v>
      </c>
      <c r="Y47">
        <v>659</v>
      </c>
      <c r="Z47">
        <v>716</v>
      </c>
      <c r="AA47">
        <v>1.3422000000000001</v>
      </c>
      <c r="AB47">
        <v>2.819</v>
      </c>
      <c r="AC47">
        <v>1.3481000000000001</v>
      </c>
    </row>
    <row r="48" spans="1:29" x14ac:dyDescent="0.25">
      <c r="A48" t="s">
        <v>336</v>
      </c>
      <c r="B48" t="s">
        <v>337</v>
      </c>
      <c r="C48" t="s">
        <v>2</v>
      </c>
      <c r="D48">
        <v>201.140494998311</v>
      </c>
      <c r="E48">
        <v>244</v>
      </c>
      <c r="F48">
        <v>11</v>
      </c>
      <c r="G48">
        <v>500</v>
      </c>
      <c r="H48">
        <v>115</v>
      </c>
      <c r="I48">
        <v>182</v>
      </c>
      <c r="J48">
        <v>240</v>
      </c>
      <c r="K48">
        <v>172</v>
      </c>
      <c r="L48">
        <v>280</v>
      </c>
      <c r="M48">
        <v>69</v>
      </c>
      <c r="N48">
        <v>206</v>
      </c>
      <c r="O48">
        <v>4.1720871792E-3</v>
      </c>
      <c r="P48">
        <v>2.07421542801435E-5</v>
      </c>
      <c r="Q48">
        <v>9.9432985799999991E-3</v>
      </c>
      <c r="R48">
        <v>1.2820512820512799</v>
      </c>
      <c r="S48">
        <v>2</v>
      </c>
      <c r="T48">
        <v>156</v>
      </c>
      <c r="U48">
        <v>6</v>
      </c>
      <c r="V48">
        <v>972</v>
      </c>
      <c r="W48">
        <v>8.8359000000000005</v>
      </c>
      <c r="X48">
        <v>16.9358</v>
      </c>
      <c r="Y48">
        <v>402</v>
      </c>
      <c r="Z48">
        <v>379</v>
      </c>
      <c r="AA48">
        <v>1.1991000000000001</v>
      </c>
      <c r="AB48">
        <v>2.4510999999999998</v>
      </c>
      <c r="AC48">
        <v>1.7405999999999999</v>
      </c>
    </row>
    <row r="49" spans="1:29" x14ac:dyDescent="0.25">
      <c r="A49" t="s">
        <v>242</v>
      </c>
      <c r="B49" t="s">
        <v>243</v>
      </c>
      <c r="C49" t="s">
        <v>2</v>
      </c>
      <c r="D49">
        <v>267.95543612046703</v>
      </c>
      <c r="E49">
        <v>142</v>
      </c>
      <c r="F49">
        <v>133</v>
      </c>
      <c r="G49">
        <v>140</v>
      </c>
      <c r="H49">
        <v>320</v>
      </c>
      <c r="I49">
        <v>139</v>
      </c>
      <c r="J49">
        <v>157</v>
      </c>
      <c r="K49">
        <v>136</v>
      </c>
      <c r="L49">
        <v>256</v>
      </c>
      <c r="M49">
        <v>62</v>
      </c>
      <c r="N49">
        <v>152</v>
      </c>
      <c r="O49">
        <v>7.4761570286999996E-3</v>
      </c>
      <c r="P49">
        <v>2.7900747740039398E-5</v>
      </c>
      <c r="Q49">
        <v>1.119589153E-2</v>
      </c>
      <c r="R49">
        <v>2.65486725663717</v>
      </c>
      <c r="S49">
        <v>3</v>
      </c>
      <c r="T49">
        <v>113</v>
      </c>
      <c r="U49">
        <v>2</v>
      </c>
      <c r="V49">
        <v>1141</v>
      </c>
      <c r="W49">
        <v>9.4959000000000007</v>
      </c>
      <c r="X49">
        <v>16.708200000000001</v>
      </c>
      <c r="Y49">
        <v>489</v>
      </c>
      <c r="Z49">
        <v>424</v>
      </c>
      <c r="AA49">
        <v>0.99609999999999999</v>
      </c>
      <c r="AB49">
        <v>2.4279000000000002</v>
      </c>
      <c r="AC49">
        <v>1.1215999999999999</v>
      </c>
    </row>
    <row r="50" spans="1:29" x14ac:dyDescent="0.25">
      <c r="A50" t="s">
        <v>298</v>
      </c>
      <c r="B50" t="s">
        <v>299</v>
      </c>
      <c r="C50" t="s">
        <v>2</v>
      </c>
      <c r="D50">
        <v>249.89895860552099</v>
      </c>
      <c r="E50">
        <v>241</v>
      </c>
      <c r="F50">
        <v>73</v>
      </c>
      <c r="G50">
        <v>215</v>
      </c>
      <c r="H50">
        <v>120</v>
      </c>
      <c r="I50">
        <v>182</v>
      </c>
      <c r="J50">
        <v>199</v>
      </c>
      <c r="K50">
        <v>134</v>
      </c>
      <c r="L50">
        <v>262</v>
      </c>
      <c r="M50">
        <v>87</v>
      </c>
      <c r="N50">
        <v>188</v>
      </c>
      <c r="O50">
        <v>7.0789898050999996E-3</v>
      </c>
      <c r="P50">
        <v>2.83274081837882E-5</v>
      </c>
      <c r="Q50">
        <v>8.0032346299999998E-3</v>
      </c>
      <c r="R50">
        <v>1.86915887850467</v>
      </c>
      <c r="S50">
        <v>2</v>
      </c>
      <c r="T50">
        <v>107</v>
      </c>
      <c r="U50">
        <v>6</v>
      </c>
      <c r="V50">
        <v>672</v>
      </c>
      <c r="W50">
        <v>5.5799000000000003</v>
      </c>
      <c r="X50">
        <v>9.8391999999999999</v>
      </c>
      <c r="Y50">
        <v>290</v>
      </c>
      <c r="Z50">
        <v>250</v>
      </c>
      <c r="AA50">
        <v>0.60409999999999997</v>
      </c>
      <c r="AB50">
        <v>1.4064000000000001</v>
      </c>
      <c r="AC50">
        <v>1.0051000000000001</v>
      </c>
    </row>
    <row r="51" spans="1:29" x14ac:dyDescent="0.25">
      <c r="A51" t="s">
        <v>166</v>
      </c>
      <c r="B51" t="s">
        <v>167</v>
      </c>
      <c r="C51" t="s">
        <v>2</v>
      </c>
      <c r="D51">
        <v>63.5468522377193</v>
      </c>
      <c r="E51">
        <v>246</v>
      </c>
      <c r="F51">
        <v>48</v>
      </c>
      <c r="G51">
        <v>295</v>
      </c>
      <c r="H51">
        <v>105</v>
      </c>
      <c r="I51">
        <v>108</v>
      </c>
      <c r="J51">
        <v>133</v>
      </c>
      <c r="K51">
        <v>26</v>
      </c>
      <c r="L51">
        <v>273</v>
      </c>
      <c r="M51">
        <v>6</v>
      </c>
      <c r="N51">
        <v>95</v>
      </c>
      <c r="O51">
        <v>4.8357698986000001E-3</v>
      </c>
      <c r="P51">
        <v>7.6097709458945205E-5</v>
      </c>
      <c r="Q51">
        <v>6.2945682729999994E-2</v>
      </c>
      <c r="R51">
        <v>3.1496062992125999</v>
      </c>
      <c r="S51">
        <v>4</v>
      </c>
      <c r="T51">
        <v>127</v>
      </c>
      <c r="U51">
        <v>2</v>
      </c>
      <c r="V51">
        <v>793</v>
      </c>
      <c r="W51">
        <v>6.3460000000000001</v>
      </c>
      <c r="X51">
        <v>11.141299999999999</v>
      </c>
      <c r="Y51">
        <v>344</v>
      </c>
      <c r="Z51">
        <v>293</v>
      </c>
      <c r="AA51">
        <v>0.6603</v>
      </c>
      <c r="AB51">
        <v>1.9702</v>
      </c>
      <c r="AC51">
        <v>1.1648000000000001</v>
      </c>
    </row>
    <row r="52" spans="1:29" x14ac:dyDescent="0.25">
      <c r="A52" t="s">
        <v>226</v>
      </c>
      <c r="B52" t="s">
        <v>227</v>
      </c>
      <c r="C52" t="s">
        <v>2</v>
      </c>
      <c r="D52">
        <v>175.05847825406701</v>
      </c>
      <c r="E52">
        <v>190</v>
      </c>
      <c r="F52">
        <v>5</v>
      </c>
      <c r="G52">
        <v>740</v>
      </c>
      <c r="H52">
        <v>215</v>
      </c>
      <c r="I52">
        <v>108</v>
      </c>
      <c r="J52">
        <v>184</v>
      </c>
      <c r="K52">
        <v>93</v>
      </c>
      <c r="L52">
        <v>265</v>
      </c>
      <c r="M52">
        <v>25</v>
      </c>
      <c r="N52">
        <v>134</v>
      </c>
      <c r="O52">
        <v>6.7552327172999997E-3</v>
      </c>
      <c r="P52">
        <v>3.8588435046016698E-5</v>
      </c>
      <c r="Q52">
        <v>2.2849507429999999E-2</v>
      </c>
      <c r="R52">
        <v>2.0833333333333299</v>
      </c>
      <c r="S52">
        <v>4</v>
      </c>
      <c r="T52">
        <v>192</v>
      </c>
      <c r="U52">
        <v>15</v>
      </c>
      <c r="V52">
        <v>2289</v>
      </c>
      <c r="W52">
        <v>21.517199999999999</v>
      </c>
      <c r="X52">
        <v>42.012599999999999</v>
      </c>
      <c r="Y52">
        <v>940</v>
      </c>
      <c r="Z52">
        <v>906</v>
      </c>
      <c r="AA52">
        <v>3.1158000000000001</v>
      </c>
      <c r="AB52">
        <v>4.1261000000000001</v>
      </c>
      <c r="AC52">
        <v>2.7801</v>
      </c>
    </row>
    <row r="53" spans="1:29" x14ac:dyDescent="0.25">
      <c r="A53" t="s">
        <v>76</v>
      </c>
      <c r="B53" t="s">
        <v>77</v>
      </c>
      <c r="C53" t="s">
        <v>2</v>
      </c>
      <c r="D53">
        <v>232.430726026884</v>
      </c>
      <c r="E53">
        <v>265</v>
      </c>
      <c r="F53">
        <v>21</v>
      </c>
      <c r="G53">
        <v>405</v>
      </c>
      <c r="H53">
        <v>65</v>
      </c>
      <c r="I53">
        <v>42</v>
      </c>
      <c r="J53">
        <v>75</v>
      </c>
      <c r="K53">
        <v>13</v>
      </c>
      <c r="L53">
        <v>174</v>
      </c>
      <c r="M53">
        <v>12</v>
      </c>
      <c r="N53">
        <v>39</v>
      </c>
      <c r="O53">
        <v>2.61466590952E-2</v>
      </c>
      <c r="P53">
        <v>1.12492266156701E-4</v>
      </c>
      <c r="Q53">
        <v>3.4418857329999997E-2</v>
      </c>
      <c r="R53">
        <v>5</v>
      </c>
      <c r="S53">
        <v>8</v>
      </c>
      <c r="T53">
        <v>160</v>
      </c>
      <c r="U53">
        <v>5</v>
      </c>
      <c r="V53">
        <v>1234</v>
      </c>
      <c r="W53">
        <v>10.7403</v>
      </c>
      <c r="X53">
        <v>18.739999999999998</v>
      </c>
      <c r="Y53">
        <v>547</v>
      </c>
      <c r="Z53">
        <v>519</v>
      </c>
      <c r="AA53">
        <v>2.3508</v>
      </c>
      <c r="AB53">
        <v>2.6355</v>
      </c>
      <c r="AC53">
        <v>1.6901999999999999</v>
      </c>
    </row>
    <row r="54" spans="1:29" x14ac:dyDescent="0.25">
      <c r="A54" t="s">
        <v>428</v>
      </c>
      <c r="B54" t="s">
        <v>429</v>
      </c>
      <c r="C54" t="s">
        <v>2</v>
      </c>
      <c r="D54">
        <v>2647.8944558060898</v>
      </c>
      <c r="E54">
        <v>160</v>
      </c>
      <c r="F54">
        <v>190</v>
      </c>
      <c r="G54">
        <v>30</v>
      </c>
      <c r="H54">
        <v>270</v>
      </c>
      <c r="I54">
        <v>233</v>
      </c>
      <c r="J54">
        <v>264</v>
      </c>
      <c r="K54">
        <v>249</v>
      </c>
      <c r="L54">
        <v>185</v>
      </c>
      <c r="M54">
        <v>249</v>
      </c>
      <c r="N54">
        <v>274</v>
      </c>
      <c r="O54">
        <v>2.3624828970100001E-2</v>
      </c>
      <c r="P54">
        <v>8.9221188247784997E-6</v>
      </c>
      <c r="Q54">
        <v>3.7765854999999998E-4</v>
      </c>
      <c r="R54">
        <v>0.952380952380952</v>
      </c>
      <c r="S54">
        <v>1</v>
      </c>
      <c r="T54">
        <v>105</v>
      </c>
      <c r="U54">
        <v>2</v>
      </c>
      <c r="V54">
        <v>981</v>
      </c>
      <c r="W54">
        <v>8.0592000000000006</v>
      </c>
      <c r="X54">
        <v>13.443099999999999</v>
      </c>
      <c r="Y54">
        <v>439</v>
      </c>
      <c r="Z54">
        <v>405</v>
      </c>
      <c r="AA54">
        <v>1.6996</v>
      </c>
      <c r="AB54">
        <v>1.8063</v>
      </c>
      <c r="AC54">
        <v>1.0164</v>
      </c>
    </row>
    <row r="55" spans="1:29" x14ac:dyDescent="0.25">
      <c r="A55" t="s">
        <v>162</v>
      </c>
      <c r="B55" t="s">
        <v>163</v>
      </c>
      <c r="C55" t="s">
        <v>2</v>
      </c>
      <c r="D55">
        <v>436.63056863582699</v>
      </c>
      <c r="E55">
        <v>197</v>
      </c>
      <c r="F55">
        <v>86</v>
      </c>
      <c r="G55">
        <v>200</v>
      </c>
      <c r="H55">
        <v>210</v>
      </c>
      <c r="I55">
        <v>92</v>
      </c>
      <c r="J55">
        <v>123</v>
      </c>
      <c r="K55">
        <v>61</v>
      </c>
      <c r="L55">
        <v>183</v>
      </c>
      <c r="M55">
        <v>58</v>
      </c>
      <c r="N55">
        <v>91</v>
      </c>
      <c r="O55">
        <v>2.4019196883900001E-2</v>
      </c>
      <c r="P55">
        <v>5.5010341944285499E-5</v>
      </c>
      <c r="Q55">
        <v>1.1451328320000001E-2</v>
      </c>
      <c r="R55">
        <v>3.4482758620689702</v>
      </c>
      <c r="S55">
        <v>5</v>
      </c>
      <c r="T55">
        <v>145</v>
      </c>
      <c r="U55">
        <v>4</v>
      </c>
      <c r="V55">
        <v>910</v>
      </c>
      <c r="W55">
        <v>7.4429999999999996</v>
      </c>
      <c r="X55">
        <v>12.3621</v>
      </c>
      <c r="Y55">
        <v>410</v>
      </c>
      <c r="Z55">
        <v>375</v>
      </c>
      <c r="AA55">
        <v>1.5711999999999999</v>
      </c>
      <c r="AB55">
        <v>2.0989</v>
      </c>
      <c r="AC55">
        <v>1.3411</v>
      </c>
    </row>
    <row r="56" spans="1:29" x14ac:dyDescent="0.25">
      <c r="A56" t="s">
        <v>426</v>
      </c>
      <c r="B56" t="s">
        <v>427</v>
      </c>
      <c r="C56" t="s">
        <v>2</v>
      </c>
      <c r="D56">
        <v>930.58265518868905</v>
      </c>
      <c r="E56">
        <v>234</v>
      </c>
      <c r="F56">
        <v>144</v>
      </c>
      <c r="G56">
        <v>130</v>
      </c>
      <c r="H56">
        <v>140</v>
      </c>
      <c r="I56">
        <v>233</v>
      </c>
      <c r="J56">
        <v>275</v>
      </c>
      <c r="K56">
        <v>242</v>
      </c>
      <c r="L56">
        <v>246</v>
      </c>
      <c r="M56">
        <v>186</v>
      </c>
      <c r="N56">
        <v>274</v>
      </c>
      <c r="O56">
        <v>9.3976415093999996E-3</v>
      </c>
      <c r="P56">
        <v>1.00986639467598E-5</v>
      </c>
      <c r="Q56">
        <v>1.0745955699999999E-3</v>
      </c>
      <c r="R56">
        <v>0.74074074074074103</v>
      </c>
      <c r="S56">
        <v>1</v>
      </c>
      <c r="T56">
        <v>135</v>
      </c>
      <c r="U56">
        <v>3</v>
      </c>
      <c r="V56">
        <v>899</v>
      </c>
      <c r="W56">
        <v>7.2234999999999996</v>
      </c>
      <c r="X56">
        <v>11.807600000000001</v>
      </c>
      <c r="Y56">
        <v>408</v>
      </c>
      <c r="Z56">
        <v>368</v>
      </c>
      <c r="AA56">
        <v>1.5122</v>
      </c>
      <c r="AB56">
        <v>2.0596999999999999</v>
      </c>
      <c r="AC56">
        <v>1.2121</v>
      </c>
    </row>
    <row r="57" spans="1:29" x14ac:dyDescent="0.25">
      <c r="A57" t="s">
        <v>412</v>
      </c>
      <c r="B57" t="s">
        <v>413</v>
      </c>
      <c r="C57" t="s">
        <v>2</v>
      </c>
      <c r="D57">
        <v>724.71768570332495</v>
      </c>
      <c r="E57">
        <v>236</v>
      </c>
      <c r="F57">
        <v>110</v>
      </c>
      <c r="G57">
        <v>165</v>
      </c>
      <c r="H57">
        <v>130</v>
      </c>
      <c r="I57">
        <v>233</v>
      </c>
      <c r="J57">
        <v>265</v>
      </c>
      <c r="K57">
        <v>238</v>
      </c>
      <c r="L57">
        <v>254</v>
      </c>
      <c r="M57">
        <v>172</v>
      </c>
      <c r="N57">
        <v>266</v>
      </c>
      <c r="O57">
        <v>7.6599727907000004E-3</v>
      </c>
      <c r="P57">
        <v>1.05695955015801E-5</v>
      </c>
      <c r="Q57">
        <v>1.37984765E-3</v>
      </c>
      <c r="R57">
        <v>0.92592592592592604</v>
      </c>
      <c r="S57">
        <v>1</v>
      </c>
      <c r="T57">
        <v>108</v>
      </c>
      <c r="U57">
        <v>3</v>
      </c>
      <c r="V57">
        <v>890</v>
      </c>
      <c r="W57">
        <v>7.1679000000000004</v>
      </c>
      <c r="X57">
        <v>11.715</v>
      </c>
      <c r="Y57">
        <v>403</v>
      </c>
      <c r="Z57">
        <v>364</v>
      </c>
      <c r="AA57">
        <v>1.4975000000000001</v>
      </c>
      <c r="AB57">
        <v>1.7131000000000001</v>
      </c>
      <c r="AC57">
        <v>0.98250000000000004</v>
      </c>
    </row>
    <row r="58" spans="1:29" x14ac:dyDescent="0.25">
      <c r="A58" t="s">
        <v>286</v>
      </c>
      <c r="B58" t="s">
        <v>287</v>
      </c>
      <c r="C58" t="s">
        <v>2</v>
      </c>
      <c r="D58">
        <v>421.271327353103</v>
      </c>
      <c r="E58">
        <v>180</v>
      </c>
      <c r="F58">
        <v>27</v>
      </c>
      <c r="G58">
        <v>385</v>
      </c>
      <c r="H58">
        <v>240</v>
      </c>
      <c r="I58">
        <v>139</v>
      </c>
      <c r="J58">
        <v>182</v>
      </c>
      <c r="K58">
        <v>161</v>
      </c>
      <c r="L58">
        <v>244</v>
      </c>
      <c r="M58">
        <v>94</v>
      </c>
      <c r="N58">
        <v>177</v>
      </c>
      <c r="O58">
        <v>9.5413151593000001E-3</v>
      </c>
      <c r="P58">
        <v>2.26488596299176E-5</v>
      </c>
      <c r="Q58">
        <v>7.1213011700000002E-3</v>
      </c>
      <c r="R58">
        <v>2.1428571428571401</v>
      </c>
      <c r="S58">
        <v>3</v>
      </c>
      <c r="T58">
        <v>140</v>
      </c>
      <c r="U58">
        <v>3</v>
      </c>
      <c r="V58">
        <v>1840</v>
      </c>
      <c r="W58">
        <v>14.941700000000001</v>
      </c>
      <c r="X58">
        <v>26.591000000000001</v>
      </c>
      <c r="Y58">
        <v>893</v>
      </c>
      <c r="Z58">
        <v>654</v>
      </c>
      <c r="AA58">
        <v>3.2458</v>
      </c>
      <c r="AB58">
        <v>3.1408</v>
      </c>
      <c r="AC58">
        <v>1.6396999999999999</v>
      </c>
    </row>
    <row r="59" spans="1:29" x14ac:dyDescent="0.25">
      <c r="A59" t="s">
        <v>92</v>
      </c>
      <c r="B59" t="s">
        <v>93</v>
      </c>
      <c r="C59" t="s">
        <v>2</v>
      </c>
      <c r="D59">
        <v>6485.8790616637398</v>
      </c>
      <c r="E59">
        <v>102</v>
      </c>
      <c r="F59">
        <v>190</v>
      </c>
      <c r="G59">
        <v>30</v>
      </c>
      <c r="H59">
        <v>445</v>
      </c>
      <c r="I59">
        <v>57</v>
      </c>
      <c r="J59">
        <v>35</v>
      </c>
      <c r="K59">
        <v>58</v>
      </c>
      <c r="L59">
        <v>14</v>
      </c>
      <c r="M59">
        <v>185</v>
      </c>
      <c r="N59">
        <v>48</v>
      </c>
      <c r="O59">
        <v>0.38549712949179998</v>
      </c>
      <c r="P59">
        <v>5.9436373362315597E-5</v>
      </c>
      <c r="Q59">
        <v>1.07926773E-3</v>
      </c>
      <c r="R59">
        <v>7.6923076923076898</v>
      </c>
      <c r="S59">
        <v>7</v>
      </c>
      <c r="T59">
        <v>91</v>
      </c>
      <c r="U59">
        <v>2</v>
      </c>
      <c r="V59">
        <v>1643</v>
      </c>
      <c r="W59">
        <v>12.494300000000001</v>
      </c>
      <c r="X59">
        <v>20.9495</v>
      </c>
      <c r="Y59">
        <v>806</v>
      </c>
      <c r="Z59">
        <v>572</v>
      </c>
      <c r="AA59">
        <v>2.0007000000000001</v>
      </c>
      <c r="AB59">
        <v>2.7486000000000002</v>
      </c>
      <c r="AC59">
        <v>0.91839999999999999</v>
      </c>
    </row>
    <row r="60" spans="1:29" x14ac:dyDescent="0.25">
      <c r="A60" t="s">
        <v>304</v>
      </c>
      <c r="B60" t="s">
        <v>305</v>
      </c>
      <c r="C60" t="s">
        <v>2</v>
      </c>
      <c r="D60">
        <v>220.57739640498599</v>
      </c>
      <c r="E60">
        <v>267</v>
      </c>
      <c r="F60">
        <v>58</v>
      </c>
      <c r="G60">
        <v>255</v>
      </c>
      <c r="H60">
        <v>60</v>
      </c>
      <c r="I60">
        <v>182</v>
      </c>
      <c r="J60">
        <v>185</v>
      </c>
      <c r="K60">
        <v>147</v>
      </c>
      <c r="L60">
        <v>269</v>
      </c>
      <c r="M60">
        <v>74</v>
      </c>
      <c r="N60">
        <v>186</v>
      </c>
      <c r="O60">
        <v>5.6740166277000001E-3</v>
      </c>
      <c r="P60">
        <v>2.57234726688102E-5</v>
      </c>
      <c r="Q60">
        <v>9.0671121900000005E-3</v>
      </c>
      <c r="R60">
        <v>2.0618556701030899</v>
      </c>
      <c r="S60">
        <v>2</v>
      </c>
      <c r="T60">
        <v>97</v>
      </c>
      <c r="U60">
        <v>2</v>
      </c>
      <c r="V60">
        <v>800</v>
      </c>
      <c r="W60">
        <v>6.0601000000000003</v>
      </c>
      <c r="X60">
        <v>10.1463</v>
      </c>
      <c r="Y60">
        <v>395</v>
      </c>
      <c r="Z60">
        <v>275</v>
      </c>
      <c r="AA60">
        <v>0.98619999999999997</v>
      </c>
      <c r="AB60">
        <v>1.873</v>
      </c>
      <c r="AC60">
        <v>0.88959999999999995</v>
      </c>
    </row>
    <row r="61" spans="1:29" x14ac:dyDescent="0.25">
      <c r="A61" t="s">
        <v>250</v>
      </c>
      <c r="B61" t="s">
        <v>251</v>
      </c>
      <c r="C61" t="s">
        <v>2</v>
      </c>
      <c r="D61">
        <v>223.37516074766299</v>
      </c>
      <c r="E61">
        <v>168</v>
      </c>
      <c r="F61">
        <v>28</v>
      </c>
      <c r="G61">
        <v>380</v>
      </c>
      <c r="H61">
        <v>260</v>
      </c>
      <c r="I61">
        <v>139</v>
      </c>
      <c r="J61">
        <v>188</v>
      </c>
      <c r="K61">
        <v>121</v>
      </c>
      <c r="L61">
        <v>260</v>
      </c>
      <c r="M61">
        <v>52</v>
      </c>
      <c r="N61">
        <v>157</v>
      </c>
      <c r="O61">
        <v>7.1543391188000002E-3</v>
      </c>
      <c r="P61">
        <v>3.2028355770975897E-5</v>
      </c>
      <c r="Q61">
        <v>1.343032049E-2</v>
      </c>
      <c r="R61">
        <v>2.0270270270270299</v>
      </c>
      <c r="S61">
        <v>3</v>
      </c>
      <c r="T61">
        <v>148</v>
      </c>
      <c r="U61">
        <v>3</v>
      </c>
      <c r="V61">
        <v>1634</v>
      </c>
      <c r="W61">
        <v>12.596</v>
      </c>
      <c r="X61">
        <v>21.401700000000002</v>
      </c>
      <c r="Y61">
        <v>804</v>
      </c>
      <c r="Z61">
        <v>567</v>
      </c>
      <c r="AA61">
        <v>2.2103999999999999</v>
      </c>
      <c r="AB61">
        <v>2.8035000000000001</v>
      </c>
      <c r="AC61">
        <v>1.4519</v>
      </c>
    </row>
    <row r="62" spans="1:29" x14ac:dyDescent="0.25">
      <c r="A62" t="s">
        <v>158</v>
      </c>
      <c r="B62" t="s">
        <v>159</v>
      </c>
      <c r="C62" t="s">
        <v>2</v>
      </c>
      <c r="D62">
        <v>242.90103620981699</v>
      </c>
      <c r="E62">
        <v>272</v>
      </c>
      <c r="F62">
        <v>8</v>
      </c>
      <c r="G62">
        <v>550</v>
      </c>
      <c r="H62">
        <v>25</v>
      </c>
      <c r="I62">
        <v>92</v>
      </c>
      <c r="J62">
        <v>110</v>
      </c>
      <c r="K62">
        <v>55</v>
      </c>
      <c r="L62">
        <v>227</v>
      </c>
      <c r="M62">
        <v>29</v>
      </c>
      <c r="N62">
        <v>87</v>
      </c>
      <c r="O62">
        <v>1.46079526226E-2</v>
      </c>
      <c r="P62">
        <v>6.0139523694972297E-5</v>
      </c>
      <c r="Q62">
        <v>2.05845149E-2</v>
      </c>
      <c r="R62">
        <v>3.9682539682539701</v>
      </c>
      <c r="S62">
        <v>5</v>
      </c>
      <c r="T62">
        <v>126</v>
      </c>
      <c r="U62">
        <v>4</v>
      </c>
      <c r="V62">
        <v>1467</v>
      </c>
      <c r="W62">
        <v>11.4284</v>
      </c>
      <c r="X62">
        <v>19.619800000000001</v>
      </c>
      <c r="Y62">
        <v>721</v>
      </c>
      <c r="Z62">
        <v>511</v>
      </c>
      <c r="AA62">
        <v>2.1179000000000001</v>
      </c>
      <c r="AB62">
        <v>2.7227999999999999</v>
      </c>
      <c r="AC62">
        <v>1.2797000000000001</v>
      </c>
    </row>
    <row r="63" spans="1:29" x14ac:dyDescent="0.25">
      <c r="A63" t="s">
        <v>100</v>
      </c>
      <c r="B63" t="s">
        <v>101</v>
      </c>
      <c r="C63" t="s">
        <v>2</v>
      </c>
      <c r="D63">
        <v>477.43416059478199</v>
      </c>
      <c r="E63">
        <v>169</v>
      </c>
      <c r="F63">
        <v>43</v>
      </c>
      <c r="G63">
        <v>310</v>
      </c>
      <c r="H63">
        <v>255</v>
      </c>
      <c r="I63">
        <v>42</v>
      </c>
      <c r="J63">
        <v>80</v>
      </c>
      <c r="K63">
        <v>46</v>
      </c>
      <c r="L63">
        <v>158</v>
      </c>
      <c r="M63">
        <v>39</v>
      </c>
      <c r="N63">
        <v>54</v>
      </c>
      <c r="O63">
        <v>3.0747651624200002E-2</v>
      </c>
      <c r="P63">
        <v>6.4401867654161906E-5</v>
      </c>
      <c r="Q63">
        <v>1.6756237109999999E-2</v>
      </c>
      <c r="R63">
        <v>4.9382716049382704</v>
      </c>
      <c r="S63">
        <v>8</v>
      </c>
      <c r="T63">
        <v>162</v>
      </c>
      <c r="U63">
        <v>5</v>
      </c>
      <c r="V63">
        <v>1784</v>
      </c>
      <c r="W63">
        <v>14.4533</v>
      </c>
      <c r="X63">
        <v>25.665700000000001</v>
      </c>
      <c r="Y63">
        <v>866</v>
      </c>
      <c r="Z63">
        <v>635</v>
      </c>
      <c r="AA63">
        <v>3.1120999999999999</v>
      </c>
      <c r="AB63">
        <v>3.4485000000000001</v>
      </c>
      <c r="AC63">
        <v>1.8055000000000001</v>
      </c>
    </row>
    <row r="64" spans="1:29" x14ac:dyDescent="0.25">
      <c r="A64" t="s">
        <v>282</v>
      </c>
      <c r="B64" t="s">
        <v>283</v>
      </c>
      <c r="C64" t="s">
        <v>2</v>
      </c>
      <c r="D64">
        <v>168.056483823756</v>
      </c>
      <c r="E64">
        <v>241</v>
      </c>
      <c r="F64">
        <v>97</v>
      </c>
      <c r="G64">
        <v>180</v>
      </c>
      <c r="H64">
        <v>120</v>
      </c>
      <c r="I64">
        <v>182</v>
      </c>
      <c r="J64">
        <v>176</v>
      </c>
      <c r="K64">
        <v>123</v>
      </c>
      <c r="L64">
        <v>271</v>
      </c>
      <c r="M64">
        <v>54</v>
      </c>
      <c r="N64">
        <v>173</v>
      </c>
      <c r="O64">
        <v>5.26500991E-3</v>
      </c>
      <c r="P64">
        <v>3.1328811541534097E-5</v>
      </c>
      <c r="Q64">
        <v>1.190076071E-2</v>
      </c>
      <c r="R64">
        <v>2.1978021978022002</v>
      </c>
      <c r="S64">
        <v>2</v>
      </c>
      <c r="T64">
        <v>91</v>
      </c>
      <c r="U64">
        <v>5</v>
      </c>
      <c r="V64">
        <v>690</v>
      </c>
      <c r="W64">
        <v>5.3268000000000004</v>
      </c>
      <c r="X64">
        <v>9.0714000000000006</v>
      </c>
      <c r="Y64">
        <v>340</v>
      </c>
      <c r="Z64">
        <v>239</v>
      </c>
      <c r="AA64">
        <v>0.95140000000000002</v>
      </c>
      <c r="AB64">
        <v>1.5634999999999999</v>
      </c>
      <c r="AC64">
        <v>0.86009999999999998</v>
      </c>
    </row>
    <row r="65" spans="1:30" x14ac:dyDescent="0.25">
      <c r="A65" t="s">
        <v>64</v>
      </c>
      <c r="B65" t="s">
        <v>65</v>
      </c>
      <c r="C65" t="s">
        <v>2</v>
      </c>
      <c r="D65">
        <v>119.60758034390101</v>
      </c>
      <c r="E65">
        <v>269</v>
      </c>
      <c r="F65">
        <v>73</v>
      </c>
      <c r="G65">
        <v>215</v>
      </c>
      <c r="H65">
        <v>55</v>
      </c>
      <c r="I65">
        <v>42</v>
      </c>
      <c r="J65">
        <v>22</v>
      </c>
      <c r="K65">
        <v>7</v>
      </c>
      <c r="L65">
        <v>210</v>
      </c>
      <c r="M65">
        <v>4</v>
      </c>
      <c r="N65">
        <v>34</v>
      </c>
      <c r="O65">
        <v>1.78675451002E-2</v>
      </c>
      <c r="P65">
        <v>1.4938472167758999E-4</v>
      </c>
      <c r="Q65">
        <v>6.6885392850000003E-2</v>
      </c>
      <c r="R65">
        <v>8.9887640449438209</v>
      </c>
      <c r="S65">
        <v>8</v>
      </c>
      <c r="T65">
        <v>89</v>
      </c>
      <c r="U65">
        <v>2</v>
      </c>
      <c r="V65">
        <v>715</v>
      </c>
      <c r="W65">
        <v>5.8190999999999997</v>
      </c>
      <c r="X65">
        <v>10.369899999999999</v>
      </c>
      <c r="Y65">
        <v>347</v>
      </c>
      <c r="Z65">
        <v>254</v>
      </c>
      <c r="AA65">
        <v>1.2751999999999999</v>
      </c>
      <c r="AB65">
        <v>1.6203000000000001</v>
      </c>
      <c r="AC65">
        <v>0.93779999999999997</v>
      </c>
    </row>
    <row r="66" spans="1:30" x14ac:dyDescent="0.25">
      <c r="A66" t="s">
        <v>78</v>
      </c>
      <c r="B66" t="s">
        <v>79</v>
      </c>
      <c r="C66" t="s">
        <v>2</v>
      </c>
      <c r="D66">
        <v>2454.3997316939599</v>
      </c>
      <c r="E66">
        <v>225</v>
      </c>
      <c r="F66">
        <v>198</v>
      </c>
      <c r="G66">
        <v>25</v>
      </c>
      <c r="H66">
        <v>160</v>
      </c>
      <c r="I66">
        <v>108</v>
      </c>
      <c r="J66">
        <v>5</v>
      </c>
      <c r="K66">
        <v>21</v>
      </c>
      <c r="L66">
        <v>26</v>
      </c>
      <c r="M66">
        <v>163</v>
      </c>
      <c r="N66">
        <v>40</v>
      </c>
      <c r="O66">
        <v>0.2055955546736</v>
      </c>
      <c r="P66">
        <v>8.3766124979058404E-5</v>
      </c>
      <c r="Q66">
        <v>1.62972638E-3</v>
      </c>
      <c r="R66">
        <v>14.285714285714301</v>
      </c>
      <c r="S66">
        <v>4</v>
      </c>
      <c r="T66">
        <v>28</v>
      </c>
      <c r="U66">
        <v>0</v>
      </c>
      <c r="V66">
        <v>779</v>
      </c>
      <c r="W66">
        <v>5.8296999999999999</v>
      </c>
      <c r="X66">
        <v>9.6479999999999997</v>
      </c>
      <c r="Y66">
        <v>387</v>
      </c>
      <c r="Z66">
        <v>266</v>
      </c>
      <c r="AA66">
        <v>0.89580000000000004</v>
      </c>
      <c r="AB66">
        <v>0.91020000000000001</v>
      </c>
      <c r="AC66">
        <v>0.2717</v>
      </c>
      <c r="AD66" s="1"/>
    </row>
    <row r="67" spans="1:30" x14ac:dyDescent="0.25">
      <c r="A67" t="s">
        <v>12</v>
      </c>
      <c r="B67" t="s">
        <v>13</v>
      </c>
      <c r="C67" t="s">
        <v>2</v>
      </c>
      <c r="D67">
        <v>637.07161537378101</v>
      </c>
      <c r="E67">
        <v>210</v>
      </c>
      <c r="F67">
        <v>158</v>
      </c>
      <c r="G67">
        <v>90</v>
      </c>
      <c r="H67">
        <v>190</v>
      </c>
      <c r="I67">
        <v>25</v>
      </c>
      <c r="J67">
        <v>2</v>
      </c>
      <c r="K67">
        <v>12</v>
      </c>
      <c r="L67">
        <v>79</v>
      </c>
      <c r="M67">
        <v>43</v>
      </c>
      <c r="N67">
        <v>6</v>
      </c>
      <c r="O67">
        <v>7.3087168778300002E-2</v>
      </c>
      <c r="P67">
        <v>1.14723630773466E-4</v>
      </c>
      <c r="Q67">
        <v>1.569682239E-2</v>
      </c>
      <c r="R67">
        <v>18.181818181818201</v>
      </c>
      <c r="S67">
        <v>10</v>
      </c>
      <c r="T67">
        <v>55</v>
      </c>
      <c r="U67">
        <v>1</v>
      </c>
      <c r="V67">
        <v>1177</v>
      </c>
      <c r="W67">
        <v>8.8478999999999992</v>
      </c>
      <c r="X67">
        <v>14.7155</v>
      </c>
      <c r="Y67">
        <v>584</v>
      </c>
      <c r="Z67">
        <v>402</v>
      </c>
      <c r="AA67">
        <v>1.3971</v>
      </c>
      <c r="AB67">
        <v>1.6859</v>
      </c>
      <c r="AC67">
        <v>0.53</v>
      </c>
    </row>
    <row r="68" spans="1:30" x14ac:dyDescent="0.25">
      <c r="A68" t="s">
        <v>10</v>
      </c>
      <c r="B68" t="s">
        <v>11</v>
      </c>
      <c r="C68" t="s">
        <v>2</v>
      </c>
      <c r="D68">
        <v>291.568372952299</v>
      </c>
      <c r="E68">
        <v>273</v>
      </c>
      <c r="F68">
        <v>58</v>
      </c>
      <c r="G68">
        <v>255</v>
      </c>
      <c r="H68">
        <v>0</v>
      </c>
      <c r="I68">
        <v>16</v>
      </c>
      <c r="J68">
        <v>3</v>
      </c>
      <c r="K68">
        <v>5</v>
      </c>
      <c r="L68">
        <v>112</v>
      </c>
      <c r="M68">
        <v>11</v>
      </c>
      <c r="N68">
        <v>4</v>
      </c>
      <c r="O68">
        <v>5.1015856340799998E-2</v>
      </c>
      <c r="P68">
        <v>1.7497047373255699E-4</v>
      </c>
      <c r="Q68">
        <v>4.1156727240000003E-2</v>
      </c>
      <c r="R68">
        <v>17.647058823529399</v>
      </c>
      <c r="S68">
        <v>12</v>
      </c>
      <c r="T68">
        <v>68</v>
      </c>
      <c r="U68">
        <v>4</v>
      </c>
      <c r="V68">
        <v>877</v>
      </c>
      <c r="W68">
        <v>11.418100000000001</v>
      </c>
      <c r="X68">
        <v>26.662099999999999</v>
      </c>
      <c r="Y68">
        <v>351</v>
      </c>
      <c r="Z68">
        <v>408</v>
      </c>
      <c r="AA68">
        <v>5.7438000000000002</v>
      </c>
      <c r="AB68">
        <v>1.9236</v>
      </c>
      <c r="AC68">
        <v>2.1202000000000001</v>
      </c>
    </row>
    <row r="69" spans="1:30" x14ac:dyDescent="0.25">
      <c r="A69" t="s">
        <v>16</v>
      </c>
      <c r="B69" t="s">
        <v>17</v>
      </c>
      <c r="C69" t="s">
        <v>2</v>
      </c>
      <c r="D69">
        <v>288.016468695924</v>
      </c>
      <c r="E69">
        <v>252</v>
      </c>
      <c r="F69">
        <v>90</v>
      </c>
      <c r="G69">
        <v>195</v>
      </c>
      <c r="H69">
        <v>95</v>
      </c>
      <c r="I69">
        <v>42</v>
      </c>
      <c r="J69">
        <v>7</v>
      </c>
      <c r="K69">
        <v>4</v>
      </c>
      <c r="L69">
        <v>110</v>
      </c>
      <c r="M69">
        <v>15</v>
      </c>
      <c r="N69">
        <v>8</v>
      </c>
      <c r="O69">
        <v>5.1233667968899999E-2</v>
      </c>
      <c r="P69">
        <v>1.7788450848286701E-4</v>
      </c>
      <c r="Q69">
        <v>2.7776189449999999E-2</v>
      </c>
      <c r="R69">
        <v>14.0350877192982</v>
      </c>
      <c r="S69">
        <v>8</v>
      </c>
      <c r="T69">
        <v>57</v>
      </c>
      <c r="U69">
        <v>1</v>
      </c>
      <c r="V69">
        <v>791</v>
      </c>
      <c r="W69">
        <v>6.0499000000000001</v>
      </c>
      <c r="X69">
        <v>10.2179</v>
      </c>
      <c r="Y69">
        <v>391</v>
      </c>
      <c r="Z69">
        <v>273</v>
      </c>
      <c r="AA69">
        <v>1.0557000000000001</v>
      </c>
      <c r="AB69">
        <v>1.2819</v>
      </c>
      <c r="AC69">
        <v>0.56369999999999998</v>
      </c>
    </row>
    <row r="70" spans="1:30" x14ac:dyDescent="0.25">
      <c r="A70" t="s">
        <v>0</v>
      </c>
      <c r="B70" t="s">
        <v>1</v>
      </c>
      <c r="C70" t="s">
        <v>2</v>
      </c>
      <c r="D70">
        <v>237.725288135597</v>
      </c>
      <c r="E70">
        <v>197</v>
      </c>
      <c r="F70">
        <v>23</v>
      </c>
      <c r="G70">
        <v>395</v>
      </c>
      <c r="H70">
        <v>210</v>
      </c>
      <c r="I70">
        <v>4</v>
      </c>
      <c r="J70">
        <v>1</v>
      </c>
      <c r="K70">
        <v>3</v>
      </c>
      <c r="L70">
        <v>95</v>
      </c>
      <c r="M70">
        <v>2</v>
      </c>
      <c r="N70">
        <v>1</v>
      </c>
      <c r="O70">
        <v>5.9871979805200003E-2</v>
      </c>
      <c r="P70">
        <v>2.5185364281108899E-4</v>
      </c>
      <c r="Q70">
        <v>0.10516340182</v>
      </c>
      <c r="R70">
        <v>18.248175182481798</v>
      </c>
      <c r="S70">
        <v>25</v>
      </c>
      <c r="T70">
        <v>137</v>
      </c>
      <c r="U70">
        <v>7</v>
      </c>
      <c r="V70">
        <v>1312</v>
      </c>
      <c r="W70">
        <v>10.9558</v>
      </c>
      <c r="X70">
        <v>19.924399999999999</v>
      </c>
      <c r="Y70">
        <v>629</v>
      </c>
      <c r="Z70">
        <v>477</v>
      </c>
      <c r="AA70">
        <v>2.5905999999999998</v>
      </c>
      <c r="AB70">
        <v>2.6320999999999999</v>
      </c>
      <c r="AC70">
        <v>1.5888</v>
      </c>
    </row>
    <row r="71" spans="1:30" x14ac:dyDescent="0.25">
      <c r="A71" t="s">
        <v>180</v>
      </c>
      <c r="B71" t="s">
        <v>181</v>
      </c>
      <c r="C71" t="s">
        <v>2</v>
      </c>
      <c r="D71">
        <v>4041.71164583571</v>
      </c>
      <c r="E71">
        <v>149</v>
      </c>
      <c r="F71">
        <v>167</v>
      </c>
      <c r="G71">
        <v>65</v>
      </c>
      <c r="H71">
        <v>300</v>
      </c>
      <c r="I71">
        <v>139</v>
      </c>
      <c r="J71">
        <v>126</v>
      </c>
      <c r="K71">
        <v>72</v>
      </c>
      <c r="L71">
        <v>29</v>
      </c>
      <c r="M71">
        <v>210</v>
      </c>
      <c r="N71">
        <v>105</v>
      </c>
      <c r="O71">
        <v>0.1860625000001</v>
      </c>
      <c r="P71">
        <v>4.6035570150536303E-5</v>
      </c>
      <c r="Q71">
        <v>7.4225978000000002E-4</v>
      </c>
      <c r="R71">
        <v>3.3707865168539302</v>
      </c>
      <c r="S71">
        <v>3</v>
      </c>
      <c r="T71">
        <v>89</v>
      </c>
      <c r="U71">
        <v>1</v>
      </c>
      <c r="V71">
        <v>1150</v>
      </c>
      <c r="W71">
        <v>8.6121999999999996</v>
      </c>
      <c r="X71">
        <v>14.2658</v>
      </c>
      <c r="Y71">
        <v>573</v>
      </c>
      <c r="Z71">
        <v>391</v>
      </c>
      <c r="AA71">
        <v>1.3467</v>
      </c>
      <c r="AB71">
        <v>1.6713</v>
      </c>
      <c r="AC71">
        <v>0.8105</v>
      </c>
    </row>
    <row r="72" spans="1:30" x14ac:dyDescent="0.25">
      <c r="A72" t="s">
        <v>62</v>
      </c>
      <c r="B72" t="s">
        <v>63</v>
      </c>
      <c r="C72" t="s">
        <v>2</v>
      </c>
      <c r="D72">
        <v>864.61877282847797</v>
      </c>
      <c r="E72">
        <v>143</v>
      </c>
      <c r="F72">
        <v>149</v>
      </c>
      <c r="G72">
        <v>120</v>
      </c>
      <c r="H72">
        <v>310</v>
      </c>
      <c r="I72">
        <v>57</v>
      </c>
      <c r="J72">
        <v>18</v>
      </c>
      <c r="K72">
        <v>33</v>
      </c>
      <c r="L72">
        <v>89</v>
      </c>
      <c r="M72">
        <v>85</v>
      </c>
      <c r="N72">
        <v>33</v>
      </c>
      <c r="O72">
        <v>6.2073920635400001E-2</v>
      </c>
      <c r="P72">
        <v>7.1793399109761796E-5</v>
      </c>
      <c r="Q72">
        <v>8.0960536799999996E-3</v>
      </c>
      <c r="R72">
        <v>9.2105263157894708</v>
      </c>
      <c r="S72">
        <v>7</v>
      </c>
      <c r="T72">
        <v>76</v>
      </c>
      <c r="U72">
        <v>2</v>
      </c>
      <c r="V72">
        <v>861</v>
      </c>
      <c r="W72">
        <v>9.6142000000000003</v>
      </c>
      <c r="X72">
        <v>18.8965</v>
      </c>
      <c r="Y72">
        <v>408</v>
      </c>
      <c r="Z72">
        <v>404</v>
      </c>
      <c r="AA72">
        <v>3.2222</v>
      </c>
      <c r="AB72">
        <v>1.9409000000000001</v>
      </c>
      <c r="AC72">
        <v>1.2168000000000001</v>
      </c>
    </row>
    <row r="73" spans="1:30" x14ac:dyDescent="0.25">
      <c r="A73" t="s">
        <v>8</v>
      </c>
      <c r="B73" t="s">
        <v>9</v>
      </c>
      <c r="C73" t="s">
        <v>2</v>
      </c>
      <c r="D73">
        <v>460.55790613039102</v>
      </c>
      <c r="E73">
        <v>235</v>
      </c>
      <c r="F73">
        <v>43</v>
      </c>
      <c r="G73">
        <v>310</v>
      </c>
      <c r="H73">
        <v>135</v>
      </c>
      <c r="I73">
        <v>16</v>
      </c>
      <c r="J73">
        <v>10</v>
      </c>
      <c r="K73">
        <v>10</v>
      </c>
      <c r="L73">
        <v>91</v>
      </c>
      <c r="M73">
        <v>18</v>
      </c>
      <c r="N73">
        <v>4</v>
      </c>
      <c r="O73">
        <v>6.1009127848700002E-2</v>
      </c>
      <c r="P73">
        <v>1.3246787653993901E-4</v>
      </c>
      <c r="Q73">
        <v>2.6055355549999999E-2</v>
      </c>
      <c r="R73">
        <v>12.244897959183699</v>
      </c>
      <c r="S73">
        <v>12</v>
      </c>
      <c r="T73">
        <v>98</v>
      </c>
      <c r="U73">
        <v>2</v>
      </c>
      <c r="V73">
        <v>598</v>
      </c>
      <c r="W73">
        <v>5.6765999999999996</v>
      </c>
      <c r="X73">
        <v>9.7584</v>
      </c>
      <c r="Y73">
        <v>285</v>
      </c>
      <c r="Z73">
        <v>270</v>
      </c>
      <c r="AA73">
        <v>0.6714</v>
      </c>
      <c r="AB73">
        <v>1.718</v>
      </c>
      <c r="AC73">
        <v>0.90529999999999999</v>
      </c>
    </row>
    <row r="74" spans="1:30" x14ac:dyDescent="0.25">
      <c r="A74" t="s">
        <v>47</v>
      </c>
      <c r="B74" t="s">
        <v>48</v>
      </c>
      <c r="C74" t="s">
        <v>2</v>
      </c>
      <c r="D74">
        <v>462.91676470588499</v>
      </c>
      <c r="E74">
        <v>190</v>
      </c>
      <c r="F74">
        <v>17</v>
      </c>
      <c r="G74">
        <v>435</v>
      </c>
      <c r="H74">
        <v>215</v>
      </c>
      <c r="I74">
        <v>22</v>
      </c>
      <c r="J74">
        <v>32</v>
      </c>
      <c r="K74">
        <v>28</v>
      </c>
      <c r="L74">
        <v>150</v>
      </c>
      <c r="M74">
        <v>23</v>
      </c>
      <c r="N74">
        <v>22</v>
      </c>
      <c r="O74">
        <v>3.41945701357E-2</v>
      </c>
      <c r="P74">
        <v>7.3867642614914504E-5</v>
      </c>
      <c r="Q74">
        <v>2.37623712E-2</v>
      </c>
      <c r="R74">
        <v>8.0882352941176503</v>
      </c>
      <c r="S74">
        <v>11</v>
      </c>
      <c r="T74">
        <v>136</v>
      </c>
      <c r="U74">
        <v>8</v>
      </c>
      <c r="V74">
        <v>1185</v>
      </c>
      <c r="W74">
        <v>11.517899999999999</v>
      </c>
      <c r="X74">
        <v>20.099799999999998</v>
      </c>
      <c r="Y74">
        <v>563</v>
      </c>
      <c r="Z74">
        <v>538</v>
      </c>
      <c r="AA74">
        <v>1.673</v>
      </c>
      <c r="AB74">
        <v>3.2418999999999998</v>
      </c>
      <c r="AC74">
        <v>1.3683000000000001</v>
      </c>
    </row>
    <row r="75" spans="1:30" x14ac:dyDescent="0.25">
      <c r="A75" t="s">
        <v>414</v>
      </c>
      <c r="B75" t="s">
        <v>415</v>
      </c>
      <c r="C75" t="s">
        <v>2</v>
      </c>
      <c r="D75">
        <v>4107.8484369206899</v>
      </c>
      <c r="E75">
        <v>113</v>
      </c>
      <c r="F75">
        <v>205</v>
      </c>
      <c r="G75">
        <v>15</v>
      </c>
      <c r="H75">
        <v>405</v>
      </c>
      <c r="I75">
        <v>233</v>
      </c>
      <c r="J75">
        <v>190</v>
      </c>
      <c r="K75">
        <v>279</v>
      </c>
      <c r="L75">
        <v>187</v>
      </c>
      <c r="M75">
        <v>268</v>
      </c>
      <c r="N75">
        <v>265</v>
      </c>
      <c r="O75">
        <v>2.35410834393E-2</v>
      </c>
      <c r="P75">
        <v>5.7307575488403803E-6</v>
      </c>
      <c r="Q75">
        <v>2.4343644000000001E-4</v>
      </c>
      <c r="R75">
        <v>2</v>
      </c>
      <c r="S75">
        <v>1</v>
      </c>
      <c r="T75">
        <v>50</v>
      </c>
      <c r="U75">
        <v>0</v>
      </c>
      <c r="V75">
        <v>1561</v>
      </c>
      <c r="W75">
        <v>10.2302</v>
      </c>
      <c r="X75">
        <v>18.5837</v>
      </c>
      <c r="Y75">
        <v>697</v>
      </c>
      <c r="Z75">
        <v>766</v>
      </c>
      <c r="AA75">
        <v>1.3380000000000001</v>
      </c>
      <c r="AB75">
        <v>2.2606999999999999</v>
      </c>
      <c r="AC75">
        <v>0.55700000000000005</v>
      </c>
    </row>
    <row r="76" spans="1:30" x14ac:dyDescent="0.25">
      <c r="A76" t="s">
        <v>124</v>
      </c>
      <c r="B76" t="s">
        <v>125</v>
      </c>
      <c r="C76" t="s">
        <v>2</v>
      </c>
      <c r="D76">
        <v>622.75602681010196</v>
      </c>
      <c r="E76">
        <v>172</v>
      </c>
      <c r="F76">
        <v>64</v>
      </c>
      <c r="G76">
        <v>245</v>
      </c>
      <c r="H76">
        <v>250</v>
      </c>
      <c r="I76">
        <v>57</v>
      </c>
      <c r="J76">
        <v>72</v>
      </c>
      <c r="K76">
        <v>71</v>
      </c>
      <c r="L76">
        <v>162</v>
      </c>
      <c r="M76">
        <v>60</v>
      </c>
      <c r="N76">
        <v>67</v>
      </c>
      <c r="O76">
        <v>2.9638112831199999E-2</v>
      </c>
      <c r="P76">
        <v>4.7591852274890499E-5</v>
      </c>
      <c r="Q76">
        <v>1.1240356890000001E-2</v>
      </c>
      <c r="R76">
        <v>5.10948905109489</v>
      </c>
      <c r="S76">
        <v>7</v>
      </c>
      <c r="T76">
        <v>137</v>
      </c>
      <c r="U76">
        <v>2</v>
      </c>
      <c r="V76">
        <v>1361</v>
      </c>
      <c r="W76">
        <v>9.1747999999999994</v>
      </c>
      <c r="X76">
        <v>17.071100000000001</v>
      </c>
      <c r="Y76">
        <v>608</v>
      </c>
      <c r="Z76">
        <v>667</v>
      </c>
      <c r="AA76">
        <v>1.2958000000000001</v>
      </c>
      <c r="AB76">
        <v>2.7797999999999998</v>
      </c>
      <c r="AC76">
        <v>1.3685</v>
      </c>
    </row>
    <row r="77" spans="1:30" x14ac:dyDescent="0.25">
      <c r="A77" t="s">
        <v>132</v>
      </c>
      <c r="B77" t="s">
        <v>133</v>
      </c>
      <c r="C77" t="s">
        <v>2</v>
      </c>
      <c r="D77">
        <v>1244.9441875001701</v>
      </c>
      <c r="E77">
        <v>213</v>
      </c>
      <c r="F77">
        <v>153</v>
      </c>
      <c r="G77">
        <v>110</v>
      </c>
      <c r="H77">
        <v>180</v>
      </c>
      <c r="I77">
        <v>108</v>
      </c>
      <c r="J77">
        <v>50</v>
      </c>
      <c r="K77">
        <v>62</v>
      </c>
      <c r="L77">
        <v>84</v>
      </c>
      <c r="M77">
        <v>134</v>
      </c>
      <c r="N77">
        <v>71</v>
      </c>
      <c r="O77">
        <v>6.7659090909099995E-2</v>
      </c>
      <c r="P77">
        <v>5.43470876754391E-5</v>
      </c>
      <c r="Q77">
        <v>3.2129954400000002E-3</v>
      </c>
      <c r="R77">
        <v>6.7796610169491496</v>
      </c>
      <c r="S77">
        <v>4</v>
      </c>
      <c r="T77">
        <v>59</v>
      </c>
      <c r="U77">
        <v>1</v>
      </c>
      <c r="V77">
        <v>1139</v>
      </c>
      <c r="W77">
        <v>7.3502999999999998</v>
      </c>
      <c r="X77">
        <v>13.3498</v>
      </c>
      <c r="Y77">
        <v>516</v>
      </c>
      <c r="Z77">
        <v>551</v>
      </c>
      <c r="AA77">
        <v>0.9909</v>
      </c>
      <c r="AB77">
        <v>1.4810000000000001</v>
      </c>
      <c r="AC77">
        <v>0.57410000000000005</v>
      </c>
    </row>
    <row r="78" spans="1:30" x14ac:dyDescent="0.25">
      <c r="A78" t="s">
        <v>130</v>
      </c>
      <c r="B78" t="s">
        <v>131</v>
      </c>
      <c r="C78" t="s">
        <v>2</v>
      </c>
      <c r="D78">
        <v>1286.7383461244201</v>
      </c>
      <c r="E78">
        <v>106</v>
      </c>
      <c r="F78">
        <v>113</v>
      </c>
      <c r="G78">
        <v>160</v>
      </c>
      <c r="H78">
        <v>420</v>
      </c>
      <c r="I78">
        <v>57</v>
      </c>
      <c r="J78">
        <v>78</v>
      </c>
      <c r="K78">
        <v>82</v>
      </c>
      <c r="L78">
        <v>106</v>
      </c>
      <c r="M78">
        <v>112</v>
      </c>
      <c r="N78">
        <v>71</v>
      </c>
      <c r="O78">
        <v>5.3515349194099997E-2</v>
      </c>
      <c r="P78">
        <v>4.15899233557126E-5</v>
      </c>
      <c r="Q78">
        <v>5.4401114400000001E-3</v>
      </c>
      <c r="R78">
        <v>4.9645390070922</v>
      </c>
      <c r="S78">
        <v>7</v>
      </c>
      <c r="T78">
        <v>141</v>
      </c>
      <c r="U78">
        <v>2</v>
      </c>
      <c r="V78">
        <v>2445</v>
      </c>
      <c r="W78">
        <v>16.174299999999999</v>
      </c>
      <c r="X78">
        <v>29.853300000000001</v>
      </c>
      <c r="Y78">
        <v>1100</v>
      </c>
      <c r="Z78">
        <v>1192</v>
      </c>
      <c r="AA78">
        <v>2.2504</v>
      </c>
      <c r="AB78">
        <v>3.6808000000000001</v>
      </c>
      <c r="AC78">
        <v>1.4706999999999999</v>
      </c>
    </row>
    <row r="79" spans="1:30" x14ac:dyDescent="0.25">
      <c r="A79" t="s">
        <v>60</v>
      </c>
      <c r="B79" t="s">
        <v>61</v>
      </c>
      <c r="C79" t="s">
        <v>2</v>
      </c>
      <c r="D79">
        <v>1362.1609616507601</v>
      </c>
      <c r="E79">
        <v>119</v>
      </c>
      <c r="F79">
        <v>86</v>
      </c>
      <c r="G79">
        <v>200</v>
      </c>
      <c r="H79">
        <v>385</v>
      </c>
      <c r="I79">
        <v>25</v>
      </c>
      <c r="J79">
        <v>25</v>
      </c>
      <c r="K79">
        <v>59</v>
      </c>
      <c r="L79">
        <v>76</v>
      </c>
      <c r="M79">
        <v>93</v>
      </c>
      <c r="N79">
        <v>31</v>
      </c>
      <c r="O79">
        <v>7.8703962562300001E-2</v>
      </c>
      <c r="P79">
        <v>5.7778753596727401E-5</v>
      </c>
      <c r="Q79">
        <v>7.3412763100000004E-3</v>
      </c>
      <c r="R79">
        <v>8.8495575221238898</v>
      </c>
      <c r="S79">
        <v>10</v>
      </c>
      <c r="T79">
        <v>113</v>
      </c>
      <c r="U79">
        <v>2</v>
      </c>
      <c r="V79">
        <v>1610</v>
      </c>
      <c r="W79">
        <v>10.6775</v>
      </c>
      <c r="X79">
        <v>19.490500000000001</v>
      </c>
      <c r="Y79">
        <v>719</v>
      </c>
      <c r="Z79">
        <v>788</v>
      </c>
      <c r="AA79">
        <v>1.4340999999999999</v>
      </c>
      <c r="AB79">
        <v>2.9504999999999999</v>
      </c>
      <c r="AC79">
        <v>1.1368</v>
      </c>
    </row>
    <row r="80" spans="1:30" x14ac:dyDescent="0.25">
      <c r="A80" t="s">
        <v>330</v>
      </c>
      <c r="B80" t="s">
        <v>331</v>
      </c>
      <c r="C80" t="s">
        <v>2</v>
      </c>
      <c r="D80">
        <v>952.43388716485799</v>
      </c>
      <c r="E80">
        <v>153</v>
      </c>
      <c r="F80">
        <v>60</v>
      </c>
      <c r="G80">
        <v>250</v>
      </c>
      <c r="H80">
        <v>290</v>
      </c>
      <c r="I80">
        <v>182</v>
      </c>
      <c r="J80">
        <v>199</v>
      </c>
      <c r="K80">
        <v>193</v>
      </c>
      <c r="L80">
        <v>223</v>
      </c>
      <c r="M80">
        <v>150</v>
      </c>
      <c r="N80">
        <v>210</v>
      </c>
      <c r="O80">
        <v>1.52806277471E-2</v>
      </c>
      <c r="P80">
        <v>1.6043767397460199E-5</v>
      </c>
      <c r="Q80">
        <v>2.0998832800000001E-3</v>
      </c>
      <c r="R80">
        <v>1.86915887850467</v>
      </c>
      <c r="S80">
        <v>2</v>
      </c>
      <c r="T80">
        <v>107</v>
      </c>
      <c r="U80">
        <v>1</v>
      </c>
      <c r="V80">
        <v>1958</v>
      </c>
      <c r="W80">
        <v>12.537100000000001</v>
      </c>
      <c r="X80">
        <v>22.639800000000001</v>
      </c>
      <c r="Y80">
        <v>888</v>
      </c>
      <c r="Z80">
        <v>946</v>
      </c>
      <c r="AA80">
        <v>1.6654</v>
      </c>
      <c r="AB80">
        <v>2.4302999999999999</v>
      </c>
      <c r="AC80">
        <v>1.0049999999999999</v>
      </c>
    </row>
    <row r="81" spans="1:29" x14ac:dyDescent="0.25">
      <c r="A81" t="s">
        <v>370</v>
      </c>
      <c r="B81" t="s">
        <v>371</v>
      </c>
      <c r="C81" t="s">
        <v>2</v>
      </c>
      <c r="D81">
        <v>444.90479613681902</v>
      </c>
      <c r="E81">
        <v>262</v>
      </c>
      <c r="F81">
        <v>97</v>
      </c>
      <c r="G81">
        <v>180</v>
      </c>
      <c r="H81">
        <v>75</v>
      </c>
      <c r="I81">
        <v>233</v>
      </c>
      <c r="J81">
        <v>229</v>
      </c>
      <c r="K81">
        <v>191</v>
      </c>
      <c r="L81">
        <v>259</v>
      </c>
      <c r="M81">
        <v>147</v>
      </c>
      <c r="N81">
        <v>239</v>
      </c>
      <c r="O81">
        <v>7.219081863E-3</v>
      </c>
      <c r="P81">
        <v>1.6226127310194799E-5</v>
      </c>
      <c r="Q81">
        <v>2.2476718800000001E-3</v>
      </c>
      <c r="R81">
        <v>1.40845070422535</v>
      </c>
      <c r="S81">
        <v>1</v>
      </c>
      <c r="T81">
        <v>71</v>
      </c>
      <c r="U81">
        <v>3</v>
      </c>
      <c r="V81">
        <v>583</v>
      </c>
      <c r="W81">
        <v>4.2887000000000004</v>
      </c>
      <c r="X81">
        <v>8.4161999999999999</v>
      </c>
      <c r="Y81">
        <v>256</v>
      </c>
      <c r="Z81">
        <v>291</v>
      </c>
      <c r="AA81">
        <v>0.68830000000000002</v>
      </c>
      <c r="AB81">
        <v>1.2363999999999999</v>
      </c>
      <c r="AC81">
        <v>0.79620000000000002</v>
      </c>
    </row>
    <row r="82" spans="1:29" x14ac:dyDescent="0.25">
      <c r="A82" t="s">
        <v>362</v>
      </c>
      <c r="B82" t="s">
        <v>363</v>
      </c>
      <c r="C82" t="s">
        <v>2</v>
      </c>
      <c r="D82">
        <v>1272.64010106208</v>
      </c>
      <c r="E82">
        <v>216</v>
      </c>
      <c r="F82">
        <v>170</v>
      </c>
      <c r="G82">
        <v>60</v>
      </c>
      <c r="H82">
        <v>175</v>
      </c>
      <c r="I82">
        <v>233</v>
      </c>
      <c r="J82">
        <v>160</v>
      </c>
      <c r="K82">
        <v>222</v>
      </c>
      <c r="L82">
        <v>224</v>
      </c>
      <c r="M82">
        <v>205</v>
      </c>
      <c r="N82">
        <v>234</v>
      </c>
      <c r="O82">
        <v>1.52801769911E-2</v>
      </c>
      <c r="P82">
        <v>1.20066757116957E-5</v>
      </c>
      <c r="Q82">
        <v>7.8576809999999998E-4</v>
      </c>
      <c r="R82">
        <v>2.5641025641025599</v>
      </c>
      <c r="S82">
        <v>1</v>
      </c>
      <c r="T82">
        <v>39</v>
      </c>
      <c r="U82">
        <v>2</v>
      </c>
      <c r="V82">
        <v>809</v>
      </c>
      <c r="W82">
        <v>5.2248999999999999</v>
      </c>
      <c r="X82">
        <v>9.4946999999999999</v>
      </c>
      <c r="Y82">
        <v>366</v>
      </c>
      <c r="Z82">
        <v>392</v>
      </c>
      <c r="AA82">
        <v>0.70269999999999999</v>
      </c>
      <c r="AB82">
        <v>1.0028999999999999</v>
      </c>
      <c r="AC82">
        <v>0.38369999999999999</v>
      </c>
    </row>
    <row r="83" spans="1:29" x14ac:dyDescent="0.25">
      <c r="A83" t="s">
        <v>164</v>
      </c>
      <c r="B83" t="s">
        <v>165</v>
      </c>
      <c r="C83" t="s">
        <v>2</v>
      </c>
      <c r="D83">
        <v>1058.94722047151</v>
      </c>
      <c r="E83">
        <v>149</v>
      </c>
      <c r="F83">
        <v>105</v>
      </c>
      <c r="G83">
        <v>175</v>
      </c>
      <c r="H83">
        <v>300</v>
      </c>
      <c r="I83">
        <v>92</v>
      </c>
      <c r="J83">
        <v>81</v>
      </c>
      <c r="K83">
        <v>102</v>
      </c>
      <c r="L83">
        <v>137</v>
      </c>
      <c r="M83">
        <v>117</v>
      </c>
      <c r="N83">
        <v>93</v>
      </c>
      <c r="O83">
        <v>3.8354312285199997E-2</v>
      </c>
      <c r="P83">
        <v>3.62192860454334E-5</v>
      </c>
      <c r="Q83">
        <v>4.7216706299999999E-3</v>
      </c>
      <c r="R83">
        <v>4.9019607843137303</v>
      </c>
      <c r="S83">
        <v>5</v>
      </c>
      <c r="T83">
        <v>102</v>
      </c>
      <c r="U83">
        <v>4</v>
      </c>
      <c r="V83">
        <v>1146</v>
      </c>
      <c r="W83">
        <v>7.4875999999999996</v>
      </c>
      <c r="X83">
        <v>13.6874</v>
      </c>
      <c r="Y83">
        <v>515</v>
      </c>
      <c r="Z83">
        <v>558</v>
      </c>
      <c r="AA83">
        <v>1.0118</v>
      </c>
      <c r="AB83">
        <v>2.0508000000000002</v>
      </c>
      <c r="AC83">
        <v>0.97240000000000004</v>
      </c>
    </row>
    <row r="84" spans="1:29" x14ac:dyDescent="0.25">
      <c r="A84" t="s">
        <v>212</v>
      </c>
      <c r="B84" t="s">
        <v>213</v>
      </c>
      <c r="C84" t="s">
        <v>2</v>
      </c>
      <c r="D84">
        <v>320.902984450551</v>
      </c>
      <c r="E84">
        <v>265</v>
      </c>
      <c r="F84">
        <v>46</v>
      </c>
      <c r="G84">
        <v>300</v>
      </c>
      <c r="H84">
        <v>65</v>
      </c>
      <c r="I84">
        <v>139</v>
      </c>
      <c r="J84">
        <v>118</v>
      </c>
      <c r="K84">
        <v>97</v>
      </c>
      <c r="L84">
        <v>234</v>
      </c>
      <c r="M84">
        <v>73</v>
      </c>
      <c r="N84">
        <v>125</v>
      </c>
      <c r="O84">
        <v>1.21182351289E-2</v>
      </c>
      <c r="P84">
        <v>3.77629243608625E-5</v>
      </c>
      <c r="Q84">
        <v>9.3486198100000001E-3</v>
      </c>
      <c r="R84">
        <v>3.6585365853658498</v>
      </c>
      <c r="S84">
        <v>3</v>
      </c>
      <c r="T84">
        <v>82</v>
      </c>
      <c r="U84">
        <v>2</v>
      </c>
      <c r="V84">
        <v>752</v>
      </c>
      <c r="W84">
        <v>5.0297000000000001</v>
      </c>
      <c r="X84">
        <v>9.2721</v>
      </c>
      <c r="Y84">
        <v>336</v>
      </c>
      <c r="Z84">
        <v>368</v>
      </c>
      <c r="AA84">
        <v>0.69579999999999997</v>
      </c>
      <c r="AB84">
        <v>1.6022000000000001</v>
      </c>
      <c r="AC84">
        <v>0.79920000000000002</v>
      </c>
    </row>
    <row r="85" spans="1:29" x14ac:dyDescent="0.25">
      <c r="A85" t="s">
        <v>33</v>
      </c>
      <c r="B85" t="s">
        <v>34</v>
      </c>
      <c r="C85" t="s">
        <v>2</v>
      </c>
      <c r="D85">
        <v>184.334284675231</v>
      </c>
      <c r="E85">
        <v>246</v>
      </c>
      <c r="F85">
        <v>12</v>
      </c>
      <c r="G85">
        <v>490</v>
      </c>
      <c r="H85">
        <v>105</v>
      </c>
      <c r="I85">
        <v>16</v>
      </c>
      <c r="J85">
        <v>23</v>
      </c>
      <c r="K85">
        <v>8</v>
      </c>
      <c r="L85">
        <v>171</v>
      </c>
      <c r="M85">
        <v>5</v>
      </c>
      <c r="N85">
        <v>16</v>
      </c>
      <c r="O85">
        <v>2.6689004911799999E-2</v>
      </c>
      <c r="P85">
        <v>1.44785897853549E-4</v>
      </c>
      <c r="Q85">
        <v>6.5099121519999997E-2</v>
      </c>
      <c r="R85">
        <v>8.9552238805970106</v>
      </c>
      <c r="S85">
        <v>12</v>
      </c>
      <c r="T85">
        <v>134</v>
      </c>
      <c r="U85">
        <v>6</v>
      </c>
      <c r="V85">
        <v>1687</v>
      </c>
      <c r="W85">
        <v>12.9397</v>
      </c>
      <c r="X85">
        <v>21.909400000000002</v>
      </c>
      <c r="Y85">
        <v>831</v>
      </c>
      <c r="Z85">
        <v>584</v>
      </c>
      <c r="AA85">
        <v>2.2538999999999998</v>
      </c>
      <c r="AB85">
        <v>3.0857000000000001</v>
      </c>
      <c r="AC85">
        <v>1.3210999999999999</v>
      </c>
    </row>
    <row r="86" spans="1:29" x14ac:dyDescent="0.25">
      <c r="A86" t="s">
        <v>224</v>
      </c>
      <c r="B86" t="s">
        <v>225</v>
      </c>
      <c r="C86" t="s">
        <v>2</v>
      </c>
      <c r="D86">
        <v>7774.31433448604</v>
      </c>
      <c r="E86">
        <v>124</v>
      </c>
      <c r="F86">
        <v>210</v>
      </c>
      <c r="G86">
        <v>10</v>
      </c>
      <c r="H86">
        <v>360</v>
      </c>
      <c r="I86">
        <v>139</v>
      </c>
      <c r="J86">
        <v>111</v>
      </c>
      <c r="K86">
        <v>149</v>
      </c>
      <c r="L86">
        <v>27</v>
      </c>
      <c r="M86">
        <v>246</v>
      </c>
      <c r="N86">
        <v>132</v>
      </c>
      <c r="O86">
        <v>0.1916618154909</v>
      </c>
      <c r="P86">
        <v>2.4653211491683601E-5</v>
      </c>
      <c r="Q86">
        <v>3.8588612000000001E-4</v>
      </c>
      <c r="R86">
        <v>3.9473684210526301</v>
      </c>
      <c r="S86">
        <v>3</v>
      </c>
      <c r="T86">
        <v>76</v>
      </c>
      <c r="U86">
        <v>1</v>
      </c>
      <c r="V86">
        <v>1311</v>
      </c>
      <c r="W86">
        <v>11.7577</v>
      </c>
      <c r="X86">
        <v>22.557700000000001</v>
      </c>
      <c r="Y86">
        <v>613</v>
      </c>
      <c r="Z86">
        <v>494</v>
      </c>
      <c r="AA86">
        <v>3.3662000000000001</v>
      </c>
      <c r="AB86">
        <v>2.2130999999999998</v>
      </c>
      <c r="AC86">
        <v>1.3121</v>
      </c>
    </row>
    <row r="87" spans="1:29" x14ac:dyDescent="0.25">
      <c r="A87" t="s">
        <v>200</v>
      </c>
      <c r="B87" t="s">
        <v>201</v>
      </c>
      <c r="C87" t="s">
        <v>2</v>
      </c>
      <c r="D87">
        <v>634.09634692285999</v>
      </c>
      <c r="E87">
        <v>169</v>
      </c>
      <c r="F87">
        <v>73</v>
      </c>
      <c r="G87">
        <v>215</v>
      </c>
      <c r="H87">
        <v>255</v>
      </c>
      <c r="I87">
        <v>108</v>
      </c>
      <c r="J87">
        <v>129</v>
      </c>
      <c r="K87">
        <v>105</v>
      </c>
      <c r="L87">
        <v>194</v>
      </c>
      <c r="M87">
        <v>102</v>
      </c>
      <c r="N87">
        <v>117</v>
      </c>
      <c r="O87">
        <v>2.24898730055E-2</v>
      </c>
      <c r="P87">
        <v>3.5467595917679702E-5</v>
      </c>
      <c r="Q87">
        <v>6.3081896199999998E-3</v>
      </c>
      <c r="R87">
        <v>3.2520325203252001</v>
      </c>
      <c r="S87">
        <v>4</v>
      </c>
      <c r="T87">
        <v>123</v>
      </c>
      <c r="U87">
        <v>4</v>
      </c>
      <c r="V87">
        <v>1166</v>
      </c>
      <c r="W87">
        <v>8.93</v>
      </c>
      <c r="X87">
        <v>15.0863</v>
      </c>
      <c r="Y87">
        <v>573</v>
      </c>
      <c r="Z87">
        <v>405</v>
      </c>
      <c r="AA87">
        <v>1.5206999999999999</v>
      </c>
      <c r="AB87">
        <v>2.7406999999999999</v>
      </c>
      <c r="AC87">
        <v>1.1717</v>
      </c>
    </row>
    <row r="88" spans="1:29" x14ac:dyDescent="0.25">
      <c r="A88" t="s">
        <v>82</v>
      </c>
      <c r="B88" t="s">
        <v>83</v>
      </c>
      <c r="C88" t="s">
        <v>2</v>
      </c>
      <c r="D88">
        <v>512.11705653687704</v>
      </c>
      <c r="E88">
        <v>225</v>
      </c>
      <c r="F88">
        <v>137</v>
      </c>
      <c r="G88">
        <v>135</v>
      </c>
      <c r="H88">
        <v>160</v>
      </c>
      <c r="I88">
        <v>73</v>
      </c>
      <c r="J88">
        <v>28</v>
      </c>
      <c r="K88">
        <v>30</v>
      </c>
      <c r="L88">
        <v>142</v>
      </c>
      <c r="M88">
        <v>55</v>
      </c>
      <c r="N88">
        <v>43</v>
      </c>
      <c r="O88">
        <v>3.7498045461099999E-2</v>
      </c>
      <c r="P88">
        <v>7.32216296694043E-5</v>
      </c>
      <c r="Q88">
        <v>1.17160714E-2</v>
      </c>
      <c r="R88">
        <v>8.5714285714285694</v>
      </c>
      <c r="S88">
        <v>6</v>
      </c>
      <c r="T88">
        <v>70</v>
      </c>
      <c r="U88">
        <v>1</v>
      </c>
      <c r="V88">
        <v>968</v>
      </c>
      <c r="W88">
        <v>7.2824</v>
      </c>
      <c r="X88">
        <v>12.104900000000001</v>
      </c>
      <c r="Y88">
        <v>480</v>
      </c>
      <c r="Z88">
        <v>332</v>
      </c>
      <c r="AA88">
        <v>1.1369</v>
      </c>
      <c r="AB88">
        <v>1.6093999999999999</v>
      </c>
      <c r="AC88">
        <v>0.65159999999999996</v>
      </c>
    </row>
    <row r="89" spans="1:29" x14ac:dyDescent="0.25">
      <c r="A89" t="s">
        <v>98</v>
      </c>
      <c r="B89" t="s">
        <v>99</v>
      </c>
      <c r="C89" t="s">
        <v>2</v>
      </c>
      <c r="D89">
        <v>685.69087267479199</v>
      </c>
      <c r="E89">
        <v>132</v>
      </c>
      <c r="F89">
        <v>93</v>
      </c>
      <c r="G89">
        <v>185</v>
      </c>
      <c r="H89">
        <v>340</v>
      </c>
      <c r="I89">
        <v>42</v>
      </c>
      <c r="J89">
        <v>40</v>
      </c>
      <c r="K89">
        <v>70</v>
      </c>
      <c r="L89">
        <v>154</v>
      </c>
      <c r="M89">
        <v>57</v>
      </c>
      <c r="N89">
        <v>52</v>
      </c>
      <c r="O89">
        <v>3.2691058834600002E-2</v>
      </c>
      <c r="P89">
        <v>4.7676088653686797E-5</v>
      </c>
      <c r="Q89">
        <v>1.1667065020000001E-2</v>
      </c>
      <c r="R89">
        <v>7.4074074074074101</v>
      </c>
      <c r="S89">
        <v>8</v>
      </c>
      <c r="T89">
        <v>108</v>
      </c>
      <c r="U89">
        <v>3</v>
      </c>
      <c r="V89">
        <v>1309</v>
      </c>
      <c r="W89">
        <v>12.622</v>
      </c>
      <c r="X89">
        <v>21.956600000000002</v>
      </c>
      <c r="Y89">
        <v>621</v>
      </c>
      <c r="Z89">
        <v>595</v>
      </c>
      <c r="AA89">
        <v>1.6806000000000001</v>
      </c>
      <c r="AB89">
        <v>3.5834000000000001</v>
      </c>
      <c r="AC89">
        <v>1.1271</v>
      </c>
    </row>
    <row r="90" spans="1:29" x14ac:dyDescent="0.25">
      <c r="A90" t="s">
        <v>148</v>
      </c>
      <c r="B90" t="s">
        <v>149</v>
      </c>
      <c r="C90" t="s">
        <v>2</v>
      </c>
      <c r="D90">
        <v>582.03787403781405</v>
      </c>
      <c r="E90">
        <v>187</v>
      </c>
      <c r="F90">
        <v>73</v>
      </c>
      <c r="G90">
        <v>215</v>
      </c>
      <c r="H90">
        <v>220</v>
      </c>
      <c r="I90">
        <v>92</v>
      </c>
      <c r="J90">
        <v>75</v>
      </c>
      <c r="K90">
        <v>79</v>
      </c>
      <c r="L90">
        <v>181</v>
      </c>
      <c r="M90">
        <v>81</v>
      </c>
      <c r="N90">
        <v>84</v>
      </c>
      <c r="O90">
        <v>2.51729064613E-2</v>
      </c>
      <c r="P90">
        <v>4.3249602103660602E-5</v>
      </c>
      <c r="Q90">
        <v>8.5905062499999994E-3</v>
      </c>
      <c r="R90">
        <v>5</v>
      </c>
      <c r="S90">
        <v>5</v>
      </c>
      <c r="T90">
        <v>100</v>
      </c>
      <c r="U90">
        <v>2</v>
      </c>
      <c r="V90">
        <v>1178</v>
      </c>
      <c r="W90">
        <v>14.223100000000001</v>
      </c>
      <c r="X90">
        <v>29.557400000000001</v>
      </c>
      <c r="Y90">
        <v>556</v>
      </c>
      <c r="Z90">
        <v>565</v>
      </c>
      <c r="AA90">
        <v>6.1337000000000002</v>
      </c>
      <c r="AB90">
        <v>2.8178000000000001</v>
      </c>
      <c r="AC90">
        <v>2.0007000000000001</v>
      </c>
    </row>
    <row r="91" spans="1:29" x14ac:dyDescent="0.25">
      <c r="A91" t="s">
        <v>382</v>
      </c>
      <c r="B91" t="s">
        <v>383</v>
      </c>
      <c r="C91" t="s">
        <v>2</v>
      </c>
      <c r="D91">
        <v>4064.47929318161</v>
      </c>
      <c r="E91">
        <v>149</v>
      </c>
      <c r="F91">
        <v>166</v>
      </c>
      <c r="G91">
        <v>75</v>
      </c>
      <c r="H91">
        <v>300</v>
      </c>
      <c r="I91">
        <v>233</v>
      </c>
      <c r="J91">
        <v>195</v>
      </c>
      <c r="K91">
        <v>254</v>
      </c>
      <c r="L91">
        <v>155</v>
      </c>
      <c r="M91">
        <v>267</v>
      </c>
      <c r="N91">
        <v>246</v>
      </c>
      <c r="O91">
        <v>3.2464151416299998E-2</v>
      </c>
      <c r="P91">
        <v>7.9872842434843693E-6</v>
      </c>
      <c r="Q91">
        <v>2.4603397000000002E-4</v>
      </c>
      <c r="R91">
        <v>1.92307692307692</v>
      </c>
      <c r="S91">
        <v>1</v>
      </c>
      <c r="T91">
        <v>52</v>
      </c>
      <c r="U91">
        <v>1</v>
      </c>
      <c r="V91">
        <v>973</v>
      </c>
      <c r="W91">
        <v>10.5588</v>
      </c>
      <c r="X91">
        <v>20.287500000000001</v>
      </c>
      <c r="Y91">
        <v>458</v>
      </c>
      <c r="Z91">
        <v>456</v>
      </c>
      <c r="AA91">
        <v>3.0922000000000001</v>
      </c>
      <c r="AB91">
        <v>2.1181000000000001</v>
      </c>
      <c r="AC91">
        <v>0.99109999999999998</v>
      </c>
    </row>
    <row r="92" spans="1:29" x14ac:dyDescent="0.25">
      <c r="A92" t="s">
        <v>294</v>
      </c>
      <c r="B92" t="s">
        <v>295</v>
      </c>
      <c r="C92" t="s">
        <v>2</v>
      </c>
      <c r="D92">
        <v>1095.2504281599799</v>
      </c>
      <c r="E92">
        <v>213</v>
      </c>
      <c r="F92">
        <v>122</v>
      </c>
      <c r="G92">
        <v>150</v>
      </c>
      <c r="H92">
        <v>180</v>
      </c>
      <c r="I92">
        <v>182</v>
      </c>
      <c r="J92">
        <v>139</v>
      </c>
      <c r="K92">
        <v>167</v>
      </c>
      <c r="L92">
        <v>182</v>
      </c>
      <c r="M92">
        <v>156</v>
      </c>
      <c r="N92">
        <v>180</v>
      </c>
      <c r="O92">
        <v>2.4062711943100001E-2</v>
      </c>
      <c r="P92">
        <v>2.19700548152867E-5</v>
      </c>
      <c r="Q92">
        <v>1.8260663900000001E-3</v>
      </c>
      <c r="R92">
        <v>3.0303030303030298</v>
      </c>
      <c r="S92">
        <v>2</v>
      </c>
      <c r="T92">
        <v>66</v>
      </c>
      <c r="U92">
        <v>0</v>
      </c>
      <c r="V92">
        <v>959</v>
      </c>
      <c r="W92">
        <v>8.9837000000000007</v>
      </c>
      <c r="X92">
        <v>15.328900000000001</v>
      </c>
      <c r="Y92">
        <v>459</v>
      </c>
      <c r="Z92">
        <v>431</v>
      </c>
      <c r="AA92">
        <v>0.94840000000000002</v>
      </c>
      <c r="AB92">
        <v>1.7278</v>
      </c>
      <c r="AC92">
        <v>0.63239999999999996</v>
      </c>
    </row>
    <row r="93" spans="1:29" x14ac:dyDescent="0.25">
      <c r="A93" t="s">
        <v>276</v>
      </c>
      <c r="B93" t="s">
        <v>277</v>
      </c>
      <c r="C93" t="s">
        <v>2</v>
      </c>
      <c r="D93">
        <v>5645.1210612267396</v>
      </c>
      <c r="E93">
        <v>125</v>
      </c>
      <c r="F93">
        <v>219</v>
      </c>
      <c r="G93">
        <v>5</v>
      </c>
      <c r="H93">
        <v>355</v>
      </c>
      <c r="I93">
        <v>182</v>
      </c>
      <c r="J93">
        <v>119</v>
      </c>
      <c r="K93">
        <v>186</v>
      </c>
      <c r="L93">
        <v>63</v>
      </c>
      <c r="M93">
        <v>253</v>
      </c>
      <c r="N93">
        <v>170</v>
      </c>
      <c r="O93">
        <v>9.3552104027399996E-2</v>
      </c>
      <c r="P93">
        <v>1.6572205097610201E-5</v>
      </c>
      <c r="Q93">
        <v>3.5428823000000002E-4</v>
      </c>
      <c r="R93">
        <v>3.6363636363636398</v>
      </c>
      <c r="S93">
        <v>2</v>
      </c>
      <c r="T93">
        <v>55</v>
      </c>
      <c r="U93">
        <v>2</v>
      </c>
      <c r="V93">
        <v>620</v>
      </c>
      <c r="W93">
        <v>5.9476000000000004</v>
      </c>
      <c r="X93">
        <v>10.253299999999999</v>
      </c>
      <c r="Y93">
        <v>293</v>
      </c>
      <c r="Z93">
        <v>282</v>
      </c>
      <c r="AA93">
        <v>0.72550000000000003</v>
      </c>
      <c r="AB93">
        <v>1.4258999999999999</v>
      </c>
      <c r="AC93">
        <v>0.55589999999999995</v>
      </c>
    </row>
    <row r="94" spans="1:29" x14ac:dyDescent="0.25">
      <c r="A94" t="s">
        <v>39</v>
      </c>
      <c r="B94" t="s">
        <v>40</v>
      </c>
      <c r="C94" t="s">
        <v>2</v>
      </c>
      <c r="D94">
        <v>606.84717828263399</v>
      </c>
      <c r="E94">
        <v>114</v>
      </c>
      <c r="F94">
        <v>38</v>
      </c>
      <c r="G94">
        <v>325</v>
      </c>
      <c r="H94">
        <v>400</v>
      </c>
      <c r="I94">
        <v>16</v>
      </c>
      <c r="J94">
        <v>29</v>
      </c>
      <c r="K94">
        <v>36</v>
      </c>
      <c r="L94">
        <v>132</v>
      </c>
      <c r="M94">
        <v>30</v>
      </c>
      <c r="N94">
        <v>21</v>
      </c>
      <c r="O94">
        <v>4.1267616480500001E-2</v>
      </c>
      <c r="P94">
        <v>6.8003309494395301E-5</v>
      </c>
      <c r="Q94">
        <v>1.9774335989999999E-2</v>
      </c>
      <c r="R94">
        <v>8.3333333333333304</v>
      </c>
      <c r="S94">
        <v>12</v>
      </c>
      <c r="T94">
        <v>144</v>
      </c>
      <c r="U94">
        <v>3</v>
      </c>
      <c r="V94">
        <v>1978</v>
      </c>
      <c r="W94">
        <v>20.0029</v>
      </c>
      <c r="X94">
        <v>36.366700000000002</v>
      </c>
      <c r="Y94">
        <v>942</v>
      </c>
      <c r="Z94">
        <v>905</v>
      </c>
      <c r="AA94">
        <v>4.1346999999999996</v>
      </c>
      <c r="AB94">
        <v>4.3083</v>
      </c>
      <c r="AC94">
        <v>1.8353999999999999</v>
      </c>
    </row>
    <row r="95" spans="1:29" x14ac:dyDescent="0.25">
      <c r="A95" t="s">
        <v>102</v>
      </c>
      <c r="B95" t="s">
        <v>103</v>
      </c>
      <c r="C95" t="s">
        <v>2</v>
      </c>
      <c r="D95">
        <v>480.36848851143401</v>
      </c>
      <c r="E95">
        <v>177</v>
      </c>
      <c r="F95">
        <v>73</v>
      </c>
      <c r="G95">
        <v>215</v>
      </c>
      <c r="H95">
        <v>245</v>
      </c>
      <c r="I95">
        <v>57</v>
      </c>
      <c r="J95">
        <v>53</v>
      </c>
      <c r="K95">
        <v>56</v>
      </c>
      <c r="L95">
        <v>163</v>
      </c>
      <c r="M95">
        <v>49</v>
      </c>
      <c r="N95">
        <v>56</v>
      </c>
      <c r="O95">
        <v>2.88886357117E-2</v>
      </c>
      <c r="P95">
        <v>6.0138490352067902E-5</v>
      </c>
      <c r="Q95">
        <v>1.4572146520000001E-2</v>
      </c>
      <c r="R95">
        <v>6.6037735849056602</v>
      </c>
      <c r="S95">
        <v>7</v>
      </c>
      <c r="T95">
        <v>106</v>
      </c>
      <c r="U95">
        <v>1</v>
      </c>
      <c r="V95">
        <v>1113</v>
      </c>
      <c r="W95">
        <v>10.6145</v>
      </c>
      <c r="X95">
        <v>18.401399999999999</v>
      </c>
      <c r="Y95">
        <v>531</v>
      </c>
      <c r="Z95">
        <v>502</v>
      </c>
      <c r="AA95">
        <v>1.3388</v>
      </c>
      <c r="AB95">
        <v>2.8329</v>
      </c>
      <c r="AC95">
        <v>1.046</v>
      </c>
    </row>
    <row r="96" spans="1:29" x14ac:dyDescent="0.25">
      <c r="A96" t="s">
        <v>168</v>
      </c>
      <c r="B96" t="s">
        <v>169</v>
      </c>
      <c r="C96" t="s">
        <v>2</v>
      </c>
      <c r="D96">
        <v>456.87381280542797</v>
      </c>
      <c r="E96">
        <v>197</v>
      </c>
      <c r="F96">
        <v>48</v>
      </c>
      <c r="G96">
        <v>295</v>
      </c>
      <c r="H96">
        <v>210</v>
      </c>
      <c r="I96">
        <v>92</v>
      </c>
      <c r="J96">
        <v>112</v>
      </c>
      <c r="K96">
        <v>80</v>
      </c>
      <c r="L96">
        <v>202</v>
      </c>
      <c r="M96">
        <v>64</v>
      </c>
      <c r="N96">
        <v>100</v>
      </c>
      <c r="O96">
        <v>1.9592341558599999E-2</v>
      </c>
      <c r="P96">
        <v>4.2883485569707099E-5</v>
      </c>
      <c r="Q96">
        <v>1.0943940879999999E-2</v>
      </c>
      <c r="R96">
        <v>3.87596899224806</v>
      </c>
      <c r="S96">
        <v>5</v>
      </c>
      <c r="T96">
        <v>129</v>
      </c>
      <c r="U96">
        <v>8</v>
      </c>
      <c r="V96">
        <v>1334</v>
      </c>
      <c r="W96">
        <v>13.2685</v>
      </c>
      <c r="X96">
        <v>23.8582</v>
      </c>
      <c r="Y96">
        <v>635</v>
      </c>
      <c r="Z96">
        <v>609</v>
      </c>
      <c r="AA96">
        <v>2.4441000000000002</v>
      </c>
      <c r="AB96">
        <v>3.0792000000000002</v>
      </c>
      <c r="AC96">
        <v>1.4512</v>
      </c>
    </row>
    <row r="97" spans="1:29" x14ac:dyDescent="0.25">
      <c r="A97" t="s">
        <v>434</v>
      </c>
      <c r="B97" t="s">
        <v>435</v>
      </c>
      <c r="C97" t="s">
        <v>2</v>
      </c>
      <c r="D97">
        <v>1765.58867436941</v>
      </c>
      <c r="E97">
        <v>83</v>
      </c>
      <c r="F97">
        <v>152</v>
      </c>
      <c r="G97">
        <v>115</v>
      </c>
      <c r="H97">
        <v>525</v>
      </c>
      <c r="I97">
        <v>233</v>
      </c>
      <c r="J97">
        <v>252</v>
      </c>
      <c r="K97">
        <v>268</v>
      </c>
      <c r="L97">
        <v>233</v>
      </c>
      <c r="M97">
        <v>226</v>
      </c>
      <c r="N97">
        <v>280</v>
      </c>
      <c r="O97">
        <v>1.21893354668E-2</v>
      </c>
      <c r="P97">
        <v>6.9038364619218801E-6</v>
      </c>
      <c r="Q97">
        <v>5.6638333000000004E-4</v>
      </c>
      <c r="R97">
        <v>1.0869565217391299</v>
      </c>
      <c r="S97">
        <v>1</v>
      </c>
      <c r="T97">
        <v>92</v>
      </c>
      <c r="U97">
        <v>2</v>
      </c>
      <c r="V97">
        <v>1758</v>
      </c>
      <c r="W97">
        <v>11.8521</v>
      </c>
      <c r="X97">
        <v>22.062100000000001</v>
      </c>
      <c r="Y97">
        <v>784</v>
      </c>
      <c r="Z97">
        <v>863</v>
      </c>
      <c r="AA97">
        <v>1.6701999999999999</v>
      </c>
      <c r="AB97">
        <v>2.9422999999999999</v>
      </c>
      <c r="AC97">
        <v>1.0374000000000001</v>
      </c>
    </row>
    <row r="98" spans="1:29" x14ac:dyDescent="0.25">
      <c r="A98" t="s">
        <v>56</v>
      </c>
      <c r="B98" t="s">
        <v>57</v>
      </c>
      <c r="C98" t="s">
        <v>2</v>
      </c>
      <c r="D98">
        <v>749.66459906662499</v>
      </c>
      <c r="E98">
        <v>104</v>
      </c>
      <c r="F98">
        <v>60</v>
      </c>
      <c r="G98">
        <v>250</v>
      </c>
      <c r="H98">
        <v>430</v>
      </c>
      <c r="I98">
        <v>25</v>
      </c>
      <c r="J98">
        <v>59</v>
      </c>
      <c r="K98">
        <v>32</v>
      </c>
      <c r="L98">
        <v>104</v>
      </c>
      <c r="M98">
        <v>53</v>
      </c>
      <c r="N98">
        <v>27</v>
      </c>
      <c r="O98">
        <v>5.4447013811500002E-2</v>
      </c>
      <c r="P98">
        <v>7.2628497970033396E-5</v>
      </c>
      <c r="Q98">
        <v>1.333929868E-2</v>
      </c>
      <c r="R98">
        <v>6.1349693251533699</v>
      </c>
      <c r="S98">
        <v>10</v>
      </c>
      <c r="T98">
        <v>163</v>
      </c>
      <c r="U98">
        <v>4</v>
      </c>
      <c r="V98">
        <v>2134</v>
      </c>
      <c r="W98">
        <v>15.7021</v>
      </c>
      <c r="X98">
        <v>31.073799999999999</v>
      </c>
      <c r="Y98">
        <v>940</v>
      </c>
      <c r="Z98">
        <v>1065</v>
      </c>
      <c r="AA98">
        <v>2.5678000000000001</v>
      </c>
      <c r="AB98">
        <v>3.2999000000000001</v>
      </c>
      <c r="AC98">
        <v>2.0983999999999998</v>
      </c>
    </row>
    <row r="99" spans="1:29" x14ac:dyDescent="0.25">
      <c r="A99" t="s">
        <v>262</v>
      </c>
      <c r="B99" t="s">
        <v>263</v>
      </c>
      <c r="C99" t="s">
        <v>2</v>
      </c>
      <c r="D99">
        <v>2561.0843188024301</v>
      </c>
      <c r="E99">
        <v>137</v>
      </c>
      <c r="F99">
        <v>137</v>
      </c>
      <c r="G99">
        <v>135</v>
      </c>
      <c r="H99">
        <v>330</v>
      </c>
      <c r="I99">
        <v>182</v>
      </c>
      <c r="J99">
        <v>105</v>
      </c>
      <c r="K99">
        <v>176</v>
      </c>
      <c r="L99">
        <v>111</v>
      </c>
      <c r="M99">
        <v>206</v>
      </c>
      <c r="N99">
        <v>162</v>
      </c>
      <c r="O99">
        <v>5.12058125741E-2</v>
      </c>
      <c r="P99">
        <v>1.9993801921404301E-5</v>
      </c>
      <c r="Q99">
        <v>7.8091922999999998E-4</v>
      </c>
      <c r="R99">
        <v>4</v>
      </c>
      <c r="S99">
        <v>2</v>
      </c>
      <c r="T99">
        <v>50</v>
      </c>
      <c r="U99">
        <v>0</v>
      </c>
      <c r="V99">
        <v>1058</v>
      </c>
      <c r="W99">
        <v>6.9447999999999999</v>
      </c>
      <c r="X99">
        <v>12.5594</v>
      </c>
      <c r="Y99">
        <v>473</v>
      </c>
      <c r="Z99">
        <v>517</v>
      </c>
      <c r="AA99">
        <v>0.91120000000000001</v>
      </c>
      <c r="AB99">
        <v>1.8245</v>
      </c>
      <c r="AC99">
        <v>0.51559999999999995</v>
      </c>
    </row>
    <row r="100" spans="1:29" x14ac:dyDescent="0.25">
      <c r="A100" t="s">
        <v>256</v>
      </c>
      <c r="B100" t="s">
        <v>257</v>
      </c>
      <c r="C100" t="s">
        <v>2</v>
      </c>
      <c r="D100">
        <v>877.041901166868</v>
      </c>
      <c r="E100">
        <v>116</v>
      </c>
      <c r="F100">
        <v>119</v>
      </c>
      <c r="G100">
        <v>155</v>
      </c>
      <c r="H100">
        <v>390</v>
      </c>
      <c r="I100">
        <v>139</v>
      </c>
      <c r="J100">
        <v>153</v>
      </c>
      <c r="K100">
        <v>155</v>
      </c>
      <c r="L100">
        <v>197</v>
      </c>
      <c r="M100">
        <v>130</v>
      </c>
      <c r="N100">
        <v>159</v>
      </c>
      <c r="O100">
        <v>2.06989450689E-2</v>
      </c>
      <c r="P100">
        <v>2.3600862218166301E-5</v>
      </c>
      <c r="Q100">
        <v>3.4205891299999998E-3</v>
      </c>
      <c r="R100">
        <v>2.7027027027027</v>
      </c>
      <c r="S100">
        <v>3</v>
      </c>
      <c r="T100">
        <v>111</v>
      </c>
      <c r="U100">
        <v>1</v>
      </c>
      <c r="V100">
        <v>1452</v>
      </c>
      <c r="W100">
        <v>9.3832000000000004</v>
      </c>
      <c r="X100">
        <v>17.0367</v>
      </c>
      <c r="Y100">
        <v>654</v>
      </c>
      <c r="Z100">
        <v>706</v>
      </c>
      <c r="AA100">
        <v>1.2428999999999999</v>
      </c>
      <c r="AB100">
        <v>2.3772000000000002</v>
      </c>
      <c r="AC100">
        <v>1.0447</v>
      </c>
    </row>
    <row r="101" spans="1:29" x14ac:dyDescent="0.25">
      <c r="A101" t="s">
        <v>43</v>
      </c>
      <c r="B101" t="s">
        <v>44</v>
      </c>
      <c r="C101" t="s">
        <v>2</v>
      </c>
      <c r="D101">
        <v>526.17006034928397</v>
      </c>
      <c r="E101">
        <v>184</v>
      </c>
      <c r="F101">
        <v>68</v>
      </c>
      <c r="G101">
        <v>225</v>
      </c>
      <c r="H101">
        <v>225</v>
      </c>
      <c r="I101">
        <v>34</v>
      </c>
      <c r="J101">
        <v>27</v>
      </c>
      <c r="K101">
        <v>25</v>
      </c>
      <c r="L101">
        <v>133</v>
      </c>
      <c r="M101">
        <v>37</v>
      </c>
      <c r="N101">
        <v>22</v>
      </c>
      <c r="O101">
        <v>4.0146584685300003E-2</v>
      </c>
      <c r="P101">
        <v>7.6299637152836604E-5</v>
      </c>
      <c r="Q101">
        <v>1.710473605E-2</v>
      </c>
      <c r="R101">
        <v>8.6538461538461497</v>
      </c>
      <c r="S101">
        <v>9</v>
      </c>
      <c r="T101">
        <v>104</v>
      </c>
      <c r="U101">
        <v>3</v>
      </c>
      <c r="V101">
        <v>1004</v>
      </c>
      <c r="W101">
        <v>9.6212999999999997</v>
      </c>
      <c r="X101">
        <v>16.766400000000001</v>
      </c>
      <c r="Y101">
        <v>478</v>
      </c>
      <c r="Z101">
        <v>454</v>
      </c>
      <c r="AA101">
        <v>1.2737000000000001</v>
      </c>
      <c r="AB101">
        <v>2.7808000000000002</v>
      </c>
      <c r="AC101">
        <v>1.0357000000000001</v>
      </c>
    </row>
    <row r="102" spans="1:29" x14ac:dyDescent="0.25">
      <c r="A102" t="s">
        <v>182</v>
      </c>
      <c r="B102" t="s">
        <v>183</v>
      </c>
      <c r="C102" t="s">
        <v>2</v>
      </c>
      <c r="D102">
        <v>1267.48919718311</v>
      </c>
      <c r="E102">
        <v>78</v>
      </c>
      <c r="F102">
        <v>160</v>
      </c>
      <c r="G102">
        <v>85</v>
      </c>
      <c r="H102">
        <v>540</v>
      </c>
      <c r="I102">
        <v>92</v>
      </c>
      <c r="J102">
        <v>125</v>
      </c>
      <c r="K102">
        <v>116</v>
      </c>
      <c r="L102">
        <v>129</v>
      </c>
      <c r="M102">
        <v>123</v>
      </c>
      <c r="N102">
        <v>107</v>
      </c>
      <c r="O102">
        <v>4.1929577464700003E-2</v>
      </c>
      <c r="P102">
        <v>3.30808164345496E-5</v>
      </c>
      <c r="Q102">
        <v>3.9448067899999998E-3</v>
      </c>
      <c r="R102">
        <v>3.3783783783783798</v>
      </c>
      <c r="S102">
        <v>5</v>
      </c>
      <c r="T102">
        <v>148</v>
      </c>
      <c r="U102">
        <v>6</v>
      </c>
      <c r="V102">
        <v>1478</v>
      </c>
      <c r="W102">
        <v>14.146000000000001</v>
      </c>
      <c r="X102">
        <v>24.532</v>
      </c>
      <c r="Y102">
        <v>705</v>
      </c>
      <c r="Z102">
        <v>668</v>
      </c>
      <c r="AA102">
        <v>1.8331999999999999</v>
      </c>
      <c r="AB102">
        <v>3.2547000000000001</v>
      </c>
      <c r="AC102">
        <v>1.46</v>
      </c>
    </row>
    <row r="103" spans="1:29" x14ac:dyDescent="0.25">
      <c r="A103" t="s">
        <v>134</v>
      </c>
      <c r="B103" t="s">
        <v>135</v>
      </c>
      <c r="C103" t="s">
        <v>2</v>
      </c>
      <c r="D103">
        <v>918.64234797529502</v>
      </c>
      <c r="E103">
        <v>162</v>
      </c>
      <c r="F103">
        <v>129</v>
      </c>
      <c r="G103">
        <v>145</v>
      </c>
      <c r="H103">
        <v>265</v>
      </c>
      <c r="I103">
        <v>73</v>
      </c>
      <c r="J103">
        <v>90</v>
      </c>
      <c r="K103">
        <v>64</v>
      </c>
      <c r="L103">
        <v>117</v>
      </c>
      <c r="M103">
        <v>99</v>
      </c>
      <c r="N103">
        <v>74</v>
      </c>
      <c r="O103">
        <v>4.93566460219E-2</v>
      </c>
      <c r="P103">
        <v>5.3727814889768398E-5</v>
      </c>
      <c r="Q103">
        <v>6.5313775400000001E-3</v>
      </c>
      <c r="R103">
        <v>4.5801526717557204</v>
      </c>
      <c r="S103">
        <v>6</v>
      </c>
      <c r="T103">
        <v>131</v>
      </c>
      <c r="U103">
        <v>2</v>
      </c>
      <c r="V103">
        <v>970</v>
      </c>
      <c r="W103">
        <v>9.1846999999999994</v>
      </c>
      <c r="X103">
        <v>15.7958</v>
      </c>
      <c r="Y103">
        <v>465</v>
      </c>
      <c r="Z103">
        <v>435</v>
      </c>
      <c r="AA103">
        <v>1.0887</v>
      </c>
      <c r="AB103">
        <v>2.3982999999999999</v>
      </c>
      <c r="AC103">
        <v>1.212</v>
      </c>
    </row>
    <row r="104" spans="1:29" x14ac:dyDescent="0.25">
      <c r="A104" t="s">
        <v>154</v>
      </c>
      <c r="B104" t="s">
        <v>155</v>
      </c>
      <c r="C104" t="s">
        <v>2</v>
      </c>
      <c r="D104">
        <v>2660.6118238745098</v>
      </c>
      <c r="E104">
        <v>190</v>
      </c>
      <c r="F104">
        <v>170</v>
      </c>
      <c r="G104">
        <v>60</v>
      </c>
      <c r="H104">
        <v>215</v>
      </c>
      <c r="I104">
        <v>108</v>
      </c>
      <c r="J104">
        <v>89</v>
      </c>
      <c r="K104">
        <v>91</v>
      </c>
      <c r="L104">
        <v>56</v>
      </c>
      <c r="M104">
        <v>166</v>
      </c>
      <c r="N104">
        <v>87</v>
      </c>
      <c r="O104">
        <v>0.10462492425769999</v>
      </c>
      <c r="P104">
        <v>3.9323633503735699E-5</v>
      </c>
      <c r="Q104">
        <v>1.5034135899999999E-3</v>
      </c>
      <c r="R104">
        <v>4.5977011494252897</v>
      </c>
      <c r="S104">
        <v>4</v>
      </c>
      <c r="T104">
        <v>87</v>
      </c>
      <c r="U104">
        <v>0</v>
      </c>
      <c r="V104">
        <v>793</v>
      </c>
      <c r="W104">
        <v>7.4256000000000002</v>
      </c>
      <c r="X104">
        <v>12.6805</v>
      </c>
      <c r="Y104">
        <v>381</v>
      </c>
      <c r="Z104">
        <v>355</v>
      </c>
      <c r="AA104">
        <v>0.78139999999999998</v>
      </c>
      <c r="AB104">
        <v>1.7228000000000001</v>
      </c>
      <c r="AC104">
        <v>0.79369999999999996</v>
      </c>
    </row>
    <row r="105" spans="1:29" x14ac:dyDescent="0.25">
      <c r="A105" t="s">
        <v>50</v>
      </c>
      <c r="B105" t="s">
        <v>51</v>
      </c>
      <c r="C105" t="s">
        <v>2</v>
      </c>
      <c r="D105">
        <v>1021.58192502484</v>
      </c>
      <c r="E105">
        <v>139</v>
      </c>
      <c r="F105">
        <v>67</v>
      </c>
      <c r="G105">
        <v>230</v>
      </c>
      <c r="H105">
        <v>325</v>
      </c>
      <c r="I105">
        <v>25</v>
      </c>
      <c r="J105">
        <v>43</v>
      </c>
      <c r="K105">
        <v>45</v>
      </c>
      <c r="L105">
        <v>85</v>
      </c>
      <c r="M105">
        <v>70</v>
      </c>
      <c r="N105">
        <v>26</v>
      </c>
      <c r="O105">
        <v>6.5847761421699999E-2</v>
      </c>
      <c r="P105">
        <v>6.4456662562925796E-5</v>
      </c>
      <c r="Q105">
        <v>9.7887401400000001E-3</v>
      </c>
      <c r="R105">
        <v>7.1428571428571397</v>
      </c>
      <c r="S105">
        <v>10</v>
      </c>
      <c r="T105">
        <v>140</v>
      </c>
      <c r="U105">
        <v>2</v>
      </c>
      <c r="V105">
        <v>1544</v>
      </c>
      <c r="W105">
        <v>14.536899999999999</v>
      </c>
      <c r="X105">
        <v>24.935600000000001</v>
      </c>
      <c r="Y105">
        <v>740</v>
      </c>
      <c r="Z105">
        <v>693</v>
      </c>
      <c r="AA105">
        <v>1.6119000000000001</v>
      </c>
      <c r="AB105">
        <v>3.1848999999999998</v>
      </c>
      <c r="AC105">
        <v>1.3228</v>
      </c>
    </row>
    <row r="106" spans="1:29" x14ac:dyDescent="0.25">
      <c r="A106" t="s">
        <v>96</v>
      </c>
      <c r="B106" t="s">
        <v>97</v>
      </c>
      <c r="C106" t="s">
        <v>2</v>
      </c>
      <c r="D106">
        <v>805.99057711272997</v>
      </c>
      <c r="E106">
        <v>207</v>
      </c>
      <c r="F106">
        <v>54</v>
      </c>
      <c r="G106">
        <v>280</v>
      </c>
      <c r="H106">
        <v>195</v>
      </c>
      <c r="I106">
        <v>57</v>
      </c>
      <c r="J106">
        <v>48</v>
      </c>
      <c r="K106">
        <v>53</v>
      </c>
      <c r="L106">
        <v>119</v>
      </c>
      <c r="M106">
        <v>80</v>
      </c>
      <c r="N106">
        <v>50</v>
      </c>
      <c r="O106">
        <v>4.9105985915399997E-2</v>
      </c>
      <c r="P106">
        <v>6.0926253122470398E-5</v>
      </c>
      <c r="Q106">
        <v>8.68496505E-3</v>
      </c>
      <c r="R106">
        <v>6.7961165048543704</v>
      </c>
      <c r="S106">
        <v>7</v>
      </c>
      <c r="T106">
        <v>103</v>
      </c>
      <c r="U106">
        <v>2</v>
      </c>
      <c r="V106">
        <v>1146</v>
      </c>
      <c r="W106">
        <v>11.1014</v>
      </c>
      <c r="X106">
        <v>19.417300000000001</v>
      </c>
      <c r="Y106">
        <v>548</v>
      </c>
      <c r="Z106">
        <v>518</v>
      </c>
      <c r="AA106">
        <v>1.6149</v>
      </c>
      <c r="AB106">
        <v>2.5954000000000002</v>
      </c>
      <c r="AC106">
        <v>1.0634999999999999</v>
      </c>
    </row>
    <row r="107" spans="1:29" x14ac:dyDescent="0.25">
      <c r="A107" t="s">
        <v>88</v>
      </c>
      <c r="B107" t="s">
        <v>89</v>
      </c>
      <c r="C107" t="s">
        <v>2</v>
      </c>
      <c r="D107">
        <v>783.96027560977996</v>
      </c>
      <c r="E107">
        <v>146</v>
      </c>
      <c r="F107">
        <v>113</v>
      </c>
      <c r="G107">
        <v>160</v>
      </c>
      <c r="H107">
        <v>305</v>
      </c>
      <c r="I107">
        <v>57</v>
      </c>
      <c r="J107">
        <v>48</v>
      </c>
      <c r="K107">
        <v>44</v>
      </c>
      <c r="L107">
        <v>113</v>
      </c>
      <c r="M107">
        <v>76</v>
      </c>
      <c r="N107">
        <v>46</v>
      </c>
      <c r="O107">
        <v>5.0826829268200001E-2</v>
      </c>
      <c r="P107">
        <v>6.4833424408858E-5</v>
      </c>
      <c r="Q107">
        <v>8.9290238500000004E-3</v>
      </c>
      <c r="R107">
        <v>6.7961165048543704</v>
      </c>
      <c r="S107">
        <v>7</v>
      </c>
      <c r="T107">
        <v>103</v>
      </c>
      <c r="U107">
        <v>0</v>
      </c>
      <c r="V107">
        <v>717</v>
      </c>
      <c r="W107">
        <v>6.8635000000000002</v>
      </c>
      <c r="X107">
        <v>11.8268</v>
      </c>
      <c r="Y107">
        <v>341</v>
      </c>
      <c r="Z107">
        <v>325</v>
      </c>
      <c r="AA107">
        <v>0.85070000000000001</v>
      </c>
      <c r="AB107">
        <v>2.0143</v>
      </c>
      <c r="AC107">
        <v>0.97270000000000001</v>
      </c>
    </row>
    <row r="108" spans="1:29" x14ac:dyDescent="0.25">
      <c r="A108" t="s">
        <v>136</v>
      </c>
      <c r="B108" t="s">
        <v>137</v>
      </c>
      <c r="C108" t="s">
        <v>2</v>
      </c>
      <c r="D108">
        <v>942.20866024802604</v>
      </c>
      <c r="E108">
        <v>146</v>
      </c>
      <c r="F108">
        <v>122</v>
      </c>
      <c r="G108">
        <v>150</v>
      </c>
      <c r="H108">
        <v>305</v>
      </c>
      <c r="I108">
        <v>73</v>
      </c>
      <c r="J108">
        <v>87</v>
      </c>
      <c r="K108">
        <v>77</v>
      </c>
      <c r="L108">
        <v>131</v>
      </c>
      <c r="M108">
        <v>101</v>
      </c>
      <c r="N108">
        <v>75</v>
      </c>
      <c r="O108">
        <v>4.1618522188499998E-2</v>
      </c>
      <c r="P108">
        <v>4.41712371627341E-5</v>
      </c>
      <c r="Q108">
        <v>6.3680161799999999E-3</v>
      </c>
      <c r="R108">
        <v>4.6511627906976702</v>
      </c>
      <c r="S108">
        <v>6</v>
      </c>
      <c r="T108">
        <v>129</v>
      </c>
      <c r="U108">
        <v>3</v>
      </c>
      <c r="V108">
        <v>1152</v>
      </c>
      <c r="W108">
        <v>17.272300000000001</v>
      </c>
      <c r="X108">
        <v>40.224699999999999</v>
      </c>
      <c r="Y108">
        <v>535</v>
      </c>
      <c r="Z108">
        <v>592</v>
      </c>
      <c r="AA108">
        <v>11.255800000000001</v>
      </c>
      <c r="AB108">
        <v>3.2120000000000002</v>
      </c>
      <c r="AC108">
        <v>3.3527999999999998</v>
      </c>
    </row>
    <row r="109" spans="1:29" x14ac:dyDescent="0.25">
      <c r="A109" t="s">
        <v>112</v>
      </c>
      <c r="B109" t="s">
        <v>113</v>
      </c>
      <c r="C109" t="s">
        <v>2</v>
      </c>
      <c r="D109">
        <v>3363.0772028257902</v>
      </c>
      <c r="E109">
        <v>98</v>
      </c>
      <c r="F109">
        <v>178</v>
      </c>
      <c r="G109">
        <v>45</v>
      </c>
      <c r="H109">
        <v>465</v>
      </c>
      <c r="I109">
        <v>57</v>
      </c>
      <c r="J109">
        <v>85</v>
      </c>
      <c r="K109">
        <v>66</v>
      </c>
      <c r="L109">
        <v>31</v>
      </c>
      <c r="M109">
        <v>151</v>
      </c>
      <c r="N109">
        <v>57</v>
      </c>
      <c r="O109">
        <v>0.17543961679889999</v>
      </c>
      <c r="P109">
        <v>5.2166395898230799E-5</v>
      </c>
      <c r="Q109">
        <v>2.0814270899999999E-3</v>
      </c>
      <c r="R109">
        <v>4.7297297297297298</v>
      </c>
      <c r="S109">
        <v>7</v>
      </c>
      <c r="T109">
        <v>148</v>
      </c>
      <c r="U109">
        <v>1</v>
      </c>
      <c r="V109">
        <v>1106</v>
      </c>
      <c r="W109">
        <v>10.5275</v>
      </c>
      <c r="X109">
        <v>18.241499999999998</v>
      </c>
      <c r="Y109">
        <v>530</v>
      </c>
      <c r="Z109">
        <v>497</v>
      </c>
      <c r="AA109">
        <v>1.3355999999999999</v>
      </c>
      <c r="AB109">
        <v>2.7393999999999998</v>
      </c>
      <c r="AC109">
        <v>1.3954</v>
      </c>
    </row>
    <row r="110" spans="1:29" x14ac:dyDescent="0.25">
      <c r="A110" t="s">
        <v>66</v>
      </c>
      <c r="B110" t="s">
        <v>67</v>
      </c>
      <c r="C110" t="s">
        <v>2</v>
      </c>
      <c r="D110">
        <v>1302.9222201632499</v>
      </c>
      <c r="E110">
        <v>190</v>
      </c>
      <c r="F110">
        <v>73</v>
      </c>
      <c r="G110">
        <v>215</v>
      </c>
      <c r="H110">
        <v>215</v>
      </c>
      <c r="I110">
        <v>42</v>
      </c>
      <c r="J110">
        <v>34</v>
      </c>
      <c r="K110">
        <v>41</v>
      </c>
      <c r="L110">
        <v>70</v>
      </c>
      <c r="M110">
        <v>103</v>
      </c>
      <c r="N110">
        <v>35</v>
      </c>
      <c r="O110">
        <v>8.6282668443400004E-2</v>
      </c>
      <c r="P110">
        <v>6.6222424568519506E-5</v>
      </c>
      <c r="Q110">
        <v>6.14004418E-3</v>
      </c>
      <c r="R110">
        <v>7.7669902912621396</v>
      </c>
      <c r="S110">
        <v>8</v>
      </c>
      <c r="T110">
        <v>103</v>
      </c>
      <c r="U110">
        <v>3</v>
      </c>
      <c r="V110">
        <v>1009</v>
      </c>
      <c r="W110">
        <v>9.6288999999999998</v>
      </c>
      <c r="X110">
        <v>16.667000000000002</v>
      </c>
      <c r="Y110">
        <v>481</v>
      </c>
      <c r="Z110">
        <v>455</v>
      </c>
      <c r="AA110">
        <v>1.2024999999999999</v>
      </c>
      <c r="AB110">
        <v>2.5815999999999999</v>
      </c>
      <c r="AC110">
        <v>1.0056</v>
      </c>
    </row>
    <row r="111" spans="1:29" x14ac:dyDescent="0.25">
      <c r="A111" t="s">
        <v>150</v>
      </c>
      <c r="B111" t="s">
        <v>151</v>
      </c>
      <c r="C111" t="s">
        <v>2</v>
      </c>
      <c r="D111">
        <v>899.33226544534398</v>
      </c>
      <c r="E111">
        <v>143</v>
      </c>
      <c r="F111">
        <v>93</v>
      </c>
      <c r="G111">
        <v>185</v>
      </c>
      <c r="H111">
        <v>310</v>
      </c>
      <c r="I111">
        <v>92</v>
      </c>
      <c r="J111">
        <v>86</v>
      </c>
      <c r="K111">
        <v>78</v>
      </c>
      <c r="L111">
        <v>136</v>
      </c>
      <c r="M111">
        <v>110</v>
      </c>
      <c r="N111">
        <v>82</v>
      </c>
      <c r="O111">
        <v>3.9084749343500001E-2</v>
      </c>
      <c r="P111">
        <v>4.3459743239836902E-5</v>
      </c>
      <c r="Q111">
        <v>5.55968043E-3</v>
      </c>
      <c r="R111">
        <v>4.7169811320754702</v>
      </c>
      <c r="S111">
        <v>5</v>
      </c>
      <c r="T111">
        <v>106</v>
      </c>
      <c r="U111">
        <v>0</v>
      </c>
      <c r="V111">
        <v>1047</v>
      </c>
      <c r="W111">
        <v>9.8689</v>
      </c>
      <c r="X111">
        <v>16.957000000000001</v>
      </c>
      <c r="Y111">
        <v>500</v>
      </c>
      <c r="Z111">
        <v>471</v>
      </c>
      <c r="AA111">
        <v>1.0818000000000001</v>
      </c>
      <c r="AB111">
        <v>2.6284000000000001</v>
      </c>
      <c r="AC111">
        <v>1.0034000000000001</v>
      </c>
    </row>
    <row r="112" spans="1:29" x14ac:dyDescent="0.25">
      <c r="A112" t="s">
        <v>408</v>
      </c>
      <c r="B112" t="s">
        <v>409</v>
      </c>
      <c r="C112" t="s">
        <v>2</v>
      </c>
      <c r="D112">
        <v>2036.87388807604</v>
      </c>
      <c r="E112">
        <v>183</v>
      </c>
      <c r="F112">
        <v>200</v>
      </c>
      <c r="G112">
        <v>20</v>
      </c>
      <c r="H112">
        <v>235</v>
      </c>
      <c r="I112">
        <v>233</v>
      </c>
      <c r="J112">
        <v>262</v>
      </c>
      <c r="K112">
        <v>229</v>
      </c>
      <c r="L112">
        <v>190</v>
      </c>
      <c r="M112">
        <v>235</v>
      </c>
      <c r="N112">
        <v>258</v>
      </c>
      <c r="O112">
        <v>2.33964769647E-2</v>
      </c>
      <c r="P112">
        <v>1.14864632031151E-5</v>
      </c>
      <c r="Q112">
        <v>4.9094841000000005E-4</v>
      </c>
      <c r="R112">
        <v>0.99009900990098998</v>
      </c>
      <c r="S112">
        <v>1</v>
      </c>
      <c r="T112">
        <v>101</v>
      </c>
      <c r="U112">
        <v>4</v>
      </c>
      <c r="V112">
        <v>808</v>
      </c>
      <c r="W112">
        <v>7.4820000000000002</v>
      </c>
      <c r="X112">
        <v>14.192600000000001</v>
      </c>
      <c r="Y112">
        <v>334</v>
      </c>
      <c r="Z112">
        <v>315</v>
      </c>
      <c r="AA112">
        <v>1.0023</v>
      </c>
      <c r="AB112">
        <v>1.7013</v>
      </c>
      <c r="AC112">
        <v>1.1962999999999999</v>
      </c>
    </row>
    <row r="113" spans="1:29" x14ac:dyDescent="0.25">
      <c r="A113" t="s">
        <v>238</v>
      </c>
      <c r="B113" t="s">
        <v>239</v>
      </c>
      <c r="C113" t="s">
        <v>2</v>
      </c>
      <c r="D113">
        <v>1368.49299038461</v>
      </c>
      <c r="E113">
        <v>207</v>
      </c>
      <c r="F113">
        <v>110</v>
      </c>
      <c r="G113">
        <v>165</v>
      </c>
      <c r="H113">
        <v>195</v>
      </c>
      <c r="I113">
        <v>139</v>
      </c>
      <c r="J113">
        <v>163</v>
      </c>
      <c r="K113">
        <v>135</v>
      </c>
      <c r="L113">
        <v>138</v>
      </c>
      <c r="M113">
        <v>149</v>
      </c>
      <c r="N113">
        <v>144</v>
      </c>
      <c r="O113">
        <v>3.8313461538399998E-2</v>
      </c>
      <c r="P113">
        <v>2.79968270262703E-5</v>
      </c>
      <c r="Q113">
        <v>2.1921924399999999E-3</v>
      </c>
      <c r="R113">
        <v>2.4793388429752099</v>
      </c>
      <c r="S113">
        <v>3</v>
      </c>
      <c r="T113">
        <v>121</v>
      </c>
      <c r="U113">
        <v>0</v>
      </c>
      <c r="V113">
        <v>1029</v>
      </c>
      <c r="W113">
        <v>8.3115000000000006</v>
      </c>
      <c r="X113">
        <v>14.408799999999999</v>
      </c>
      <c r="Y113">
        <v>446</v>
      </c>
      <c r="Z113">
        <v>378</v>
      </c>
      <c r="AA113">
        <v>0.83560000000000001</v>
      </c>
      <c r="AB113">
        <v>1.8976</v>
      </c>
      <c r="AC113">
        <v>1.1103000000000001</v>
      </c>
    </row>
    <row r="114" spans="1:29" x14ac:dyDescent="0.25">
      <c r="A114" t="s">
        <v>368</v>
      </c>
      <c r="B114" t="s">
        <v>369</v>
      </c>
      <c r="C114" t="s">
        <v>2</v>
      </c>
      <c r="D114">
        <v>1184.19863860225</v>
      </c>
      <c r="E114">
        <v>172</v>
      </c>
      <c r="F114">
        <v>162</v>
      </c>
      <c r="G114">
        <v>80</v>
      </c>
      <c r="H114">
        <v>250</v>
      </c>
      <c r="I114">
        <v>233</v>
      </c>
      <c r="J114">
        <v>190</v>
      </c>
      <c r="K114">
        <v>209</v>
      </c>
      <c r="L114">
        <v>218</v>
      </c>
      <c r="M114">
        <v>198</v>
      </c>
      <c r="N114">
        <v>237</v>
      </c>
      <c r="O114">
        <v>1.56315408292E-2</v>
      </c>
      <c r="P114">
        <v>1.3200100320762399E-5</v>
      </c>
      <c r="Q114">
        <v>8.4445291999999999E-4</v>
      </c>
      <c r="R114">
        <v>2</v>
      </c>
      <c r="S114">
        <v>1</v>
      </c>
      <c r="T114">
        <v>50</v>
      </c>
      <c r="U114">
        <v>1</v>
      </c>
      <c r="V114">
        <v>860</v>
      </c>
      <c r="W114">
        <v>6.7961999999999998</v>
      </c>
      <c r="X114">
        <v>11.9108</v>
      </c>
      <c r="Y114">
        <v>374</v>
      </c>
      <c r="Z114">
        <v>316</v>
      </c>
      <c r="AA114">
        <v>0.69510000000000005</v>
      </c>
      <c r="AB114">
        <v>1.2239</v>
      </c>
      <c r="AC114">
        <v>0.48780000000000001</v>
      </c>
    </row>
    <row r="115" spans="1:29" x14ac:dyDescent="0.25">
      <c r="A115" t="s">
        <v>394</v>
      </c>
      <c r="B115" t="s">
        <v>395</v>
      </c>
      <c r="C115" t="s">
        <v>2</v>
      </c>
      <c r="D115">
        <v>2864.7794582820402</v>
      </c>
      <c r="E115">
        <v>202</v>
      </c>
      <c r="F115">
        <v>190</v>
      </c>
      <c r="G115">
        <v>30</v>
      </c>
      <c r="H115">
        <v>205</v>
      </c>
      <c r="I115">
        <v>233</v>
      </c>
      <c r="J115">
        <v>256</v>
      </c>
      <c r="K115">
        <v>219</v>
      </c>
      <c r="L115">
        <v>148</v>
      </c>
      <c r="M115">
        <v>255</v>
      </c>
      <c r="N115">
        <v>251</v>
      </c>
      <c r="O115">
        <v>3.5484175914500003E-2</v>
      </c>
      <c r="P115">
        <v>1.23863551911214E-5</v>
      </c>
      <c r="Q115">
        <v>3.4906701000000001E-4</v>
      </c>
      <c r="R115">
        <v>1.0204081632653099</v>
      </c>
      <c r="S115">
        <v>1</v>
      </c>
      <c r="T115">
        <v>98</v>
      </c>
      <c r="U115">
        <v>0</v>
      </c>
      <c r="V115">
        <v>566</v>
      </c>
      <c r="W115">
        <v>4.5804</v>
      </c>
      <c r="X115">
        <v>8.0238999999999994</v>
      </c>
      <c r="Y115">
        <v>243</v>
      </c>
      <c r="Z115">
        <v>208</v>
      </c>
      <c r="AA115">
        <v>0.45550000000000002</v>
      </c>
      <c r="AB115">
        <v>1.4357</v>
      </c>
      <c r="AC115">
        <v>0.89510000000000001</v>
      </c>
    </row>
    <row r="116" spans="1:29" x14ac:dyDescent="0.25">
      <c r="A116" t="s">
        <v>390</v>
      </c>
      <c r="B116" t="s">
        <v>391</v>
      </c>
      <c r="C116" t="s">
        <v>2</v>
      </c>
      <c r="D116">
        <v>1367.97228082211</v>
      </c>
      <c r="E116">
        <v>216</v>
      </c>
      <c r="F116">
        <v>175</v>
      </c>
      <c r="G116">
        <v>50</v>
      </c>
      <c r="H116">
        <v>175</v>
      </c>
      <c r="I116">
        <v>233</v>
      </c>
      <c r="J116">
        <v>214</v>
      </c>
      <c r="K116">
        <v>230</v>
      </c>
      <c r="L116">
        <v>222</v>
      </c>
      <c r="M116">
        <v>212</v>
      </c>
      <c r="N116">
        <v>251</v>
      </c>
      <c r="O116">
        <v>1.52928082191E-2</v>
      </c>
      <c r="P116">
        <v>1.11791798953628E-5</v>
      </c>
      <c r="Q116">
        <v>7.3100895999999996E-4</v>
      </c>
      <c r="R116">
        <v>1.6666666666666701</v>
      </c>
      <c r="S116">
        <v>1</v>
      </c>
      <c r="T116">
        <v>60</v>
      </c>
      <c r="U116">
        <v>1</v>
      </c>
      <c r="V116">
        <v>513</v>
      </c>
      <c r="W116">
        <v>4.1951999999999998</v>
      </c>
      <c r="X116">
        <v>7.3461999999999996</v>
      </c>
      <c r="Y116">
        <v>220</v>
      </c>
      <c r="Z116">
        <v>190</v>
      </c>
      <c r="AA116">
        <v>0.42780000000000001</v>
      </c>
      <c r="AB116">
        <v>1.2889999999999999</v>
      </c>
      <c r="AC116">
        <v>0.57089999999999996</v>
      </c>
    </row>
    <row r="117" spans="1:29" x14ac:dyDescent="0.25">
      <c r="A117" t="s">
        <v>268</v>
      </c>
      <c r="B117" t="s">
        <v>269</v>
      </c>
      <c r="C117" t="s">
        <v>2</v>
      </c>
      <c r="D117">
        <v>253.740497770774</v>
      </c>
      <c r="E117">
        <v>254</v>
      </c>
      <c r="F117">
        <v>80</v>
      </c>
      <c r="G117">
        <v>205</v>
      </c>
      <c r="H117">
        <v>85</v>
      </c>
      <c r="I117">
        <v>182</v>
      </c>
      <c r="J117">
        <v>167</v>
      </c>
      <c r="K117">
        <v>109</v>
      </c>
      <c r="L117">
        <v>252</v>
      </c>
      <c r="M117">
        <v>88</v>
      </c>
      <c r="N117">
        <v>166</v>
      </c>
      <c r="O117">
        <v>8.8826051169000001E-3</v>
      </c>
      <c r="P117">
        <v>3.5006651263740097E-5</v>
      </c>
      <c r="Q117">
        <v>7.8820685600000003E-3</v>
      </c>
      <c r="R117">
        <v>2.4096385542168699</v>
      </c>
      <c r="S117">
        <v>2</v>
      </c>
      <c r="T117">
        <v>83</v>
      </c>
      <c r="U117">
        <v>1</v>
      </c>
      <c r="V117">
        <v>741</v>
      </c>
      <c r="W117">
        <v>6.0803000000000003</v>
      </c>
      <c r="X117">
        <v>10.8757</v>
      </c>
      <c r="Y117">
        <v>316</v>
      </c>
      <c r="Z117">
        <v>276</v>
      </c>
      <c r="AA117">
        <v>0.65029999999999999</v>
      </c>
      <c r="AB117">
        <v>1.4470000000000001</v>
      </c>
      <c r="AC117">
        <v>0.82420000000000004</v>
      </c>
    </row>
    <row r="118" spans="1:29" x14ac:dyDescent="0.25">
      <c r="A118" t="s">
        <v>252</v>
      </c>
      <c r="B118" t="s">
        <v>253</v>
      </c>
      <c r="C118" t="s">
        <v>2</v>
      </c>
      <c r="D118">
        <v>1275.42702049983</v>
      </c>
      <c r="E118">
        <v>213</v>
      </c>
      <c r="F118">
        <v>187</v>
      </c>
      <c r="G118">
        <v>35</v>
      </c>
      <c r="H118">
        <v>180</v>
      </c>
      <c r="I118">
        <v>182</v>
      </c>
      <c r="J118">
        <v>149</v>
      </c>
      <c r="K118">
        <v>125</v>
      </c>
      <c r="L118">
        <v>140</v>
      </c>
      <c r="M118">
        <v>164</v>
      </c>
      <c r="N118">
        <v>157</v>
      </c>
      <c r="O118">
        <v>3.7522491850700002E-2</v>
      </c>
      <c r="P118">
        <v>2.9419552234414898E-5</v>
      </c>
      <c r="Q118">
        <v>1.5681022600000001E-3</v>
      </c>
      <c r="R118">
        <v>2.7777777777777799</v>
      </c>
      <c r="S118">
        <v>2</v>
      </c>
      <c r="T118">
        <v>72</v>
      </c>
      <c r="U118">
        <v>1</v>
      </c>
      <c r="V118">
        <v>350</v>
      </c>
      <c r="W118">
        <v>3.0642999999999998</v>
      </c>
      <c r="X118">
        <v>5.4211</v>
      </c>
      <c r="Y118">
        <v>148</v>
      </c>
      <c r="Z118">
        <v>132</v>
      </c>
      <c r="AA118">
        <v>0.33600000000000002</v>
      </c>
      <c r="AB118">
        <v>1.0243</v>
      </c>
      <c r="AC118">
        <v>0.68859999999999999</v>
      </c>
    </row>
    <row r="119" spans="1:29" x14ac:dyDescent="0.25">
      <c r="A119" t="s">
        <v>424</v>
      </c>
      <c r="B119" t="s">
        <v>425</v>
      </c>
      <c r="C119" t="s">
        <v>2</v>
      </c>
      <c r="D119">
        <v>826.64737492435404</v>
      </c>
      <c r="E119">
        <v>222</v>
      </c>
      <c r="F119">
        <v>105</v>
      </c>
      <c r="G119">
        <v>175</v>
      </c>
      <c r="H119">
        <v>165</v>
      </c>
      <c r="I119">
        <v>233</v>
      </c>
      <c r="J119">
        <v>255</v>
      </c>
      <c r="K119">
        <v>247</v>
      </c>
      <c r="L119">
        <v>257</v>
      </c>
      <c r="M119">
        <v>180</v>
      </c>
      <c r="N119">
        <v>272</v>
      </c>
      <c r="O119">
        <v>7.4684679488999997E-3</v>
      </c>
      <c r="P119">
        <v>9.0346478745990807E-6</v>
      </c>
      <c r="Q119">
        <v>1.20970564E-3</v>
      </c>
      <c r="R119">
        <v>1.0309278350515501</v>
      </c>
      <c r="S119">
        <v>1</v>
      </c>
      <c r="T119">
        <v>97</v>
      </c>
      <c r="U119">
        <v>3</v>
      </c>
      <c r="V119">
        <v>985</v>
      </c>
      <c r="W119">
        <v>8.0411000000000001</v>
      </c>
      <c r="X119">
        <v>14.354699999999999</v>
      </c>
      <c r="Y119">
        <v>423</v>
      </c>
      <c r="Z119">
        <v>366</v>
      </c>
      <c r="AA119">
        <v>0.86780000000000002</v>
      </c>
      <c r="AB119">
        <v>1.8772</v>
      </c>
      <c r="AC119">
        <v>0.96840000000000004</v>
      </c>
    </row>
    <row r="120" spans="1:29" x14ac:dyDescent="0.25">
      <c r="A120" t="s">
        <v>386</v>
      </c>
      <c r="B120" t="s">
        <v>387</v>
      </c>
      <c r="C120" t="s">
        <v>2</v>
      </c>
      <c r="D120">
        <v>1864.3282812142299</v>
      </c>
      <c r="E120">
        <v>212</v>
      </c>
      <c r="F120">
        <v>181</v>
      </c>
      <c r="G120">
        <v>40</v>
      </c>
      <c r="H120">
        <v>185</v>
      </c>
      <c r="I120">
        <v>233</v>
      </c>
      <c r="J120">
        <v>202</v>
      </c>
      <c r="K120">
        <v>237</v>
      </c>
      <c r="L120">
        <v>201</v>
      </c>
      <c r="M120">
        <v>229</v>
      </c>
      <c r="N120">
        <v>246</v>
      </c>
      <c r="O120">
        <v>1.9851230167800001E-2</v>
      </c>
      <c r="P120">
        <v>1.06479263163498E-5</v>
      </c>
      <c r="Q120">
        <v>5.3638622000000001E-4</v>
      </c>
      <c r="R120">
        <v>1.8518518518518501</v>
      </c>
      <c r="S120">
        <v>1</v>
      </c>
      <c r="T120">
        <v>54</v>
      </c>
      <c r="U120">
        <v>1</v>
      </c>
      <c r="V120">
        <v>896</v>
      </c>
      <c r="W120">
        <v>9.5798000000000005</v>
      </c>
      <c r="X120">
        <v>19.5381</v>
      </c>
      <c r="Y120">
        <v>364</v>
      </c>
      <c r="Z120">
        <v>406</v>
      </c>
      <c r="AA120">
        <v>2.343</v>
      </c>
      <c r="AB120">
        <v>1.7928999999999999</v>
      </c>
      <c r="AC120">
        <v>1.2677</v>
      </c>
    </row>
    <row r="121" spans="1:29" x14ac:dyDescent="0.25">
      <c r="A121" t="s">
        <v>354</v>
      </c>
      <c r="B121" t="s">
        <v>355</v>
      </c>
      <c r="C121" t="s">
        <v>2</v>
      </c>
      <c r="D121">
        <v>1541.5944205547401</v>
      </c>
      <c r="E121">
        <v>125</v>
      </c>
      <c r="F121">
        <v>122</v>
      </c>
      <c r="G121">
        <v>150</v>
      </c>
      <c r="H121">
        <v>355</v>
      </c>
      <c r="I121">
        <v>182</v>
      </c>
      <c r="J121">
        <v>228</v>
      </c>
      <c r="K121">
        <v>221</v>
      </c>
      <c r="L121">
        <v>206</v>
      </c>
      <c r="M121">
        <v>177</v>
      </c>
      <c r="N121">
        <v>226</v>
      </c>
      <c r="O121">
        <v>1.8562244678500001E-2</v>
      </c>
      <c r="P121">
        <v>1.2040939193257E-5</v>
      </c>
      <c r="Q121">
        <v>1.29735809E-3</v>
      </c>
      <c r="R121">
        <v>1.4184397163120599</v>
      </c>
      <c r="S121">
        <v>2</v>
      </c>
      <c r="T121">
        <v>141</v>
      </c>
      <c r="U121">
        <v>0</v>
      </c>
      <c r="V121">
        <v>1675</v>
      </c>
      <c r="W121">
        <v>13.460100000000001</v>
      </c>
      <c r="X121">
        <v>21.772600000000001</v>
      </c>
      <c r="Y121">
        <v>757</v>
      </c>
      <c r="Z121">
        <v>687</v>
      </c>
      <c r="AA121">
        <v>2.7759999999999998</v>
      </c>
      <c r="AB121">
        <v>2.9079000000000002</v>
      </c>
      <c r="AC121">
        <v>1.2883</v>
      </c>
    </row>
    <row r="122" spans="1:29" x14ac:dyDescent="0.25">
      <c r="A122" t="s">
        <v>35</v>
      </c>
      <c r="B122" t="s">
        <v>36</v>
      </c>
      <c r="C122" t="s">
        <v>2</v>
      </c>
      <c r="D122">
        <v>373.683676670399</v>
      </c>
      <c r="E122">
        <v>250</v>
      </c>
      <c r="F122">
        <v>60</v>
      </c>
      <c r="G122">
        <v>250</v>
      </c>
      <c r="H122">
        <v>100</v>
      </c>
      <c r="I122">
        <v>34</v>
      </c>
      <c r="J122">
        <v>26</v>
      </c>
      <c r="K122">
        <v>14</v>
      </c>
      <c r="L122">
        <v>134</v>
      </c>
      <c r="M122">
        <v>22</v>
      </c>
      <c r="N122">
        <v>17</v>
      </c>
      <c r="O122">
        <v>3.9389485957600001E-2</v>
      </c>
      <c r="P122">
        <v>1.0540863413834199E-4</v>
      </c>
      <c r="Q122">
        <v>2.408454145E-2</v>
      </c>
      <c r="R122">
        <v>8.8235294117647101</v>
      </c>
      <c r="S122">
        <v>9</v>
      </c>
      <c r="T122">
        <v>102</v>
      </c>
      <c r="U122">
        <v>3</v>
      </c>
      <c r="V122">
        <v>1076</v>
      </c>
      <c r="W122">
        <v>8.6814999999999998</v>
      </c>
      <c r="X122">
        <v>14.2425</v>
      </c>
      <c r="Y122">
        <v>486</v>
      </c>
      <c r="Z122">
        <v>442</v>
      </c>
      <c r="AA122">
        <v>1.8149</v>
      </c>
      <c r="AB122">
        <v>1.9805999999999999</v>
      </c>
      <c r="AC122">
        <v>0.9516</v>
      </c>
    </row>
    <row r="123" spans="1:29" x14ac:dyDescent="0.25">
      <c r="A123" t="s">
        <v>234</v>
      </c>
      <c r="B123" t="s">
        <v>235</v>
      </c>
      <c r="C123" t="s">
        <v>2</v>
      </c>
      <c r="D123">
        <v>915.25464677995001</v>
      </c>
      <c r="E123">
        <v>184</v>
      </c>
      <c r="F123">
        <v>137</v>
      </c>
      <c r="G123">
        <v>135</v>
      </c>
      <c r="H123">
        <v>225</v>
      </c>
      <c r="I123">
        <v>139</v>
      </c>
      <c r="J123">
        <v>136</v>
      </c>
      <c r="K123">
        <v>132</v>
      </c>
      <c r="L123">
        <v>175</v>
      </c>
      <c r="M123">
        <v>133</v>
      </c>
      <c r="N123">
        <v>142</v>
      </c>
      <c r="O123">
        <v>2.6130721372099999E-2</v>
      </c>
      <c r="P123">
        <v>2.85502198366927E-5</v>
      </c>
      <c r="Q123">
        <v>3.2777763100000001E-3</v>
      </c>
      <c r="R123">
        <v>3.0927835051546402</v>
      </c>
      <c r="S123">
        <v>3</v>
      </c>
      <c r="T123">
        <v>97</v>
      </c>
      <c r="U123">
        <v>1</v>
      </c>
      <c r="V123">
        <v>951</v>
      </c>
      <c r="W123">
        <v>7.6681999999999997</v>
      </c>
      <c r="X123">
        <v>12.4489</v>
      </c>
      <c r="Y123">
        <v>429</v>
      </c>
      <c r="Z123">
        <v>391</v>
      </c>
      <c r="AA123">
        <v>1.5837000000000001</v>
      </c>
      <c r="AB123">
        <v>1.8035000000000001</v>
      </c>
      <c r="AC123">
        <v>0.88800000000000001</v>
      </c>
    </row>
    <row r="124" spans="1:29" x14ac:dyDescent="0.25">
      <c r="A124" t="s">
        <v>314</v>
      </c>
      <c r="B124" t="s">
        <v>315</v>
      </c>
      <c r="C124" t="s">
        <v>2</v>
      </c>
      <c r="D124">
        <v>866.64943013646905</v>
      </c>
      <c r="E124">
        <v>230</v>
      </c>
      <c r="F124">
        <v>97</v>
      </c>
      <c r="G124">
        <v>180</v>
      </c>
      <c r="H124">
        <v>150</v>
      </c>
      <c r="I124">
        <v>182</v>
      </c>
      <c r="J124">
        <v>205</v>
      </c>
      <c r="K124">
        <v>169</v>
      </c>
      <c r="L124">
        <v>207</v>
      </c>
      <c r="M124">
        <v>145</v>
      </c>
      <c r="N124">
        <v>197</v>
      </c>
      <c r="O124">
        <v>1.85443024379E-2</v>
      </c>
      <c r="P124">
        <v>2.13976976077374E-5</v>
      </c>
      <c r="Q124">
        <v>2.3077381999999998E-3</v>
      </c>
      <c r="R124">
        <v>1.78571428571429</v>
      </c>
      <c r="S124">
        <v>2</v>
      </c>
      <c r="T124">
        <v>112</v>
      </c>
      <c r="U124">
        <v>3</v>
      </c>
      <c r="V124">
        <v>891</v>
      </c>
      <c r="W124">
        <v>7.2782</v>
      </c>
      <c r="X124">
        <v>11.9422</v>
      </c>
      <c r="Y124">
        <v>399</v>
      </c>
      <c r="Z124">
        <v>369</v>
      </c>
      <c r="AA124">
        <v>1.5041</v>
      </c>
      <c r="AB124">
        <v>2.4074</v>
      </c>
      <c r="AC124">
        <v>1.044</v>
      </c>
    </row>
    <row r="125" spans="1:29" x14ac:dyDescent="0.25">
      <c r="A125" t="s">
        <v>300</v>
      </c>
      <c r="B125" t="s">
        <v>301</v>
      </c>
      <c r="C125" t="s">
        <v>2</v>
      </c>
      <c r="D125">
        <v>200.696048305364</v>
      </c>
      <c r="E125">
        <v>108</v>
      </c>
      <c r="F125">
        <v>30</v>
      </c>
      <c r="G125">
        <v>365</v>
      </c>
      <c r="H125">
        <v>410</v>
      </c>
      <c r="I125">
        <v>139</v>
      </c>
      <c r="J125">
        <v>237</v>
      </c>
      <c r="K125">
        <v>166</v>
      </c>
      <c r="L125">
        <v>276</v>
      </c>
      <c r="M125">
        <v>46</v>
      </c>
      <c r="N125">
        <v>188</v>
      </c>
      <c r="O125">
        <v>4.4141035982999998E-3</v>
      </c>
      <c r="P125">
        <v>2.1993973651219498E-5</v>
      </c>
      <c r="Q125">
        <v>1.494797742E-2</v>
      </c>
      <c r="R125">
        <v>1.2987012987013</v>
      </c>
      <c r="S125">
        <v>3</v>
      </c>
      <c r="T125">
        <v>231</v>
      </c>
      <c r="U125">
        <v>5</v>
      </c>
      <c r="V125">
        <v>1536</v>
      </c>
      <c r="W125">
        <v>14.667299999999999</v>
      </c>
      <c r="X125">
        <v>27.679500000000001</v>
      </c>
      <c r="Y125">
        <v>657</v>
      </c>
      <c r="Z125">
        <v>668</v>
      </c>
      <c r="AA125">
        <v>3.3957999999999999</v>
      </c>
      <c r="AB125">
        <v>3.9933999999999998</v>
      </c>
      <c r="AC125">
        <v>2.8064</v>
      </c>
    </row>
    <row r="126" spans="1:29" x14ac:dyDescent="0.25">
      <c r="A126" t="s">
        <v>420</v>
      </c>
      <c r="B126" t="s">
        <v>421</v>
      </c>
      <c r="C126" t="s">
        <v>2</v>
      </c>
      <c r="D126">
        <v>302.58104845844298</v>
      </c>
      <c r="E126">
        <v>244</v>
      </c>
      <c r="F126">
        <v>80</v>
      </c>
      <c r="G126">
        <v>205</v>
      </c>
      <c r="H126">
        <v>115</v>
      </c>
      <c r="I126">
        <v>233</v>
      </c>
      <c r="J126">
        <v>260</v>
      </c>
      <c r="K126">
        <v>246</v>
      </c>
      <c r="L126">
        <v>292</v>
      </c>
      <c r="M126">
        <v>131</v>
      </c>
      <c r="N126">
        <v>266</v>
      </c>
      <c r="O126">
        <v>2.8077598542000002E-3</v>
      </c>
      <c r="P126">
        <v>9.2793645491156705E-6</v>
      </c>
      <c r="Q126">
        <v>3.3048996400000001E-3</v>
      </c>
      <c r="R126">
        <v>1.0101010101010099</v>
      </c>
      <c r="S126">
        <v>1</v>
      </c>
      <c r="T126">
        <v>99</v>
      </c>
      <c r="U126">
        <v>3</v>
      </c>
      <c r="V126">
        <v>807</v>
      </c>
      <c r="W126">
        <v>6.6177999999999999</v>
      </c>
      <c r="X126">
        <v>11.0158</v>
      </c>
      <c r="Y126">
        <v>361</v>
      </c>
      <c r="Z126">
        <v>334</v>
      </c>
      <c r="AA126">
        <v>1.3909</v>
      </c>
      <c r="AB126">
        <v>2.0131999999999999</v>
      </c>
      <c r="AC126">
        <v>0.94279999999999997</v>
      </c>
    </row>
    <row r="127" spans="1:29" x14ac:dyDescent="0.25">
      <c r="A127" t="s">
        <v>228</v>
      </c>
      <c r="B127" t="s">
        <v>229</v>
      </c>
      <c r="C127" t="s">
        <v>2</v>
      </c>
      <c r="D127">
        <v>307.95336256365403</v>
      </c>
      <c r="E127">
        <v>246</v>
      </c>
      <c r="F127">
        <v>144</v>
      </c>
      <c r="G127">
        <v>130</v>
      </c>
      <c r="H127">
        <v>105</v>
      </c>
      <c r="I127">
        <v>139</v>
      </c>
      <c r="J127">
        <v>127</v>
      </c>
      <c r="K127">
        <v>113</v>
      </c>
      <c r="L127">
        <v>242</v>
      </c>
      <c r="M127">
        <v>71</v>
      </c>
      <c r="N127">
        <v>137</v>
      </c>
      <c r="O127">
        <v>1.04662975834E-2</v>
      </c>
      <c r="P127">
        <v>3.3986631924776202E-5</v>
      </c>
      <c r="Q127">
        <v>9.7417348299999994E-3</v>
      </c>
      <c r="R127">
        <v>3.3333333333333299</v>
      </c>
      <c r="S127">
        <v>3</v>
      </c>
      <c r="T127">
        <v>90</v>
      </c>
      <c r="U127">
        <v>2</v>
      </c>
      <c r="V127">
        <v>403</v>
      </c>
      <c r="W127">
        <v>3.3203</v>
      </c>
      <c r="X127">
        <v>5.5697999999999999</v>
      </c>
      <c r="Y127">
        <v>177</v>
      </c>
      <c r="Z127">
        <v>168</v>
      </c>
      <c r="AA127">
        <v>0.68840000000000001</v>
      </c>
      <c r="AB127">
        <v>1.7435</v>
      </c>
      <c r="AC127">
        <v>0.83120000000000005</v>
      </c>
    </row>
    <row r="128" spans="1:29" x14ac:dyDescent="0.25">
      <c r="A128" t="s">
        <v>146</v>
      </c>
      <c r="B128" t="s">
        <v>147</v>
      </c>
      <c r="C128" t="s">
        <v>2</v>
      </c>
      <c r="D128">
        <v>367.61432024529</v>
      </c>
      <c r="E128">
        <v>128</v>
      </c>
      <c r="F128">
        <v>122</v>
      </c>
      <c r="G128">
        <v>150</v>
      </c>
      <c r="H128">
        <v>350</v>
      </c>
      <c r="I128">
        <v>73</v>
      </c>
      <c r="J128">
        <v>95</v>
      </c>
      <c r="K128">
        <v>76</v>
      </c>
      <c r="L128">
        <v>214</v>
      </c>
      <c r="M128">
        <v>41</v>
      </c>
      <c r="N128">
        <v>81</v>
      </c>
      <c r="O128">
        <v>1.6486425699399999E-2</v>
      </c>
      <c r="P128">
        <v>4.4847071486231898E-5</v>
      </c>
      <c r="Q128">
        <v>1.6321453400000002E-2</v>
      </c>
      <c r="R128">
        <v>4.2253521126760596</v>
      </c>
      <c r="S128">
        <v>6</v>
      </c>
      <c r="T128">
        <v>142</v>
      </c>
      <c r="U128">
        <v>6</v>
      </c>
      <c r="V128">
        <v>1321</v>
      </c>
      <c r="W128">
        <v>11.607200000000001</v>
      </c>
      <c r="X128">
        <v>20.5245</v>
      </c>
      <c r="Y128">
        <v>579</v>
      </c>
      <c r="Z128">
        <v>558</v>
      </c>
      <c r="AA128">
        <v>2.5512999999999999</v>
      </c>
      <c r="AB128">
        <v>2.7942999999999998</v>
      </c>
      <c r="AC128">
        <v>1.6088</v>
      </c>
    </row>
    <row r="129" spans="1:29" x14ac:dyDescent="0.25">
      <c r="A129" t="s">
        <v>236</v>
      </c>
      <c r="B129" t="s">
        <v>237</v>
      </c>
      <c r="C129" t="s">
        <v>2</v>
      </c>
      <c r="D129">
        <v>200.010908784138</v>
      </c>
      <c r="E129">
        <v>263</v>
      </c>
      <c r="F129">
        <v>86</v>
      </c>
      <c r="G129">
        <v>200</v>
      </c>
      <c r="H129">
        <v>70</v>
      </c>
      <c r="I129">
        <v>139</v>
      </c>
      <c r="J129">
        <v>157</v>
      </c>
      <c r="K129">
        <v>114</v>
      </c>
      <c r="L129">
        <v>266</v>
      </c>
      <c r="M129">
        <v>45</v>
      </c>
      <c r="N129">
        <v>144</v>
      </c>
      <c r="O129">
        <v>6.7230557573999998E-3</v>
      </c>
      <c r="P129">
        <v>3.36134453781512E-5</v>
      </c>
      <c r="Q129">
        <v>1.499918188E-2</v>
      </c>
      <c r="R129">
        <v>2.65486725663717</v>
      </c>
      <c r="S129">
        <v>3</v>
      </c>
      <c r="T129">
        <v>113</v>
      </c>
      <c r="U129">
        <v>1</v>
      </c>
      <c r="V129">
        <v>679</v>
      </c>
      <c r="W129">
        <v>5.4648000000000003</v>
      </c>
      <c r="X129">
        <v>8.8911999999999995</v>
      </c>
      <c r="Y129">
        <v>307</v>
      </c>
      <c r="Z129">
        <v>278</v>
      </c>
      <c r="AA129">
        <v>1.1334</v>
      </c>
      <c r="AB129">
        <v>1.7009000000000001</v>
      </c>
      <c r="AC129">
        <v>1.0089999999999999</v>
      </c>
    </row>
    <row r="130" spans="1:29" x14ac:dyDescent="0.25">
      <c r="A130" t="s">
        <v>332</v>
      </c>
      <c r="B130" t="s">
        <v>333</v>
      </c>
      <c r="C130" t="s">
        <v>2</v>
      </c>
      <c r="D130">
        <v>258.957325832111</v>
      </c>
      <c r="E130">
        <v>241</v>
      </c>
      <c r="F130">
        <v>50</v>
      </c>
      <c r="G130">
        <v>285</v>
      </c>
      <c r="H130">
        <v>120</v>
      </c>
      <c r="I130">
        <v>182</v>
      </c>
      <c r="J130">
        <v>192</v>
      </c>
      <c r="K130">
        <v>196</v>
      </c>
      <c r="L130">
        <v>282</v>
      </c>
      <c r="M130">
        <v>89</v>
      </c>
      <c r="N130">
        <v>206</v>
      </c>
      <c r="O130">
        <v>3.9689683707E-3</v>
      </c>
      <c r="P130">
        <v>1.5326727513774801E-5</v>
      </c>
      <c r="Q130">
        <v>7.7232802399999998E-3</v>
      </c>
      <c r="R130">
        <v>1.9607843137254899</v>
      </c>
      <c r="S130">
        <v>2</v>
      </c>
      <c r="T130">
        <v>102</v>
      </c>
      <c r="U130">
        <v>6</v>
      </c>
      <c r="V130">
        <v>845</v>
      </c>
      <c r="W130">
        <v>5.9516</v>
      </c>
      <c r="X130">
        <v>11.334199999999999</v>
      </c>
      <c r="Y130">
        <v>372</v>
      </c>
      <c r="Z130">
        <v>420</v>
      </c>
      <c r="AA130">
        <v>0.88049999999999995</v>
      </c>
      <c r="AB130">
        <v>2.6796000000000002</v>
      </c>
      <c r="AC130">
        <v>1.0679000000000001</v>
      </c>
    </row>
    <row r="131" spans="1:29" x14ac:dyDescent="0.25">
      <c r="A131" t="s">
        <v>418</v>
      </c>
      <c r="B131" t="s">
        <v>419</v>
      </c>
      <c r="C131" t="s">
        <v>2</v>
      </c>
      <c r="D131">
        <v>584.41689634323404</v>
      </c>
      <c r="E131">
        <v>236</v>
      </c>
      <c r="F131">
        <v>79</v>
      </c>
      <c r="G131">
        <v>210</v>
      </c>
      <c r="H131">
        <v>130</v>
      </c>
      <c r="I131">
        <v>233</v>
      </c>
      <c r="J131">
        <v>244</v>
      </c>
      <c r="K131">
        <v>253</v>
      </c>
      <c r="L131">
        <v>274</v>
      </c>
      <c r="M131">
        <v>159</v>
      </c>
      <c r="N131">
        <v>266</v>
      </c>
      <c r="O131">
        <v>4.6886133236000004E-3</v>
      </c>
      <c r="P131">
        <v>8.0227203440142407E-6</v>
      </c>
      <c r="Q131">
        <v>1.71110726E-3</v>
      </c>
      <c r="R131">
        <v>1.2195121951219501</v>
      </c>
      <c r="S131">
        <v>1</v>
      </c>
      <c r="T131">
        <v>82</v>
      </c>
      <c r="U131">
        <v>8</v>
      </c>
      <c r="V131">
        <v>1049</v>
      </c>
      <c r="W131">
        <v>8.1419999999999995</v>
      </c>
      <c r="X131">
        <v>16.54</v>
      </c>
      <c r="Y131">
        <v>454</v>
      </c>
      <c r="Z131">
        <v>532</v>
      </c>
      <c r="AA131">
        <v>1.3967000000000001</v>
      </c>
      <c r="AB131">
        <v>2.4447999999999999</v>
      </c>
      <c r="AC131">
        <v>1.1697</v>
      </c>
    </row>
    <row r="132" spans="1:29" x14ac:dyDescent="0.25">
      <c r="A132" t="s">
        <v>280</v>
      </c>
      <c r="B132" t="s">
        <v>281</v>
      </c>
      <c r="C132" t="s">
        <v>2</v>
      </c>
      <c r="D132">
        <v>267.286735972396</v>
      </c>
      <c r="E132">
        <v>222</v>
      </c>
      <c r="F132">
        <v>29</v>
      </c>
      <c r="G132">
        <v>370</v>
      </c>
      <c r="H132">
        <v>165</v>
      </c>
      <c r="I132">
        <v>139</v>
      </c>
      <c r="J132">
        <v>163</v>
      </c>
      <c r="K132">
        <v>175</v>
      </c>
      <c r="L132">
        <v>270</v>
      </c>
      <c r="M132">
        <v>61</v>
      </c>
      <c r="N132">
        <v>173</v>
      </c>
      <c r="O132">
        <v>5.4381469634999999E-3</v>
      </c>
      <c r="P132">
        <v>2.03457419753002E-5</v>
      </c>
      <c r="Q132">
        <v>1.122390151E-2</v>
      </c>
      <c r="R132">
        <v>2.4793388429752099</v>
      </c>
      <c r="S132">
        <v>3</v>
      </c>
      <c r="T132">
        <v>121</v>
      </c>
      <c r="U132">
        <v>3</v>
      </c>
      <c r="V132">
        <v>1055</v>
      </c>
      <c r="W132">
        <v>6.9786000000000001</v>
      </c>
      <c r="X132">
        <v>12.7614</v>
      </c>
      <c r="Y132">
        <v>471</v>
      </c>
      <c r="Z132">
        <v>517</v>
      </c>
      <c r="AA132">
        <v>0.93430000000000002</v>
      </c>
      <c r="AB132">
        <v>2.5809000000000002</v>
      </c>
      <c r="AC132">
        <v>1.1493</v>
      </c>
    </row>
    <row r="133" spans="1:29" x14ac:dyDescent="0.25">
      <c r="A133" t="s">
        <v>190</v>
      </c>
      <c r="B133" t="s">
        <v>191</v>
      </c>
      <c r="C133" t="s">
        <v>2</v>
      </c>
      <c r="D133">
        <v>272.88820550590498</v>
      </c>
      <c r="E133">
        <v>271</v>
      </c>
      <c r="F133">
        <v>10</v>
      </c>
      <c r="G133">
        <v>530</v>
      </c>
      <c r="H133">
        <v>30</v>
      </c>
      <c r="I133">
        <v>108</v>
      </c>
      <c r="J133">
        <v>119</v>
      </c>
      <c r="K133">
        <v>90</v>
      </c>
      <c r="L133">
        <v>240</v>
      </c>
      <c r="M133">
        <v>48</v>
      </c>
      <c r="N133">
        <v>111</v>
      </c>
      <c r="O133">
        <v>1.0754320949199999E-2</v>
      </c>
      <c r="P133">
        <v>3.9409255263598597E-5</v>
      </c>
      <c r="Q133">
        <v>1.465801716E-2</v>
      </c>
      <c r="R133">
        <v>3.6363636363636398</v>
      </c>
      <c r="S133">
        <v>4</v>
      </c>
      <c r="T133">
        <v>110</v>
      </c>
      <c r="U133">
        <v>5</v>
      </c>
      <c r="V133">
        <v>1086</v>
      </c>
      <c r="W133">
        <v>7.1718000000000002</v>
      </c>
      <c r="X133">
        <v>13.097099999999999</v>
      </c>
      <c r="Y133">
        <v>487</v>
      </c>
      <c r="Z133">
        <v>529</v>
      </c>
      <c r="AA133">
        <v>0.97670000000000001</v>
      </c>
      <c r="AB133">
        <v>2.4874000000000001</v>
      </c>
      <c r="AC133">
        <v>1.0530999999999999</v>
      </c>
    </row>
    <row r="134" spans="1:29" x14ac:dyDescent="0.25">
      <c r="A134" t="s">
        <v>338</v>
      </c>
      <c r="B134" t="s">
        <v>339</v>
      </c>
      <c r="C134" t="s">
        <v>2</v>
      </c>
      <c r="D134">
        <v>353.84631642265202</v>
      </c>
      <c r="E134">
        <v>257</v>
      </c>
      <c r="F134">
        <v>37</v>
      </c>
      <c r="G134">
        <v>330</v>
      </c>
      <c r="H134">
        <v>80</v>
      </c>
      <c r="I134">
        <v>182</v>
      </c>
      <c r="J134">
        <v>202</v>
      </c>
      <c r="K134">
        <v>192</v>
      </c>
      <c r="L134">
        <v>268</v>
      </c>
      <c r="M134">
        <v>109</v>
      </c>
      <c r="N134">
        <v>212</v>
      </c>
      <c r="O134">
        <v>5.7066463957999997E-3</v>
      </c>
      <c r="P134">
        <v>1.61274715350127E-5</v>
      </c>
      <c r="Q134">
        <v>5.6521713099999997E-3</v>
      </c>
      <c r="R134">
        <v>1.8518518518518501</v>
      </c>
      <c r="S134">
        <v>2</v>
      </c>
      <c r="T134">
        <v>108</v>
      </c>
      <c r="U134">
        <v>5</v>
      </c>
      <c r="V134">
        <v>855</v>
      </c>
      <c r="W134">
        <v>5.8239000000000001</v>
      </c>
      <c r="X134">
        <v>10.8972</v>
      </c>
      <c r="Y134">
        <v>380</v>
      </c>
      <c r="Z134">
        <v>421</v>
      </c>
      <c r="AA134">
        <v>0.82720000000000005</v>
      </c>
      <c r="AB134">
        <v>2.2976000000000001</v>
      </c>
      <c r="AC134">
        <v>1.0664</v>
      </c>
    </row>
    <row r="135" spans="1:29" x14ac:dyDescent="0.25">
      <c r="A135" t="s">
        <v>334</v>
      </c>
      <c r="B135" t="s">
        <v>335</v>
      </c>
      <c r="C135" t="s">
        <v>2</v>
      </c>
      <c r="D135">
        <v>1976.20624626329</v>
      </c>
      <c r="E135">
        <v>232</v>
      </c>
      <c r="F135">
        <v>200</v>
      </c>
      <c r="G135">
        <v>20</v>
      </c>
      <c r="H135">
        <v>145</v>
      </c>
      <c r="I135">
        <v>233</v>
      </c>
      <c r="J135">
        <v>134</v>
      </c>
      <c r="K135">
        <v>190</v>
      </c>
      <c r="L135">
        <v>156</v>
      </c>
      <c r="M135">
        <v>234</v>
      </c>
      <c r="N135">
        <v>210</v>
      </c>
      <c r="O135">
        <v>3.2261958146399997E-2</v>
      </c>
      <c r="P135">
        <v>1.6325197943024998E-5</v>
      </c>
      <c r="Q135">
        <v>5.0602004999999995E-4</v>
      </c>
      <c r="R135">
        <v>3.125</v>
      </c>
      <c r="S135">
        <v>1</v>
      </c>
      <c r="T135">
        <v>32</v>
      </c>
      <c r="U135">
        <v>1</v>
      </c>
      <c r="V135">
        <v>460</v>
      </c>
      <c r="W135">
        <v>3.7557999999999998</v>
      </c>
      <c r="X135">
        <v>6.2031000000000001</v>
      </c>
      <c r="Y135">
        <v>204</v>
      </c>
      <c r="Z135">
        <v>191</v>
      </c>
      <c r="AA135">
        <v>0.77400000000000002</v>
      </c>
      <c r="AB135">
        <v>1.0904</v>
      </c>
      <c r="AC135">
        <v>0.32240000000000002</v>
      </c>
    </row>
    <row r="136" spans="1:29" x14ac:dyDescent="0.25">
      <c r="A136" t="s">
        <v>392</v>
      </c>
      <c r="B136" t="s">
        <v>393</v>
      </c>
      <c r="C136" t="s">
        <v>2</v>
      </c>
      <c r="D136">
        <v>304.279556845115</v>
      </c>
      <c r="E136">
        <v>257</v>
      </c>
      <c r="F136">
        <v>86</v>
      </c>
      <c r="G136">
        <v>200</v>
      </c>
      <c r="H136">
        <v>80</v>
      </c>
      <c r="I136">
        <v>233</v>
      </c>
      <c r="J136">
        <v>241</v>
      </c>
      <c r="K136">
        <v>214</v>
      </c>
      <c r="L136">
        <v>285</v>
      </c>
      <c r="M136">
        <v>132</v>
      </c>
      <c r="N136">
        <v>248</v>
      </c>
      <c r="O136">
        <v>3.9088878491000002E-3</v>
      </c>
      <c r="P136">
        <v>1.2846370258083499E-5</v>
      </c>
      <c r="Q136">
        <v>3.2864514799999999E-3</v>
      </c>
      <c r="R136">
        <v>1.2345679012345701</v>
      </c>
      <c r="S136">
        <v>1</v>
      </c>
      <c r="T136">
        <v>81</v>
      </c>
      <c r="U136">
        <v>2</v>
      </c>
      <c r="V136">
        <v>725</v>
      </c>
      <c r="W136">
        <v>5.9088000000000003</v>
      </c>
      <c r="X136">
        <v>9.7350999999999992</v>
      </c>
      <c r="Y136">
        <v>324</v>
      </c>
      <c r="Z136">
        <v>300</v>
      </c>
      <c r="AA136">
        <v>1.2265999999999999</v>
      </c>
      <c r="AB136">
        <v>1.4914000000000001</v>
      </c>
      <c r="AC136">
        <v>0.76539999999999997</v>
      </c>
    </row>
    <row r="137" spans="1:29" x14ac:dyDescent="0.25">
      <c r="A137" t="s">
        <v>222</v>
      </c>
      <c r="B137" t="s">
        <v>223</v>
      </c>
      <c r="C137" t="s">
        <v>2</v>
      </c>
      <c r="D137">
        <v>440.80990672631498</v>
      </c>
      <c r="E137">
        <v>253</v>
      </c>
      <c r="F137">
        <v>92</v>
      </c>
      <c r="G137">
        <v>190</v>
      </c>
      <c r="H137">
        <v>90</v>
      </c>
      <c r="I137">
        <v>139</v>
      </c>
      <c r="J137">
        <v>91</v>
      </c>
      <c r="K137">
        <v>111</v>
      </c>
      <c r="L137">
        <v>225</v>
      </c>
      <c r="M137">
        <v>97</v>
      </c>
      <c r="N137">
        <v>125</v>
      </c>
      <c r="O137">
        <v>1.52415112104E-2</v>
      </c>
      <c r="P137">
        <v>3.4576153979138998E-5</v>
      </c>
      <c r="Q137">
        <v>6.8056546600000004E-3</v>
      </c>
      <c r="R137">
        <v>4.5454545454545503</v>
      </c>
      <c r="S137">
        <v>3</v>
      </c>
      <c r="T137">
        <v>66</v>
      </c>
      <c r="U137">
        <v>4</v>
      </c>
      <c r="V137">
        <v>516</v>
      </c>
      <c r="W137">
        <v>4.2667999999999999</v>
      </c>
      <c r="X137">
        <v>7.1592000000000002</v>
      </c>
      <c r="Y137">
        <v>229</v>
      </c>
      <c r="Z137">
        <v>214</v>
      </c>
      <c r="AA137">
        <v>0.89729999999999999</v>
      </c>
      <c r="AB137">
        <v>1.3291999999999999</v>
      </c>
      <c r="AC137">
        <v>0.63880000000000003</v>
      </c>
    </row>
    <row r="138" spans="1:29" x14ac:dyDescent="0.25">
      <c r="A138" t="s">
        <v>388</v>
      </c>
      <c r="B138" t="s">
        <v>389</v>
      </c>
      <c r="C138" t="s">
        <v>2</v>
      </c>
      <c r="D138">
        <v>1036.87230823598</v>
      </c>
      <c r="E138">
        <v>210</v>
      </c>
      <c r="F138">
        <v>158</v>
      </c>
      <c r="G138">
        <v>90</v>
      </c>
      <c r="H138">
        <v>190</v>
      </c>
      <c r="I138">
        <v>233</v>
      </c>
      <c r="J138">
        <v>211</v>
      </c>
      <c r="K138">
        <v>236</v>
      </c>
      <c r="L138">
        <v>239</v>
      </c>
      <c r="M138">
        <v>190</v>
      </c>
      <c r="N138">
        <v>248</v>
      </c>
      <c r="O138">
        <v>1.10925093151E-2</v>
      </c>
      <c r="P138">
        <v>1.06980476063118E-5</v>
      </c>
      <c r="Q138">
        <v>9.6443891000000002E-4</v>
      </c>
      <c r="R138">
        <v>1.6949152542372901</v>
      </c>
      <c r="S138">
        <v>1</v>
      </c>
      <c r="T138">
        <v>59</v>
      </c>
      <c r="U138">
        <v>4</v>
      </c>
      <c r="V138">
        <v>803</v>
      </c>
      <c r="W138">
        <v>6.6936999999999998</v>
      </c>
      <c r="X138">
        <v>11.265599999999999</v>
      </c>
      <c r="Y138">
        <v>357</v>
      </c>
      <c r="Z138">
        <v>334</v>
      </c>
      <c r="AA138">
        <v>1.4113</v>
      </c>
      <c r="AB138">
        <v>1.4155</v>
      </c>
      <c r="AC138">
        <v>0.62839999999999996</v>
      </c>
    </row>
    <row r="139" spans="1:29" x14ac:dyDescent="0.25">
      <c r="A139" t="s">
        <v>352</v>
      </c>
      <c r="B139" t="s">
        <v>353</v>
      </c>
      <c r="C139" t="s">
        <v>2</v>
      </c>
      <c r="D139">
        <v>6801.0969453953203</v>
      </c>
      <c r="E139">
        <v>60</v>
      </c>
      <c r="F139">
        <v>210</v>
      </c>
      <c r="G139">
        <v>10</v>
      </c>
      <c r="H139">
        <v>665</v>
      </c>
      <c r="I139">
        <v>182</v>
      </c>
      <c r="J139">
        <v>222</v>
      </c>
      <c r="K139">
        <v>245</v>
      </c>
      <c r="L139">
        <v>86</v>
      </c>
      <c r="M139">
        <v>263</v>
      </c>
      <c r="N139">
        <v>223</v>
      </c>
      <c r="O139">
        <v>6.4140416047499996E-2</v>
      </c>
      <c r="P139">
        <v>9.4308927754645801E-6</v>
      </c>
      <c r="Q139">
        <v>2.9407020000000002E-4</v>
      </c>
      <c r="R139">
        <v>1.5267175572519101</v>
      </c>
      <c r="S139">
        <v>2</v>
      </c>
      <c r="T139">
        <v>131</v>
      </c>
      <c r="U139">
        <v>3</v>
      </c>
      <c r="V139">
        <v>2577</v>
      </c>
      <c r="W139">
        <v>34.625900000000001</v>
      </c>
      <c r="X139">
        <v>79.279700000000005</v>
      </c>
      <c r="Y139">
        <v>938</v>
      </c>
      <c r="Z139">
        <v>1273</v>
      </c>
      <c r="AA139">
        <v>9.2960999999999991</v>
      </c>
      <c r="AB139">
        <v>5.1338999999999997</v>
      </c>
      <c r="AC139">
        <v>5.6378000000000004</v>
      </c>
    </row>
    <row r="140" spans="1:29" x14ac:dyDescent="0.25">
      <c r="A140" t="s">
        <v>400</v>
      </c>
      <c r="B140" t="s">
        <v>401</v>
      </c>
      <c r="C140" t="s">
        <v>2</v>
      </c>
      <c r="D140">
        <v>347.99952384783103</v>
      </c>
      <c r="E140">
        <v>267</v>
      </c>
      <c r="F140">
        <v>40</v>
      </c>
      <c r="G140">
        <v>320</v>
      </c>
      <c r="H140">
        <v>60</v>
      </c>
      <c r="I140">
        <v>233</v>
      </c>
      <c r="J140">
        <v>256</v>
      </c>
      <c r="K140">
        <v>226</v>
      </c>
      <c r="L140">
        <v>281</v>
      </c>
      <c r="M140">
        <v>137</v>
      </c>
      <c r="N140">
        <v>254</v>
      </c>
      <c r="O140">
        <v>4.0850288634E-3</v>
      </c>
      <c r="P140">
        <v>1.1738604749439401E-5</v>
      </c>
      <c r="Q140">
        <v>2.8735671499999999E-3</v>
      </c>
      <c r="R140">
        <v>1.0204081632653099</v>
      </c>
      <c r="S140">
        <v>1</v>
      </c>
      <c r="T140">
        <v>98</v>
      </c>
      <c r="U140">
        <v>4</v>
      </c>
      <c r="V140">
        <v>880</v>
      </c>
      <c r="W140">
        <v>7.3170999999999999</v>
      </c>
      <c r="X140">
        <v>11.8345</v>
      </c>
      <c r="Y140">
        <v>396</v>
      </c>
      <c r="Z140">
        <v>365</v>
      </c>
      <c r="AA140">
        <v>1.5005999999999999</v>
      </c>
      <c r="AB140">
        <v>1.8387</v>
      </c>
      <c r="AC140">
        <v>0.9163</v>
      </c>
    </row>
    <row r="141" spans="1:29" x14ac:dyDescent="0.25">
      <c r="A141" t="s">
        <v>174</v>
      </c>
      <c r="B141" t="s">
        <v>175</v>
      </c>
      <c r="C141" t="s">
        <v>2</v>
      </c>
      <c r="D141">
        <v>1197.0760944553999</v>
      </c>
      <c r="E141">
        <v>232</v>
      </c>
      <c r="F141">
        <v>162</v>
      </c>
      <c r="G141">
        <v>80</v>
      </c>
      <c r="H141">
        <v>145</v>
      </c>
      <c r="I141">
        <v>139</v>
      </c>
      <c r="J141">
        <v>62</v>
      </c>
      <c r="K141">
        <v>87</v>
      </c>
      <c r="L141">
        <v>122</v>
      </c>
      <c r="M141">
        <v>144</v>
      </c>
      <c r="N141">
        <v>100</v>
      </c>
      <c r="O141">
        <v>4.7656832678999998E-2</v>
      </c>
      <c r="P141">
        <v>3.98110303094644E-5</v>
      </c>
      <c r="Q141">
        <v>2.5061063400000001E-3</v>
      </c>
      <c r="R141">
        <v>5.8823529411764701</v>
      </c>
      <c r="S141">
        <v>3</v>
      </c>
      <c r="T141">
        <v>51</v>
      </c>
      <c r="U141">
        <v>1</v>
      </c>
      <c r="V141">
        <v>609</v>
      </c>
      <c r="W141">
        <v>4.9305000000000003</v>
      </c>
      <c r="X141">
        <v>8.1010000000000009</v>
      </c>
      <c r="Y141">
        <v>272</v>
      </c>
      <c r="Z141">
        <v>251</v>
      </c>
      <c r="AA141">
        <v>1.0195000000000001</v>
      </c>
      <c r="AB141">
        <v>1.2129000000000001</v>
      </c>
      <c r="AC141">
        <v>0.48909999999999998</v>
      </c>
    </row>
    <row r="142" spans="1:29" x14ac:dyDescent="0.25">
      <c r="A142" t="s">
        <v>266</v>
      </c>
      <c r="B142" t="s">
        <v>267</v>
      </c>
      <c r="C142" t="s">
        <v>2</v>
      </c>
      <c r="D142">
        <v>121.88718768632501</v>
      </c>
      <c r="E142">
        <v>246</v>
      </c>
      <c r="F142">
        <v>65</v>
      </c>
      <c r="G142">
        <v>240</v>
      </c>
      <c r="H142">
        <v>105</v>
      </c>
      <c r="I142">
        <v>182</v>
      </c>
      <c r="J142">
        <v>186</v>
      </c>
      <c r="K142">
        <v>104</v>
      </c>
      <c r="L142">
        <v>277</v>
      </c>
      <c r="M142">
        <v>40</v>
      </c>
      <c r="N142">
        <v>163</v>
      </c>
      <c r="O142">
        <v>4.3995447557E-3</v>
      </c>
      <c r="P142">
        <v>3.6095219188218498E-5</v>
      </c>
      <c r="Q142">
        <v>1.6408615519999999E-2</v>
      </c>
      <c r="R142">
        <v>2.0408163265306101</v>
      </c>
      <c r="S142">
        <v>2</v>
      </c>
      <c r="T142">
        <v>98</v>
      </c>
      <c r="U142">
        <v>5</v>
      </c>
      <c r="V142">
        <v>1047</v>
      </c>
      <c r="W142">
        <v>8.5703999999999994</v>
      </c>
      <c r="X142">
        <v>15.7272</v>
      </c>
      <c r="Y142">
        <v>478</v>
      </c>
      <c r="Z142">
        <v>423</v>
      </c>
      <c r="AA142">
        <v>1.462</v>
      </c>
      <c r="AB142">
        <v>1.9696</v>
      </c>
      <c r="AC142">
        <v>1.1906000000000001</v>
      </c>
    </row>
    <row r="143" spans="1:29" x14ac:dyDescent="0.25">
      <c r="A143" t="s">
        <v>316</v>
      </c>
      <c r="B143" t="s">
        <v>317</v>
      </c>
      <c r="C143" t="s">
        <v>2</v>
      </c>
      <c r="D143">
        <v>176.080682596462</v>
      </c>
      <c r="E143">
        <v>263</v>
      </c>
      <c r="F143">
        <v>25</v>
      </c>
      <c r="G143">
        <v>390</v>
      </c>
      <c r="H143">
        <v>70</v>
      </c>
      <c r="I143">
        <v>182</v>
      </c>
      <c r="J143">
        <v>238</v>
      </c>
      <c r="K143">
        <v>163</v>
      </c>
      <c r="L143">
        <v>283</v>
      </c>
      <c r="M143">
        <v>59</v>
      </c>
      <c r="N143">
        <v>201</v>
      </c>
      <c r="O143">
        <v>3.9506547587E-3</v>
      </c>
      <c r="P143">
        <v>2.2436616558223002E-5</v>
      </c>
      <c r="Q143">
        <v>1.135842938E-2</v>
      </c>
      <c r="R143">
        <v>1.2903225806451599</v>
      </c>
      <c r="S143">
        <v>2</v>
      </c>
      <c r="T143">
        <v>155</v>
      </c>
      <c r="U143">
        <v>5</v>
      </c>
      <c r="V143">
        <v>1230</v>
      </c>
      <c r="W143">
        <v>9.8620000000000001</v>
      </c>
      <c r="X143">
        <v>17.769600000000001</v>
      </c>
      <c r="Y143">
        <v>565</v>
      </c>
      <c r="Z143">
        <v>493</v>
      </c>
      <c r="AA143">
        <v>1.6337999999999999</v>
      </c>
      <c r="AB143">
        <v>2.7437999999999998</v>
      </c>
      <c r="AC143">
        <v>1.6786000000000001</v>
      </c>
    </row>
    <row r="144" spans="1:29" x14ac:dyDescent="0.25">
      <c r="A144" t="s">
        <v>52</v>
      </c>
      <c r="B144" t="s">
        <v>53</v>
      </c>
      <c r="C144" t="s">
        <v>2</v>
      </c>
      <c r="D144">
        <v>312.61306429194502</v>
      </c>
      <c r="E144">
        <v>95</v>
      </c>
      <c r="F144">
        <v>46</v>
      </c>
      <c r="G144">
        <v>300</v>
      </c>
      <c r="H144">
        <v>485</v>
      </c>
      <c r="I144">
        <v>14</v>
      </c>
      <c r="J144">
        <v>51</v>
      </c>
      <c r="K144">
        <v>22</v>
      </c>
      <c r="L144">
        <v>177</v>
      </c>
      <c r="M144">
        <v>10</v>
      </c>
      <c r="N144">
        <v>27</v>
      </c>
      <c r="O144">
        <v>2.57426716821E-2</v>
      </c>
      <c r="P144">
        <v>8.2346755854537597E-5</v>
      </c>
      <c r="Q144">
        <v>4.1584954319999999E-2</v>
      </c>
      <c r="R144">
        <v>6.7708333333333304</v>
      </c>
      <c r="S144">
        <v>13</v>
      </c>
      <c r="T144">
        <v>192</v>
      </c>
      <c r="U144">
        <v>8</v>
      </c>
      <c r="V144">
        <v>2004</v>
      </c>
      <c r="W144">
        <v>17.998799999999999</v>
      </c>
      <c r="X144">
        <v>35.130699999999997</v>
      </c>
      <c r="Y144">
        <v>883</v>
      </c>
      <c r="Z144">
        <v>842</v>
      </c>
      <c r="AA144">
        <v>3.3832</v>
      </c>
      <c r="AB144">
        <v>4.3696999999999999</v>
      </c>
      <c r="AC144">
        <v>2.8094999999999999</v>
      </c>
    </row>
    <row r="145" spans="1:29" x14ac:dyDescent="0.25">
      <c r="A145" t="s">
        <v>264</v>
      </c>
      <c r="B145" t="s">
        <v>265</v>
      </c>
      <c r="C145" t="s">
        <v>2</v>
      </c>
      <c r="D145">
        <v>102.06407239870499</v>
      </c>
      <c r="E145">
        <v>273</v>
      </c>
      <c r="F145">
        <v>32</v>
      </c>
      <c r="G145">
        <v>355</v>
      </c>
      <c r="H145">
        <v>0</v>
      </c>
      <c r="I145">
        <v>182</v>
      </c>
      <c r="J145">
        <v>195</v>
      </c>
      <c r="K145">
        <v>94</v>
      </c>
      <c r="L145">
        <v>284</v>
      </c>
      <c r="M145">
        <v>31</v>
      </c>
      <c r="N145">
        <v>163</v>
      </c>
      <c r="O145">
        <v>3.9281852169000004E-3</v>
      </c>
      <c r="P145">
        <v>3.8487443471567397E-5</v>
      </c>
      <c r="Q145">
        <v>1.959553399E-2</v>
      </c>
      <c r="R145">
        <v>1.92307692307692</v>
      </c>
      <c r="S145">
        <v>2</v>
      </c>
      <c r="T145">
        <v>104</v>
      </c>
      <c r="U145">
        <v>4</v>
      </c>
      <c r="V145">
        <v>760</v>
      </c>
      <c r="W145">
        <v>5.6029999999999998</v>
      </c>
      <c r="X145">
        <v>9.3908000000000005</v>
      </c>
      <c r="Y145">
        <v>358</v>
      </c>
      <c r="Z145">
        <v>296</v>
      </c>
      <c r="AA145">
        <v>0.82509999999999994</v>
      </c>
      <c r="AB145">
        <v>1.8765000000000001</v>
      </c>
      <c r="AC145">
        <v>0.95940000000000003</v>
      </c>
    </row>
    <row r="146" spans="1:29" x14ac:dyDescent="0.25">
      <c r="A146" t="s">
        <v>260</v>
      </c>
      <c r="B146" t="s">
        <v>261</v>
      </c>
      <c r="C146" t="s">
        <v>2</v>
      </c>
      <c r="D146">
        <v>88.965526447143503</v>
      </c>
      <c r="E146">
        <v>254</v>
      </c>
      <c r="F146">
        <v>40</v>
      </c>
      <c r="G146">
        <v>320</v>
      </c>
      <c r="H146">
        <v>85</v>
      </c>
      <c r="I146">
        <v>182</v>
      </c>
      <c r="J146">
        <v>199</v>
      </c>
      <c r="K146">
        <v>92</v>
      </c>
      <c r="L146">
        <v>287</v>
      </c>
      <c r="M146">
        <v>26</v>
      </c>
      <c r="N146">
        <v>163</v>
      </c>
      <c r="O146">
        <v>3.4382147764E-3</v>
      </c>
      <c r="P146">
        <v>3.8646596201039502E-5</v>
      </c>
      <c r="Q146">
        <v>2.248061782E-2</v>
      </c>
      <c r="R146">
        <v>1.86915887850467</v>
      </c>
      <c r="S146">
        <v>2</v>
      </c>
      <c r="T146">
        <v>107</v>
      </c>
      <c r="U146">
        <v>1</v>
      </c>
      <c r="V146">
        <v>762</v>
      </c>
      <c r="W146">
        <v>5.6185999999999998</v>
      </c>
      <c r="X146">
        <v>9.3941999999999997</v>
      </c>
      <c r="Y146">
        <v>357</v>
      </c>
      <c r="Z146">
        <v>297</v>
      </c>
      <c r="AA146">
        <v>0.82540000000000002</v>
      </c>
      <c r="AB146">
        <v>1.8883000000000001</v>
      </c>
      <c r="AC146">
        <v>0.99029999999999996</v>
      </c>
    </row>
    <row r="147" spans="1:29" x14ac:dyDescent="0.25">
      <c r="A147" t="s">
        <v>45</v>
      </c>
      <c r="B147" t="s">
        <v>46</v>
      </c>
      <c r="C147" t="s">
        <v>2</v>
      </c>
      <c r="D147">
        <v>345.08141924462001</v>
      </c>
      <c r="E147">
        <v>81</v>
      </c>
      <c r="F147">
        <v>55</v>
      </c>
      <c r="G147">
        <v>265</v>
      </c>
      <c r="H147">
        <v>535</v>
      </c>
      <c r="I147">
        <v>22</v>
      </c>
      <c r="J147">
        <v>60</v>
      </c>
      <c r="K147">
        <v>15</v>
      </c>
      <c r="L147">
        <v>149</v>
      </c>
      <c r="M147">
        <v>13</v>
      </c>
      <c r="N147">
        <v>22</v>
      </c>
      <c r="O147">
        <v>3.4890991255699999E-2</v>
      </c>
      <c r="P147">
        <v>1.0110944637982201E-4</v>
      </c>
      <c r="Q147">
        <v>3.1876535169999998E-2</v>
      </c>
      <c r="R147">
        <v>6.0773480662983399</v>
      </c>
      <c r="S147">
        <v>11</v>
      </c>
      <c r="T147">
        <v>181</v>
      </c>
      <c r="U147">
        <v>5</v>
      </c>
      <c r="V147">
        <v>1518</v>
      </c>
      <c r="W147">
        <v>11.3332</v>
      </c>
      <c r="X147">
        <v>19.179099999999998</v>
      </c>
      <c r="Y147">
        <v>710</v>
      </c>
      <c r="Z147">
        <v>592</v>
      </c>
      <c r="AA147">
        <v>1.6957</v>
      </c>
      <c r="AB147">
        <v>3.3555999999999999</v>
      </c>
      <c r="AC147">
        <v>1.7330000000000001</v>
      </c>
    </row>
    <row r="148" spans="1:29" x14ac:dyDescent="0.25">
      <c r="A148" t="s">
        <v>406</v>
      </c>
      <c r="B148" t="s">
        <v>407</v>
      </c>
      <c r="C148" t="s">
        <v>2</v>
      </c>
      <c r="D148">
        <v>360.63485593433001</v>
      </c>
      <c r="E148">
        <v>254</v>
      </c>
      <c r="F148">
        <v>80</v>
      </c>
      <c r="G148">
        <v>205</v>
      </c>
      <c r="H148">
        <v>85</v>
      </c>
      <c r="I148">
        <v>233</v>
      </c>
      <c r="J148">
        <v>272</v>
      </c>
      <c r="K148">
        <v>223</v>
      </c>
      <c r="L148">
        <v>279</v>
      </c>
      <c r="M148">
        <v>140</v>
      </c>
      <c r="N148">
        <v>258</v>
      </c>
      <c r="O148">
        <v>4.3216198628000004E-3</v>
      </c>
      <c r="P148">
        <v>1.1983367086483899E-5</v>
      </c>
      <c r="Q148">
        <v>2.7728878200000001E-3</v>
      </c>
      <c r="R148">
        <v>0.826446280991736</v>
      </c>
      <c r="S148">
        <v>1</v>
      </c>
      <c r="T148">
        <v>121</v>
      </c>
      <c r="U148">
        <v>6</v>
      </c>
      <c r="V148">
        <v>1332</v>
      </c>
      <c r="W148">
        <v>21.465900000000001</v>
      </c>
      <c r="X148">
        <v>54.226799999999997</v>
      </c>
      <c r="Y148">
        <v>416</v>
      </c>
      <c r="Z148">
        <v>755</v>
      </c>
      <c r="AA148">
        <v>5.87</v>
      </c>
      <c r="AB148">
        <v>3.2770000000000001</v>
      </c>
      <c r="AC148">
        <v>4.7126000000000001</v>
      </c>
    </row>
    <row r="149" spans="1:29" x14ac:dyDescent="0.25">
      <c r="A149" t="s">
        <v>416</v>
      </c>
      <c r="B149" t="s">
        <v>417</v>
      </c>
      <c r="C149" t="s">
        <v>2</v>
      </c>
      <c r="D149">
        <v>2824.8999181273398</v>
      </c>
      <c r="E149">
        <v>180</v>
      </c>
      <c r="F149">
        <v>210</v>
      </c>
      <c r="G149">
        <v>10</v>
      </c>
      <c r="H149">
        <v>240</v>
      </c>
      <c r="I149">
        <v>233</v>
      </c>
      <c r="J149">
        <v>241</v>
      </c>
      <c r="K149">
        <v>251</v>
      </c>
      <c r="L149">
        <v>184</v>
      </c>
      <c r="M149">
        <v>254</v>
      </c>
      <c r="N149">
        <v>266</v>
      </c>
      <c r="O149">
        <v>2.36399233296E-2</v>
      </c>
      <c r="P149">
        <v>8.3684109224499302E-6</v>
      </c>
      <c r="Q149">
        <v>3.5399484E-4</v>
      </c>
      <c r="R149">
        <v>1.2345679012345701</v>
      </c>
      <c r="S149">
        <v>1</v>
      </c>
      <c r="T149">
        <v>81</v>
      </c>
      <c r="U149">
        <v>2</v>
      </c>
      <c r="V149">
        <v>928</v>
      </c>
      <c r="W149">
        <v>7.5004999999999997</v>
      </c>
      <c r="X149">
        <v>12.308199999999999</v>
      </c>
      <c r="Y149">
        <v>417</v>
      </c>
      <c r="Z149">
        <v>382</v>
      </c>
      <c r="AA149">
        <v>1.5570999999999999</v>
      </c>
      <c r="AB149">
        <v>1.651</v>
      </c>
      <c r="AC149">
        <v>0.76539999999999997</v>
      </c>
    </row>
    <row r="150" spans="1:29" x14ac:dyDescent="0.25">
      <c r="A150" t="s">
        <v>206</v>
      </c>
      <c r="B150" t="s">
        <v>207</v>
      </c>
      <c r="C150" t="s">
        <v>2</v>
      </c>
      <c r="D150">
        <v>458.2658556916</v>
      </c>
      <c r="E150">
        <v>216</v>
      </c>
      <c r="F150">
        <v>110</v>
      </c>
      <c r="G150">
        <v>165</v>
      </c>
      <c r="H150">
        <v>175</v>
      </c>
      <c r="I150">
        <v>108</v>
      </c>
      <c r="J150">
        <v>142</v>
      </c>
      <c r="K150">
        <v>106</v>
      </c>
      <c r="L150">
        <v>215</v>
      </c>
      <c r="M150">
        <v>79</v>
      </c>
      <c r="N150">
        <v>122</v>
      </c>
      <c r="O150">
        <v>1.62414912129E-2</v>
      </c>
      <c r="P150">
        <v>3.5441198621337302E-5</v>
      </c>
      <c r="Q150">
        <v>8.7285577699999992E-3</v>
      </c>
      <c r="R150">
        <v>2.8776978417266199</v>
      </c>
      <c r="S150">
        <v>4</v>
      </c>
      <c r="T150">
        <v>139</v>
      </c>
      <c r="U150">
        <v>7</v>
      </c>
      <c r="V150">
        <v>989</v>
      </c>
      <c r="W150">
        <v>8.6077999999999992</v>
      </c>
      <c r="X150">
        <v>15.0205</v>
      </c>
      <c r="Y150">
        <v>436</v>
      </c>
      <c r="Z150">
        <v>416</v>
      </c>
      <c r="AA150">
        <v>1.8715999999999999</v>
      </c>
      <c r="AB150">
        <v>2.5358000000000001</v>
      </c>
      <c r="AC150">
        <v>1.45</v>
      </c>
    </row>
    <row r="151" spans="1:29" x14ac:dyDescent="0.25">
      <c r="A151" t="s">
        <v>198</v>
      </c>
      <c r="B151" t="s">
        <v>199</v>
      </c>
      <c r="C151" t="s">
        <v>2</v>
      </c>
      <c r="D151">
        <v>3540.2026857680098</v>
      </c>
      <c r="E151">
        <v>180</v>
      </c>
      <c r="F151">
        <v>219</v>
      </c>
      <c r="G151">
        <v>5</v>
      </c>
      <c r="H151">
        <v>240</v>
      </c>
      <c r="I151">
        <v>139</v>
      </c>
      <c r="J151">
        <v>104</v>
      </c>
      <c r="K151">
        <v>138</v>
      </c>
      <c r="L151">
        <v>59</v>
      </c>
      <c r="M151">
        <v>197</v>
      </c>
      <c r="N151">
        <v>117</v>
      </c>
      <c r="O151">
        <v>9.7003370786499996E-2</v>
      </c>
      <c r="P151">
        <v>2.7400513302949199E-5</v>
      </c>
      <c r="Q151">
        <v>8.4740909999999996E-4</v>
      </c>
      <c r="R151">
        <v>4.0540540540540499</v>
      </c>
      <c r="S151">
        <v>3</v>
      </c>
      <c r="T151">
        <v>74</v>
      </c>
      <c r="U151">
        <v>5</v>
      </c>
      <c r="V151">
        <v>1028</v>
      </c>
      <c r="W151">
        <v>8.5693999999999999</v>
      </c>
      <c r="X151">
        <v>14.4414</v>
      </c>
      <c r="Y151">
        <v>459</v>
      </c>
      <c r="Z151">
        <v>426</v>
      </c>
      <c r="AA151">
        <v>1.8196000000000001</v>
      </c>
      <c r="AB151">
        <v>1.7190000000000001</v>
      </c>
      <c r="AC151">
        <v>0.78790000000000004</v>
      </c>
    </row>
    <row r="152" spans="1:29" x14ac:dyDescent="0.25">
      <c r="A152" t="s">
        <v>292</v>
      </c>
      <c r="B152" t="s">
        <v>293</v>
      </c>
      <c r="C152" t="s">
        <v>2</v>
      </c>
      <c r="D152">
        <v>2451.0354606606302</v>
      </c>
      <c r="E152">
        <v>202</v>
      </c>
      <c r="F152">
        <v>167</v>
      </c>
      <c r="G152">
        <v>65</v>
      </c>
      <c r="H152">
        <v>205</v>
      </c>
      <c r="I152">
        <v>182</v>
      </c>
      <c r="J152">
        <v>137</v>
      </c>
      <c r="K152">
        <v>183</v>
      </c>
      <c r="L152">
        <v>124</v>
      </c>
      <c r="M152">
        <v>201</v>
      </c>
      <c r="N152">
        <v>180</v>
      </c>
      <c r="O152">
        <v>4.3173695615900003E-2</v>
      </c>
      <c r="P152">
        <v>1.7614472050236402E-5</v>
      </c>
      <c r="Q152">
        <v>8.1598165999999998E-4</v>
      </c>
      <c r="R152">
        <v>3.0769230769230802</v>
      </c>
      <c r="S152">
        <v>2</v>
      </c>
      <c r="T152">
        <v>65</v>
      </c>
      <c r="U152">
        <v>1</v>
      </c>
      <c r="V152">
        <v>1070</v>
      </c>
      <c r="W152">
        <v>8.5629000000000008</v>
      </c>
      <c r="X152">
        <v>13.9185</v>
      </c>
      <c r="Y152">
        <v>485</v>
      </c>
      <c r="Z152">
        <v>437</v>
      </c>
      <c r="AA152">
        <v>1.7802</v>
      </c>
      <c r="AB152">
        <v>1.5469999999999999</v>
      </c>
      <c r="AC152">
        <v>0.60719999999999996</v>
      </c>
    </row>
    <row r="153" spans="1:29" x14ac:dyDescent="0.25">
      <c r="A153" t="s">
        <v>204</v>
      </c>
      <c r="B153" t="s">
        <v>205</v>
      </c>
      <c r="C153" t="s">
        <v>2</v>
      </c>
      <c r="D153">
        <v>3526.6670404076999</v>
      </c>
      <c r="E153">
        <v>177</v>
      </c>
      <c r="F153">
        <v>190</v>
      </c>
      <c r="G153">
        <v>30</v>
      </c>
      <c r="H153">
        <v>245</v>
      </c>
      <c r="I153">
        <v>139</v>
      </c>
      <c r="J153">
        <v>117</v>
      </c>
      <c r="K153">
        <v>131</v>
      </c>
      <c r="L153">
        <v>57</v>
      </c>
      <c r="M153">
        <v>196</v>
      </c>
      <c r="N153">
        <v>120</v>
      </c>
      <c r="O153">
        <v>0.10127698123040001</v>
      </c>
      <c r="P153">
        <v>2.8717477456780099E-5</v>
      </c>
      <c r="Q153">
        <v>8.5066153E-4</v>
      </c>
      <c r="R153">
        <v>3.75</v>
      </c>
      <c r="S153">
        <v>3</v>
      </c>
      <c r="T153">
        <v>80</v>
      </c>
      <c r="U153">
        <v>0</v>
      </c>
      <c r="V153">
        <v>1162</v>
      </c>
      <c r="W153">
        <v>11.304</v>
      </c>
      <c r="X153">
        <v>21.715699999999998</v>
      </c>
      <c r="Y153">
        <v>494</v>
      </c>
      <c r="Z153">
        <v>506</v>
      </c>
      <c r="AA153">
        <v>2.6577999999999999</v>
      </c>
      <c r="AB153">
        <v>1.9051</v>
      </c>
      <c r="AC153">
        <v>1.3734999999999999</v>
      </c>
    </row>
    <row r="154" spans="1:29" x14ac:dyDescent="0.25">
      <c r="A154" t="s">
        <v>208</v>
      </c>
      <c r="B154" t="s">
        <v>209</v>
      </c>
      <c r="C154" t="s">
        <v>2</v>
      </c>
      <c r="D154">
        <v>456.572624562437</v>
      </c>
      <c r="E154">
        <v>225</v>
      </c>
      <c r="F154">
        <v>50</v>
      </c>
      <c r="G154">
        <v>285</v>
      </c>
      <c r="H154">
        <v>160</v>
      </c>
      <c r="I154">
        <v>108</v>
      </c>
      <c r="J154">
        <v>142</v>
      </c>
      <c r="K154">
        <v>110</v>
      </c>
      <c r="L154">
        <v>217</v>
      </c>
      <c r="M154">
        <v>78</v>
      </c>
      <c r="N154">
        <v>123</v>
      </c>
      <c r="O154">
        <v>1.5906098384800001E-2</v>
      </c>
      <c r="P154">
        <v>3.4838046630725398E-5</v>
      </c>
      <c r="Q154">
        <v>8.7609282299999994E-3</v>
      </c>
      <c r="R154">
        <v>2.8776978417266199</v>
      </c>
      <c r="S154">
        <v>4</v>
      </c>
      <c r="T154">
        <v>139</v>
      </c>
      <c r="U154">
        <v>7</v>
      </c>
      <c r="V154">
        <v>1245</v>
      </c>
      <c r="W154">
        <v>10.427199999999999</v>
      </c>
      <c r="X154">
        <v>17.4971</v>
      </c>
      <c r="Y154">
        <v>556</v>
      </c>
      <c r="Z154">
        <v>519</v>
      </c>
      <c r="AA154">
        <v>2.2044000000000001</v>
      </c>
      <c r="AB154">
        <v>2.7934000000000001</v>
      </c>
      <c r="AC154">
        <v>1.3853</v>
      </c>
    </row>
    <row r="155" spans="1:29" x14ac:dyDescent="0.25">
      <c r="A155" t="s">
        <v>108</v>
      </c>
      <c r="B155" t="s">
        <v>109</v>
      </c>
      <c r="C155" t="s">
        <v>2</v>
      </c>
      <c r="D155">
        <v>703.31101238882798</v>
      </c>
      <c r="E155">
        <v>225</v>
      </c>
      <c r="F155">
        <v>93</v>
      </c>
      <c r="G155">
        <v>185</v>
      </c>
      <c r="H155">
        <v>160</v>
      </c>
      <c r="I155">
        <v>73</v>
      </c>
      <c r="J155">
        <v>42</v>
      </c>
      <c r="K155">
        <v>63</v>
      </c>
      <c r="L155">
        <v>139</v>
      </c>
      <c r="M155">
        <v>82</v>
      </c>
      <c r="N155">
        <v>60</v>
      </c>
      <c r="O155">
        <v>3.79726810673E-2</v>
      </c>
      <c r="P155">
        <v>5.3991307399508597E-5</v>
      </c>
      <c r="Q155">
        <v>8.5310764200000003E-3</v>
      </c>
      <c r="R155">
        <v>7.2289156626505999</v>
      </c>
      <c r="S155">
        <v>6</v>
      </c>
      <c r="T155">
        <v>83</v>
      </c>
      <c r="U155">
        <v>1</v>
      </c>
      <c r="V155">
        <v>1009</v>
      </c>
      <c r="W155">
        <v>8.2492999999999999</v>
      </c>
      <c r="X155">
        <v>13.2478</v>
      </c>
      <c r="Y155">
        <v>455</v>
      </c>
      <c r="Z155">
        <v>416</v>
      </c>
      <c r="AA155">
        <v>1.6822999999999999</v>
      </c>
      <c r="AB155">
        <v>1.7628999999999999</v>
      </c>
      <c r="AC155">
        <v>0.7702</v>
      </c>
    </row>
    <row r="156" spans="1:29" x14ac:dyDescent="0.25">
      <c r="A156" t="s">
        <v>152</v>
      </c>
      <c r="B156" t="s">
        <v>153</v>
      </c>
      <c r="C156" t="s">
        <v>2</v>
      </c>
      <c r="D156">
        <v>624.07510797087298</v>
      </c>
      <c r="E156">
        <v>128</v>
      </c>
      <c r="F156">
        <v>57</v>
      </c>
      <c r="G156">
        <v>260</v>
      </c>
      <c r="H156">
        <v>350</v>
      </c>
      <c r="I156">
        <v>73</v>
      </c>
      <c r="J156">
        <v>108</v>
      </c>
      <c r="K156">
        <v>81</v>
      </c>
      <c r="L156">
        <v>173</v>
      </c>
      <c r="M156">
        <v>72</v>
      </c>
      <c r="N156">
        <v>84</v>
      </c>
      <c r="O156">
        <v>2.6393905939500001E-2</v>
      </c>
      <c r="P156">
        <v>4.2292835593650399E-5</v>
      </c>
      <c r="Q156">
        <v>9.6142273900000005E-3</v>
      </c>
      <c r="R156">
        <v>3.9735099337748299</v>
      </c>
      <c r="S156">
        <v>6</v>
      </c>
      <c r="T156">
        <v>151</v>
      </c>
      <c r="U156">
        <v>2</v>
      </c>
      <c r="V156">
        <v>1264</v>
      </c>
      <c r="W156">
        <v>12.9512</v>
      </c>
      <c r="X156">
        <v>23.809000000000001</v>
      </c>
      <c r="Y156">
        <v>597</v>
      </c>
      <c r="Z156">
        <v>583</v>
      </c>
      <c r="AA156">
        <v>2.8329</v>
      </c>
      <c r="AB156">
        <v>3.6475</v>
      </c>
      <c r="AC156">
        <v>1.7514000000000001</v>
      </c>
    </row>
    <row r="157" spans="1:29" x14ac:dyDescent="0.25">
      <c r="A157" t="s">
        <v>29</v>
      </c>
      <c r="B157" t="s">
        <v>30</v>
      </c>
      <c r="C157" t="s">
        <v>2</v>
      </c>
      <c r="D157">
        <v>512.46707946591403</v>
      </c>
      <c r="E157">
        <v>162</v>
      </c>
      <c r="F157">
        <v>15</v>
      </c>
      <c r="G157">
        <v>455</v>
      </c>
      <c r="H157">
        <v>265</v>
      </c>
      <c r="I157">
        <v>14</v>
      </c>
      <c r="J157">
        <v>37</v>
      </c>
      <c r="K157">
        <v>17</v>
      </c>
      <c r="L157">
        <v>115</v>
      </c>
      <c r="M157">
        <v>19</v>
      </c>
      <c r="N157">
        <v>12</v>
      </c>
      <c r="O157">
        <v>4.9621785330000001E-2</v>
      </c>
      <c r="P157">
        <v>9.6829215608869494E-5</v>
      </c>
      <c r="Q157">
        <v>2.5367483140000001E-2</v>
      </c>
      <c r="R157">
        <v>7.6470588235294104</v>
      </c>
      <c r="S157">
        <v>13</v>
      </c>
      <c r="T157">
        <v>170</v>
      </c>
      <c r="U157">
        <v>8</v>
      </c>
      <c r="V157">
        <v>1434</v>
      </c>
      <c r="W157">
        <v>13.975199999999999</v>
      </c>
      <c r="X157">
        <v>24.604700000000001</v>
      </c>
      <c r="Y157">
        <v>685</v>
      </c>
      <c r="Z157">
        <v>650</v>
      </c>
      <c r="AA157">
        <v>2.1688000000000001</v>
      </c>
      <c r="AB157">
        <v>3.4049</v>
      </c>
      <c r="AC157">
        <v>1.7192000000000001</v>
      </c>
    </row>
    <row r="158" spans="1:29" x14ac:dyDescent="0.25">
      <c r="A158" t="s">
        <v>74</v>
      </c>
      <c r="B158" t="s">
        <v>75</v>
      </c>
      <c r="C158" t="s">
        <v>2</v>
      </c>
      <c r="D158">
        <v>542.49802659189504</v>
      </c>
      <c r="E158">
        <v>172</v>
      </c>
      <c r="F158">
        <v>40</v>
      </c>
      <c r="G158">
        <v>320</v>
      </c>
      <c r="H158">
        <v>250</v>
      </c>
      <c r="I158">
        <v>42</v>
      </c>
      <c r="J158">
        <v>47</v>
      </c>
      <c r="K158">
        <v>42</v>
      </c>
      <c r="L158">
        <v>146</v>
      </c>
      <c r="M158">
        <v>47</v>
      </c>
      <c r="N158">
        <v>40</v>
      </c>
      <c r="O158">
        <v>3.5871195595699998E-2</v>
      </c>
      <c r="P158">
        <v>6.6122260058848806E-5</v>
      </c>
      <c r="Q158">
        <v>1.474659742E-2</v>
      </c>
      <c r="R158">
        <v>7.0175438596491198</v>
      </c>
      <c r="S158">
        <v>8</v>
      </c>
      <c r="T158">
        <v>114</v>
      </c>
      <c r="U158">
        <v>8</v>
      </c>
      <c r="V158">
        <v>1030</v>
      </c>
      <c r="W158">
        <v>10.055199999999999</v>
      </c>
      <c r="X158">
        <v>17.807200000000002</v>
      </c>
      <c r="Y158">
        <v>492</v>
      </c>
      <c r="Z158">
        <v>467</v>
      </c>
      <c r="AA158">
        <v>1.6084000000000001</v>
      </c>
      <c r="AB158">
        <v>2.5507</v>
      </c>
      <c r="AC158">
        <v>1.1796</v>
      </c>
    </row>
    <row r="159" spans="1:29" x14ac:dyDescent="0.25">
      <c r="A159" t="s">
        <v>37</v>
      </c>
      <c r="B159" t="s">
        <v>38</v>
      </c>
      <c r="C159" t="s">
        <v>2</v>
      </c>
      <c r="D159">
        <v>379.86640846865799</v>
      </c>
      <c r="E159">
        <v>229</v>
      </c>
      <c r="F159">
        <v>23</v>
      </c>
      <c r="G159">
        <v>395</v>
      </c>
      <c r="H159">
        <v>155</v>
      </c>
      <c r="I159">
        <v>25</v>
      </c>
      <c r="J159">
        <v>33</v>
      </c>
      <c r="K159">
        <v>18</v>
      </c>
      <c r="L159">
        <v>145</v>
      </c>
      <c r="M159">
        <v>17</v>
      </c>
      <c r="N159">
        <v>19</v>
      </c>
      <c r="O159">
        <v>3.6254059350500002E-2</v>
      </c>
      <c r="P159">
        <v>9.5438971549642498E-5</v>
      </c>
      <c r="Q159">
        <v>2.6325044209999999E-2</v>
      </c>
      <c r="R159">
        <v>7.9365079365079403</v>
      </c>
      <c r="S159">
        <v>10</v>
      </c>
      <c r="T159">
        <v>126</v>
      </c>
      <c r="U159">
        <v>1</v>
      </c>
      <c r="V159">
        <v>1102</v>
      </c>
      <c r="W159">
        <v>10.893800000000001</v>
      </c>
      <c r="X159">
        <v>19.267299999999999</v>
      </c>
      <c r="Y159">
        <v>524</v>
      </c>
      <c r="Z159">
        <v>502</v>
      </c>
      <c r="AA159">
        <v>1.8279000000000001</v>
      </c>
      <c r="AB159">
        <v>2.6675</v>
      </c>
      <c r="AC159">
        <v>1.3205</v>
      </c>
    </row>
    <row r="160" spans="1:29" x14ac:dyDescent="0.25">
      <c r="A160" t="s">
        <v>84</v>
      </c>
      <c r="B160" t="s">
        <v>85</v>
      </c>
      <c r="C160" t="s">
        <v>2</v>
      </c>
      <c r="D160">
        <v>382.764683016883</v>
      </c>
      <c r="E160">
        <v>190</v>
      </c>
      <c r="F160">
        <v>32</v>
      </c>
      <c r="G160">
        <v>355</v>
      </c>
      <c r="H160">
        <v>215</v>
      </c>
      <c r="I160">
        <v>42</v>
      </c>
      <c r="J160">
        <v>65</v>
      </c>
      <c r="K160">
        <v>31</v>
      </c>
      <c r="L160">
        <v>165</v>
      </c>
      <c r="M160">
        <v>28</v>
      </c>
      <c r="N160">
        <v>44</v>
      </c>
      <c r="O160">
        <v>2.80210970464E-2</v>
      </c>
      <c r="P160">
        <v>7.3207112070937605E-5</v>
      </c>
      <c r="Q160">
        <v>2.0900569859999999E-2</v>
      </c>
      <c r="R160">
        <v>5.4421768707483</v>
      </c>
      <c r="S160">
        <v>8</v>
      </c>
      <c r="T160">
        <v>147</v>
      </c>
      <c r="U160">
        <v>3</v>
      </c>
      <c r="V160">
        <v>1218</v>
      </c>
      <c r="W160">
        <v>9.3293999999999997</v>
      </c>
      <c r="X160">
        <v>15.760300000000001</v>
      </c>
      <c r="Y160">
        <v>597</v>
      </c>
      <c r="Z160">
        <v>425</v>
      </c>
      <c r="AA160">
        <v>1.5789</v>
      </c>
      <c r="AB160">
        <v>3.1414</v>
      </c>
      <c r="AC160">
        <v>1.3876999999999999</v>
      </c>
    </row>
    <row r="161" spans="1:29" x14ac:dyDescent="0.25">
      <c r="A161" t="s">
        <v>274</v>
      </c>
      <c r="B161" t="s">
        <v>275</v>
      </c>
      <c r="C161" t="s">
        <v>2</v>
      </c>
      <c r="D161">
        <v>525.87315564533901</v>
      </c>
      <c r="E161">
        <v>162</v>
      </c>
      <c r="F161">
        <v>71</v>
      </c>
      <c r="G161">
        <v>220</v>
      </c>
      <c r="H161">
        <v>265</v>
      </c>
      <c r="I161">
        <v>139</v>
      </c>
      <c r="J161">
        <v>178</v>
      </c>
      <c r="K161">
        <v>143</v>
      </c>
      <c r="L161">
        <v>230</v>
      </c>
      <c r="M161">
        <v>108</v>
      </c>
      <c r="N161">
        <v>166</v>
      </c>
      <c r="O161">
        <v>1.37677546247E-2</v>
      </c>
      <c r="P161">
        <v>2.61807519111948E-5</v>
      </c>
      <c r="Q161">
        <v>5.7047977499999998E-3</v>
      </c>
      <c r="R161">
        <v>2.1739130434782599</v>
      </c>
      <c r="S161">
        <v>3</v>
      </c>
      <c r="T161">
        <v>138</v>
      </c>
      <c r="U161">
        <v>2</v>
      </c>
      <c r="V161">
        <v>1472</v>
      </c>
      <c r="W161">
        <v>11.256399999999999</v>
      </c>
      <c r="X161">
        <v>18.9971</v>
      </c>
      <c r="Y161">
        <v>726</v>
      </c>
      <c r="Z161">
        <v>508</v>
      </c>
      <c r="AA161">
        <v>1.9085000000000001</v>
      </c>
      <c r="AB161">
        <v>2.944</v>
      </c>
      <c r="AC161">
        <v>1.3189</v>
      </c>
    </row>
    <row r="162" spans="1:29" x14ac:dyDescent="0.25">
      <c r="A162" t="s">
        <v>438</v>
      </c>
      <c r="B162" t="s">
        <v>439</v>
      </c>
      <c r="C162" t="s">
        <v>2</v>
      </c>
      <c r="D162">
        <v>435.45395142017799</v>
      </c>
      <c r="E162">
        <v>205</v>
      </c>
      <c r="F162">
        <v>16</v>
      </c>
      <c r="G162">
        <v>440</v>
      </c>
      <c r="H162">
        <v>200</v>
      </c>
      <c r="I162">
        <v>233</v>
      </c>
      <c r="J162">
        <v>290</v>
      </c>
      <c r="K162">
        <v>275</v>
      </c>
      <c r="L162">
        <v>293</v>
      </c>
      <c r="M162">
        <v>146</v>
      </c>
      <c r="N162">
        <v>285</v>
      </c>
      <c r="O162">
        <v>2.7006068567999998E-3</v>
      </c>
      <c r="P162">
        <v>6.2018196138747101E-6</v>
      </c>
      <c r="Q162">
        <v>2.29645407E-3</v>
      </c>
      <c r="R162">
        <v>0.51546391752577303</v>
      </c>
      <c r="S162">
        <v>1</v>
      </c>
      <c r="T162">
        <v>194</v>
      </c>
      <c r="U162">
        <v>6</v>
      </c>
      <c r="V162">
        <v>1704</v>
      </c>
      <c r="W162">
        <v>13.446899999999999</v>
      </c>
      <c r="X162">
        <v>23.348299999999998</v>
      </c>
      <c r="Y162">
        <v>831</v>
      </c>
      <c r="Z162">
        <v>600</v>
      </c>
      <c r="AA162">
        <v>2.6013999999999999</v>
      </c>
      <c r="AB162">
        <v>3.6375000000000002</v>
      </c>
      <c r="AC162">
        <v>1.9539</v>
      </c>
    </row>
    <row r="163" spans="1:29" x14ac:dyDescent="0.25">
      <c r="A163" t="s">
        <v>194</v>
      </c>
      <c r="B163" t="s">
        <v>195</v>
      </c>
      <c r="C163" t="s">
        <v>2</v>
      </c>
      <c r="D163">
        <v>617.23165526864898</v>
      </c>
      <c r="E163">
        <v>162</v>
      </c>
      <c r="F163">
        <v>113</v>
      </c>
      <c r="G163">
        <v>160</v>
      </c>
      <c r="H163">
        <v>265</v>
      </c>
      <c r="I163">
        <v>108</v>
      </c>
      <c r="J163">
        <v>116</v>
      </c>
      <c r="K163">
        <v>101</v>
      </c>
      <c r="L163">
        <v>195</v>
      </c>
      <c r="M163">
        <v>100</v>
      </c>
      <c r="N163">
        <v>116</v>
      </c>
      <c r="O163">
        <v>2.2406696080899999E-2</v>
      </c>
      <c r="P163">
        <v>3.6301923094375898E-5</v>
      </c>
      <c r="Q163">
        <v>6.4805490200000003E-3</v>
      </c>
      <c r="R163">
        <v>3.7735849056603801</v>
      </c>
      <c r="S163">
        <v>4</v>
      </c>
      <c r="T163">
        <v>106</v>
      </c>
      <c r="U163">
        <v>6</v>
      </c>
      <c r="V163">
        <v>1466</v>
      </c>
      <c r="W163">
        <v>11.868399999999999</v>
      </c>
      <c r="X163">
        <v>21.0733</v>
      </c>
      <c r="Y163">
        <v>710</v>
      </c>
      <c r="Z163">
        <v>523</v>
      </c>
      <c r="AA163">
        <v>2.5394000000000001</v>
      </c>
      <c r="AB163">
        <v>2.3978000000000002</v>
      </c>
      <c r="AC163">
        <v>1.2511000000000001</v>
      </c>
    </row>
    <row r="164" spans="1:29" x14ac:dyDescent="0.25">
      <c r="A164" t="s">
        <v>320</v>
      </c>
      <c r="B164" t="s">
        <v>321</v>
      </c>
      <c r="C164" t="s">
        <v>2</v>
      </c>
      <c r="D164">
        <v>123.81319811125699</v>
      </c>
      <c r="E164">
        <v>257</v>
      </c>
      <c r="F164">
        <v>97</v>
      </c>
      <c r="G164">
        <v>180</v>
      </c>
      <c r="H164">
        <v>80</v>
      </c>
      <c r="I164">
        <v>233</v>
      </c>
      <c r="J164">
        <v>198</v>
      </c>
      <c r="K164">
        <v>130</v>
      </c>
      <c r="L164">
        <v>286</v>
      </c>
      <c r="M164">
        <v>86</v>
      </c>
      <c r="N164">
        <v>202</v>
      </c>
      <c r="O164">
        <v>3.5706762252000002E-3</v>
      </c>
      <c r="P164">
        <v>2.8839221341023698E-5</v>
      </c>
      <c r="Q164">
        <v>8.0766833799999996E-3</v>
      </c>
      <c r="R164">
        <v>1.88679245283019</v>
      </c>
      <c r="S164">
        <v>1</v>
      </c>
      <c r="T164">
        <v>53</v>
      </c>
      <c r="U164">
        <v>0</v>
      </c>
      <c r="V164">
        <v>583</v>
      </c>
      <c r="W164">
        <v>4.367</v>
      </c>
      <c r="X164">
        <v>7.2236000000000002</v>
      </c>
      <c r="Y164">
        <v>289</v>
      </c>
      <c r="Z164">
        <v>199</v>
      </c>
      <c r="AA164">
        <v>0.67259999999999998</v>
      </c>
      <c r="AB164">
        <v>1.1620999999999999</v>
      </c>
      <c r="AC164">
        <v>0.48180000000000001</v>
      </c>
    </row>
    <row r="165" spans="1:29" x14ac:dyDescent="0.25">
      <c r="A165" t="s">
        <v>344</v>
      </c>
      <c r="B165" t="s">
        <v>345</v>
      </c>
      <c r="C165" t="s">
        <v>2</v>
      </c>
      <c r="D165">
        <v>760.23060308563902</v>
      </c>
      <c r="E165">
        <v>160</v>
      </c>
      <c r="F165">
        <v>149</v>
      </c>
      <c r="G165">
        <v>120</v>
      </c>
      <c r="H165">
        <v>270</v>
      </c>
      <c r="I165">
        <v>182</v>
      </c>
      <c r="J165">
        <v>231</v>
      </c>
      <c r="K165">
        <v>184</v>
      </c>
      <c r="L165">
        <v>232</v>
      </c>
      <c r="M165">
        <v>143</v>
      </c>
      <c r="N165">
        <v>217</v>
      </c>
      <c r="O165">
        <v>1.3386344841799999E-2</v>
      </c>
      <c r="P165">
        <v>1.76082688430486E-5</v>
      </c>
      <c r="Q165">
        <v>2.6307806999999999E-3</v>
      </c>
      <c r="R165">
        <v>1.35135135135135</v>
      </c>
      <c r="S165">
        <v>2</v>
      </c>
      <c r="T165">
        <v>148</v>
      </c>
      <c r="U165">
        <v>7</v>
      </c>
      <c r="V165">
        <v>3593</v>
      </c>
      <c r="W165">
        <v>61.3262</v>
      </c>
      <c r="X165">
        <v>178.3477</v>
      </c>
      <c r="Y165">
        <v>1103</v>
      </c>
      <c r="Z165">
        <v>2035</v>
      </c>
      <c r="AA165">
        <v>16.685600000000001</v>
      </c>
      <c r="AB165">
        <v>8.7563999999999993</v>
      </c>
      <c r="AC165">
        <v>10.7502</v>
      </c>
    </row>
    <row r="166" spans="1:29" x14ac:dyDescent="0.25">
      <c r="A166" t="s">
        <v>186</v>
      </c>
      <c r="B166" t="s">
        <v>187</v>
      </c>
      <c r="C166" t="s">
        <v>2</v>
      </c>
      <c r="D166">
        <v>687.56311668961098</v>
      </c>
      <c r="E166">
        <v>238</v>
      </c>
      <c r="F166">
        <v>80</v>
      </c>
      <c r="G166">
        <v>205</v>
      </c>
      <c r="H166">
        <v>125</v>
      </c>
      <c r="I166">
        <v>108</v>
      </c>
      <c r="J166">
        <v>105</v>
      </c>
      <c r="K166">
        <v>98</v>
      </c>
      <c r="L166">
        <v>179</v>
      </c>
      <c r="M166">
        <v>107</v>
      </c>
      <c r="N166">
        <v>109</v>
      </c>
      <c r="O166">
        <v>2.54344495728E-2</v>
      </c>
      <c r="P166">
        <v>3.6992166908657001E-5</v>
      </c>
      <c r="Q166">
        <v>5.8176477200000002E-3</v>
      </c>
      <c r="R166">
        <v>4</v>
      </c>
      <c r="S166">
        <v>4</v>
      </c>
      <c r="T166">
        <v>100</v>
      </c>
      <c r="U166">
        <v>3</v>
      </c>
      <c r="V166">
        <v>1376</v>
      </c>
      <c r="W166">
        <v>13.092599999999999</v>
      </c>
      <c r="X166">
        <v>39.142600000000002</v>
      </c>
      <c r="Y166">
        <v>623</v>
      </c>
      <c r="Z166">
        <v>542</v>
      </c>
      <c r="AA166">
        <v>2.3485</v>
      </c>
      <c r="AB166">
        <v>3.1476000000000002</v>
      </c>
      <c r="AC166">
        <v>0.99329999999999996</v>
      </c>
    </row>
    <row r="167" spans="1:29" x14ac:dyDescent="0.25">
      <c r="A167" t="s">
        <v>430</v>
      </c>
      <c r="B167" t="s">
        <v>431</v>
      </c>
      <c r="C167" t="s">
        <v>2</v>
      </c>
      <c r="D167">
        <v>566.64393284518803</v>
      </c>
      <c r="E167">
        <v>158</v>
      </c>
      <c r="F167">
        <v>113</v>
      </c>
      <c r="G167">
        <v>160</v>
      </c>
      <c r="H167">
        <v>275</v>
      </c>
      <c r="I167">
        <v>233</v>
      </c>
      <c r="J167">
        <v>279</v>
      </c>
      <c r="K167">
        <v>257</v>
      </c>
      <c r="L167">
        <v>278</v>
      </c>
      <c r="M167">
        <v>158</v>
      </c>
      <c r="N167">
        <v>279</v>
      </c>
      <c r="O167">
        <v>4.3298560609000003E-3</v>
      </c>
      <c r="P167">
        <v>7.6412290152748094E-6</v>
      </c>
      <c r="Q167">
        <v>1.7647766799999999E-3</v>
      </c>
      <c r="R167">
        <v>0.71428571428571397</v>
      </c>
      <c r="S167">
        <v>1</v>
      </c>
      <c r="T167">
        <v>140</v>
      </c>
      <c r="U167">
        <v>3</v>
      </c>
      <c r="V167">
        <v>1596</v>
      </c>
      <c r="W167">
        <v>15.0906</v>
      </c>
      <c r="X167">
        <v>44.882100000000001</v>
      </c>
      <c r="Y167">
        <v>722</v>
      </c>
      <c r="Z167">
        <v>627</v>
      </c>
      <c r="AA167">
        <v>2.6697000000000002</v>
      </c>
      <c r="AB167">
        <v>3.4922</v>
      </c>
      <c r="AC167">
        <v>1.3314999999999999</v>
      </c>
    </row>
    <row r="168" spans="1:29" x14ac:dyDescent="0.25">
      <c r="A168" t="s">
        <v>340</v>
      </c>
      <c r="B168" t="s">
        <v>341</v>
      </c>
      <c r="C168" t="s">
        <v>2</v>
      </c>
      <c r="D168">
        <v>436.75187798907598</v>
      </c>
      <c r="E168">
        <v>220</v>
      </c>
      <c r="F168">
        <v>119</v>
      </c>
      <c r="G168">
        <v>155</v>
      </c>
      <c r="H168">
        <v>170</v>
      </c>
      <c r="I168">
        <v>182</v>
      </c>
      <c r="J168">
        <v>238</v>
      </c>
      <c r="K168">
        <v>173</v>
      </c>
      <c r="L168">
        <v>250</v>
      </c>
      <c r="M168">
        <v>119</v>
      </c>
      <c r="N168">
        <v>215</v>
      </c>
      <c r="O168">
        <v>8.9953633757999998E-3</v>
      </c>
      <c r="P168">
        <v>2.0596049677671801E-5</v>
      </c>
      <c r="Q168">
        <v>4.5792590700000002E-3</v>
      </c>
      <c r="R168">
        <v>1.2903225806451599</v>
      </c>
      <c r="S168">
        <v>2</v>
      </c>
      <c r="T168">
        <v>155</v>
      </c>
      <c r="U168">
        <v>3</v>
      </c>
      <c r="V168">
        <v>934</v>
      </c>
      <c r="W168">
        <v>9.0629000000000008</v>
      </c>
      <c r="X168">
        <v>25.9102</v>
      </c>
      <c r="Y168">
        <v>421</v>
      </c>
      <c r="Z168">
        <v>370</v>
      </c>
      <c r="AA168">
        <v>1.5519000000000001</v>
      </c>
      <c r="AB168">
        <v>2.9649000000000001</v>
      </c>
      <c r="AC168">
        <v>1.3891</v>
      </c>
    </row>
    <row r="169" spans="1:29" x14ac:dyDescent="0.25">
      <c r="A169" t="s">
        <v>86</v>
      </c>
      <c r="B169" t="s">
        <v>87</v>
      </c>
      <c r="C169" t="s">
        <v>2</v>
      </c>
      <c r="D169">
        <v>382.71030112162998</v>
      </c>
      <c r="E169">
        <v>250</v>
      </c>
      <c r="F169">
        <v>60</v>
      </c>
      <c r="G169">
        <v>250</v>
      </c>
      <c r="H169">
        <v>100</v>
      </c>
      <c r="I169">
        <v>57</v>
      </c>
      <c r="J169">
        <v>56</v>
      </c>
      <c r="K169">
        <v>24</v>
      </c>
      <c r="L169">
        <v>159</v>
      </c>
      <c r="M169">
        <v>35</v>
      </c>
      <c r="N169">
        <v>44</v>
      </c>
      <c r="O169">
        <v>3.0533076223499999E-2</v>
      </c>
      <c r="P169">
        <v>7.9781171643492104E-5</v>
      </c>
      <c r="Q169">
        <v>1.8290597289999998E-2</v>
      </c>
      <c r="R169">
        <v>6.4220183486238502</v>
      </c>
      <c r="S169">
        <v>7</v>
      </c>
      <c r="T169">
        <v>109</v>
      </c>
      <c r="U169">
        <v>4</v>
      </c>
      <c r="V169">
        <v>1044</v>
      </c>
      <c r="W169">
        <v>6.9352</v>
      </c>
      <c r="X169">
        <v>12.832100000000001</v>
      </c>
      <c r="Y169">
        <v>468</v>
      </c>
      <c r="Z169">
        <v>510</v>
      </c>
      <c r="AA169">
        <v>0.96760000000000002</v>
      </c>
      <c r="AB169">
        <v>2.1318999999999999</v>
      </c>
      <c r="AC169">
        <v>1.0569</v>
      </c>
    </row>
    <row r="170" spans="1:29" x14ac:dyDescent="0.25">
      <c r="A170" t="s">
        <v>246</v>
      </c>
      <c r="B170" t="s">
        <v>247</v>
      </c>
      <c r="C170" t="s">
        <v>2</v>
      </c>
      <c r="D170">
        <v>409.69718175321998</v>
      </c>
      <c r="E170">
        <v>139</v>
      </c>
      <c r="F170">
        <v>153</v>
      </c>
      <c r="G170">
        <v>110</v>
      </c>
      <c r="H170">
        <v>325</v>
      </c>
      <c r="I170">
        <v>182</v>
      </c>
      <c r="J170">
        <v>97</v>
      </c>
      <c r="K170">
        <v>115</v>
      </c>
      <c r="L170">
        <v>231</v>
      </c>
      <c r="M170">
        <v>116</v>
      </c>
      <c r="N170">
        <v>150</v>
      </c>
      <c r="O170">
        <v>1.37141722485E-2</v>
      </c>
      <c r="P170">
        <v>3.3473923813349402E-5</v>
      </c>
      <c r="Q170">
        <v>4.8816542699999998E-3</v>
      </c>
      <c r="R170">
        <v>4.1666666666666696</v>
      </c>
      <c r="S170">
        <v>2</v>
      </c>
      <c r="T170">
        <v>48</v>
      </c>
      <c r="U170">
        <v>2</v>
      </c>
      <c r="V170">
        <v>632</v>
      </c>
      <c r="W170">
        <v>4.2228000000000003</v>
      </c>
      <c r="X170">
        <v>7.6428000000000003</v>
      </c>
      <c r="Y170">
        <v>282</v>
      </c>
      <c r="Z170">
        <v>308</v>
      </c>
      <c r="AA170">
        <v>0.56769999999999998</v>
      </c>
      <c r="AB170">
        <v>1.6883999999999999</v>
      </c>
      <c r="AC170">
        <v>0.48149999999999998</v>
      </c>
    </row>
    <row r="171" spans="1:29" x14ac:dyDescent="0.25">
      <c r="A171" t="s">
        <v>184</v>
      </c>
      <c r="B171" t="s">
        <v>185</v>
      </c>
      <c r="C171" t="s">
        <v>2</v>
      </c>
      <c r="D171">
        <v>287.61445428037098</v>
      </c>
      <c r="E171">
        <v>270</v>
      </c>
      <c r="F171">
        <v>55</v>
      </c>
      <c r="G171">
        <v>265</v>
      </c>
      <c r="H171">
        <v>50</v>
      </c>
      <c r="I171">
        <v>108</v>
      </c>
      <c r="J171">
        <v>113</v>
      </c>
      <c r="K171">
        <v>83</v>
      </c>
      <c r="L171">
        <v>235</v>
      </c>
      <c r="M171">
        <v>51</v>
      </c>
      <c r="N171">
        <v>108</v>
      </c>
      <c r="O171">
        <v>1.1893372518800001E-2</v>
      </c>
      <c r="P171">
        <v>4.1351790015610301E-5</v>
      </c>
      <c r="Q171">
        <v>1.3907506869999999E-2</v>
      </c>
      <c r="R171">
        <v>3.8461538461538498</v>
      </c>
      <c r="S171">
        <v>4</v>
      </c>
      <c r="T171">
        <v>104</v>
      </c>
      <c r="U171">
        <v>4</v>
      </c>
      <c r="V171">
        <v>751</v>
      </c>
      <c r="W171">
        <v>4.9532999999999996</v>
      </c>
      <c r="X171">
        <v>9.0884</v>
      </c>
      <c r="Y171">
        <v>337</v>
      </c>
      <c r="Z171">
        <v>367</v>
      </c>
      <c r="AA171">
        <v>0.67630000000000001</v>
      </c>
      <c r="AB171">
        <v>2.3290000000000002</v>
      </c>
      <c r="AC171">
        <v>0.96860000000000002</v>
      </c>
    </row>
    <row r="172" spans="1:29" x14ac:dyDescent="0.25">
      <c r="A172" t="s">
        <v>248</v>
      </c>
      <c r="B172" t="s">
        <v>249</v>
      </c>
      <c r="C172" t="s">
        <v>2</v>
      </c>
      <c r="D172">
        <v>437.63640087676498</v>
      </c>
      <c r="E172">
        <v>157</v>
      </c>
      <c r="F172">
        <v>119</v>
      </c>
      <c r="G172">
        <v>155</v>
      </c>
      <c r="H172">
        <v>280</v>
      </c>
      <c r="I172">
        <v>139</v>
      </c>
      <c r="J172">
        <v>145</v>
      </c>
      <c r="K172">
        <v>140</v>
      </c>
      <c r="L172">
        <v>237</v>
      </c>
      <c r="M172">
        <v>96</v>
      </c>
      <c r="N172">
        <v>154</v>
      </c>
      <c r="O172">
        <v>1.1827158426599999E-2</v>
      </c>
      <c r="P172">
        <v>2.70250792735658E-5</v>
      </c>
      <c r="Q172">
        <v>6.85500564E-3</v>
      </c>
      <c r="R172">
        <v>2.8571428571428599</v>
      </c>
      <c r="S172">
        <v>3</v>
      </c>
      <c r="T172">
        <v>105</v>
      </c>
      <c r="U172">
        <v>5</v>
      </c>
      <c r="V172">
        <v>1873</v>
      </c>
      <c r="W172">
        <v>28.66</v>
      </c>
      <c r="X172">
        <v>73.917100000000005</v>
      </c>
      <c r="Y172">
        <v>626</v>
      </c>
      <c r="Z172">
        <v>1169</v>
      </c>
      <c r="AA172">
        <v>7.7895000000000003</v>
      </c>
      <c r="AB172">
        <v>4.3367000000000004</v>
      </c>
      <c r="AC172">
        <v>5.9005999999999998</v>
      </c>
    </row>
    <row r="173" spans="1:29" x14ac:dyDescent="0.25">
      <c r="A173" t="s">
        <v>220</v>
      </c>
      <c r="B173" t="s">
        <v>221</v>
      </c>
      <c r="C173" t="s">
        <v>2</v>
      </c>
      <c r="D173">
        <v>361.08683321369301</v>
      </c>
      <c r="E173">
        <v>197</v>
      </c>
      <c r="F173">
        <v>36</v>
      </c>
      <c r="G173">
        <v>340</v>
      </c>
      <c r="H173">
        <v>210</v>
      </c>
      <c r="I173">
        <v>108</v>
      </c>
      <c r="J173">
        <v>135</v>
      </c>
      <c r="K173">
        <v>119</v>
      </c>
      <c r="L173">
        <v>238</v>
      </c>
      <c r="M173">
        <v>63</v>
      </c>
      <c r="N173">
        <v>125</v>
      </c>
      <c r="O173">
        <v>1.16200367894E-2</v>
      </c>
      <c r="P173">
        <v>3.2180726962621997E-5</v>
      </c>
      <c r="Q173">
        <v>1.1077667839999999E-2</v>
      </c>
      <c r="R173">
        <v>3.1007751937984498</v>
      </c>
      <c r="S173">
        <v>4</v>
      </c>
      <c r="T173">
        <v>129</v>
      </c>
      <c r="U173">
        <v>2</v>
      </c>
      <c r="V173">
        <v>1598</v>
      </c>
      <c r="W173">
        <v>10.3764</v>
      </c>
      <c r="X173">
        <v>18.887499999999999</v>
      </c>
      <c r="Y173">
        <v>722</v>
      </c>
      <c r="Z173">
        <v>775</v>
      </c>
      <c r="AA173">
        <v>1.4020999999999999</v>
      </c>
      <c r="AB173">
        <v>2.8925999999999998</v>
      </c>
      <c r="AC173">
        <v>1.2215</v>
      </c>
    </row>
    <row r="174" spans="1:29" x14ac:dyDescent="0.25">
      <c r="A174" t="s">
        <v>126</v>
      </c>
      <c r="B174" t="s">
        <v>127</v>
      </c>
      <c r="C174" t="s">
        <v>2</v>
      </c>
      <c r="D174">
        <v>807.47324026186698</v>
      </c>
      <c r="E174">
        <v>162</v>
      </c>
      <c r="F174">
        <v>129</v>
      </c>
      <c r="G174">
        <v>145</v>
      </c>
      <c r="H174">
        <v>265</v>
      </c>
      <c r="I174">
        <v>73</v>
      </c>
      <c r="J174">
        <v>70</v>
      </c>
      <c r="K174">
        <v>67</v>
      </c>
      <c r="L174">
        <v>128</v>
      </c>
      <c r="M174">
        <v>90</v>
      </c>
      <c r="N174">
        <v>69</v>
      </c>
      <c r="O174">
        <v>4.2036193464599997E-2</v>
      </c>
      <c r="P174">
        <v>5.2058930709563199E-5</v>
      </c>
      <c r="Q174">
        <v>7.4305867899999998E-3</v>
      </c>
      <c r="R174">
        <v>5.1282051282051304</v>
      </c>
      <c r="S174">
        <v>6</v>
      </c>
      <c r="T174">
        <v>117</v>
      </c>
      <c r="U174">
        <v>6</v>
      </c>
      <c r="V174">
        <v>1719</v>
      </c>
      <c r="W174">
        <v>15.754</v>
      </c>
      <c r="X174">
        <v>34.804400000000001</v>
      </c>
      <c r="Y174">
        <v>716</v>
      </c>
      <c r="Z174">
        <v>907</v>
      </c>
      <c r="AA174">
        <v>3.2286999999999999</v>
      </c>
      <c r="AB174">
        <v>3.1198000000000001</v>
      </c>
      <c r="AC174">
        <v>2.4859</v>
      </c>
    </row>
    <row r="175" spans="1:29" x14ac:dyDescent="0.25">
      <c r="A175" t="s">
        <v>218</v>
      </c>
      <c r="B175" t="s">
        <v>219</v>
      </c>
      <c r="C175" t="s">
        <v>2</v>
      </c>
      <c r="D175">
        <v>3565.7999289928598</v>
      </c>
      <c r="E175">
        <v>59</v>
      </c>
      <c r="F175">
        <v>205</v>
      </c>
      <c r="G175">
        <v>15</v>
      </c>
      <c r="H175">
        <v>670</v>
      </c>
      <c r="I175">
        <v>139</v>
      </c>
      <c r="J175">
        <v>97</v>
      </c>
      <c r="K175">
        <v>158</v>
      </c>
      <c r="L175">
        <v>73</v>
      </c>
      <c r="M175">
        <v>199</v>
      </c>
      <c r="N175">
        <v>131</v>
      </c>
      <c r="O175">
        <v>8.1737534188899993E-2</v>
      </c>
      <c r="P175">
        <v>2.2922636103151799E-5</v>
      </c>
      <c r="Q175">
        <v>8.4132594000000001E-4</v>
      </c>
      <c r="R175">
        <v>4.1666666666666696</v>
      </c>
      <c r="S175">
        <v>3</v>
      </c>
      <c r="T175">
        <v>72</v>
      </c>
      <c r="U175">
        <v>0</v>
      </c>
      <c r="V175">
        <v>1343</v>
      </c>
      <c r="W175">
        <v>12.829499999999999</v>
      </c>
      <c r="X175">
        <v>21.992799999999999</v>
      </c>
      <c r="Y175">
        <v>637</v>
      </c>
      <c r="Z175">
        <v>608</v>
      </c>
      <c r="AA175">
        <v>1.5058</v>
      </c>
      <c r="AB175">
        <v>2.5935000000000001</v>
      </c>
      <c r="AC175">
        <v>0.76649999999999996</v>
      </c>
    </row>
    <row r="176" spans="1:29" x14ac:dyDescent="0.25">
      <c r="A176" t="s">
        <v>156</v>
      </c>
      <c r="B176" t="s">
        <v>157</v>
      </c>
      <c r="C176" t="s">
        <v>2</v>
      </c>
      <c r="D176">
        <v>1311.4184408149999</v>
      </c>
      <c r="E176">
        <v>108</v>
      </c>
      <c r="F176">
        <v>66</v>
      </c>
      <c r="G176">
        <v>235</v>
      </c>
      <c r="H176">
        <v>410</v>
      </c>
      <c r="I176">
        <v>92</v>
      </c>
      <c r="J176">
        <v>67</v>
      </c>
      <c r="K176">
        <v>100</v>
      </c>
      <c r="L176">
        <v>121</v>
      </c>
      <c r="M176">
        <v>125</v>
      </c>
      <c r="N176">
        <v>84</v>
      </c>
      <c r="O176">
        <v>4.7798139740800001E-2</v>
      </c>
      <c r="P176">
        <v>3.6447664798116301E-5</v>
      </c>
      <c r="Q176">
        <v>3.81266561E-3</v>
      </c>
      <c r="R176">
        <v>5.2083333333333304</v>
      </c>
      <c r="S176">
        <v>5</v>
      </c>
      <c r="T176">
        <v>96</v>
      </c>
      <c r="U176">
        <v>3</v>
      </c>
      <c r="V176">
        <v>1454</v>
      </c>
      <c r="W176">
        <v>14.3172</v>
      </c>
      <c r="X176">
        <v>25.094899999999999</v>
      </c>
      <c r="Y176">
        <v>688</v>
      </c>
      <c r="Z176">
        <v>665</v>
      </c>
      <c r="AA176">
        <v>2.2141999999999999</v>
      </c>
      <c r="AB176">
        <v>2.9358</v>
      </c>
      <c r="AC176">
        <v>1.1164000000000001</v>
      </c>
    </row>
    <row r="177" spans="1:29" x14ac:dyDescent="0.25">
      <c r="A177" t="s">
        <v>80</v>
      </c>
      <c r="B177" t="s">
        <v>81</v>
      </c>
      <c r="C177" t="s">
        <v>2</v>
      </c>
      <c r="D177">
        <v>855.99410130849503</v>
      </c>
      <c r="E177">
        <v>146</v>
      </c>
      <c r="F177">
        <v>137</v>
      </c>
      <c r="G177">
        <v>135</v>
      </c>
      <c r="H177">
        <v>305</v>
      </c>
      <c r="I177">
        <v>73</v>
      </c>
      <c r="J177">
        <v>29</v>
      </c>
      <c r="K177">
        <v>35</v>
      </c>
      <c r="L177">
        <v>92</v>
      </c>
      <c r="M177">
        <v>95</v>
      </c>
      <c r="N177">
        <v>40</v>
      </c>
      <c r="O177">
        <v>6.0157711365700001E-2</v>
      </c>
      <c r="P177">
        <v>7.0278184480234197E-5</v>
      </c>
      <c r="Q177">
        <v>7.00939409E-3</v>
      </c>
      <c r="R177">
        <v>8.3333333333333304</v>
      </c>
      <c r="S177">
        <v>6</v>
      </c>
      <c r="T177">
        <v>72</v>
      </c>
      <c r="U177">
        <v>3</v>
      </c>
      <c r="V177">
        <v>904</v>
      </c>
      <c r="W177">
        <v>8.6830999999999996</v>
      </c>
      <c r="X177">
        <v>15.139900000000001</v>
      </c>
      <c r="Y177">
        <v>431</v>
      </c>
      <c r="Z177">
        <v>408</v>
      </c>
      <c r="AA177">
        <v>1.1837</v>
      </c>
      <c r="AB177">
        <v>2.0251999999999999</v>
      </c>
      <c r="AC177">
        <v>0.74590000000000001</v>
      </c>
    </row>
    <row r="178" spans="1:29" x14ac:dyDescent="0.25">
      <c r="A178" t="s">
        <v>422</v>
      </c>
      <c r="B178" t="s">
        <v>423</v>
      </c>
      <c r="C178" t="s">
        <v>2</v>
      </c>
      <c r="D178">
        <v>2764.5881797417401</v>
      </c>
      <c r="E178">
        <v>93</v>
      </c>
      <c r="F178">
        <v>187</v>
      </c>
      <c r="G178">
        <v>35</v>
      </c>
      <c r="H178">
        <v>500</v>
      </c>
      <c r="I178">
        <v>233</v>
      </c>
      <c r="J178">
        <v>229</v>
      </c>
      <c r="K178">
        <v>261</v>
      </c>
      <c r="L178">
        <v>200</v>
      </c>
      <c r="M178">
        <v>250</v>
      </c>
      <c r="N178">
        <v>272</v>
      </c>
      <c r="O178">
        <v>2.0057229148899999E-2</v>
      </c>
      <c r="P178">
        <v>7.2550513294881503E-6</v>
      </c>
      <c r="Q178">
        <v>3.6171751999999999E-4</v>
      </c>
      <c r="R178">
        <v>1.40845070422535</v>
      </c>
      <c r="S178">
        <v>1</v>
      </c>
      <c r="T178">
        <v>71</v>
      </c>
      <c r="U178">
        <v>1</v>
      </c>
      <c r="V178">
        <v>1126</v>
      </c>
      <c r="W178">
        <v>10.6629</v>
      </c>
      <c r="X178">
        <v>18.353200000000001</v>
      </c>
      <c r="Y178">
        <v>538</v>
      </c>
      <c r="Z178">
        <v>507</v>
      </c>
      <c r="AA178">
        <v>1.2425999999999999</v>
      </c>
      <c r="AB178">
        <v>2.1406999999999998</v>
      </c>
      <c r="AC178">
        <v>0.71889999999999998</v>
      </c>
    </row>
    <row r="179" spans="1:29" x14ac:dyDescent="0.25">
      <c r="A179" t="s">
        <v>90</v>
      </c>
      <c r="B179" t="s">
        <v>91</v>
      </c>
      <c r="C179" t="s">
        <v>2</v>
      </c>
      <c r="D179">
        <v>2671.9643118921399</v>
      </c>
      <c r="E179">
        <v>137</v>
      </c>
      <c r="F179">
        <v>181</v>
      </c>
      <c r="G179">
        <v>40</v>
      </c>
      <c r="H179">
        <v>330</v>
      </c>
      <c r="I179">
        <v>92</v>
      </c>
      <c r="J179">
        <v>11</v>
      </c>
      <c r="K179">
        <v>51</v>
      </c>
      <c r="L179">
        <v>34</v>
      </c>
      <c r="M179">
        <v>155</v>
      </c>
      <c r="N179">
        <v>47</v>
      </c>
      <c r="O179">
        <v>0.16593990261399999</v>
      </c>
      <c r="P179">
        <v>6.2104086448888304E-5</v>
      </c>
      <c r="Q179">
        <v>1.87128247E-3</v>
      </c>
      <c r="R179">
        <v>11.1111111111111</v>
      </c>
      <c r="S179">
        <v>5</v>
      </c>
      <c r="T179">
        <v>45</v>
      </c>
      <c r="U179">
        <v>1</v>
      </c>
      <c r="V179">
        <v>583</v>
      </c>
      <c r="W179">
        <v>5.6829000000000001</v>
      </c>
      <c r="X179">
        <v>9.6832999999999991</v>
      </c>
      <c r="Y179">
        <v>272</v>
      </c>
      <c r="Z179">
        <v>268</v>
      </c>
      <c r="AA179">
        <v>0.67769999999999997</v>
      </c>
      <c r="AB179">
        <v>1.6479999999999999</v>
      </c>
      <c r="AC179">
        <v>0.47599999999999998</v>
      </c>
    </row>
    <row r="180" spans="1:29" x14ac:dyDescent="0.25">
      <c r="A180" t="s">
        <v>374</v>
      </c>
      <c r="B180" t="s">
        <v>375</v>
      </c>
      <c r="C180" t="s">
        <v>2</v>
      </c>
      <c r="D180">
        <v>5516.8864532098596</v>
      </c>
      <c r="E180">
        <v>122</v>
      </c>
      <c r="F180">
        <v>210</v>
      </c>
      <c r="G180">
        <v>10</v>
      </c>
      <c r="H180">
        <v>370</v>
      </c>
      <c r="I180">
        <v>233</v>
      </c>
      <c r="J180">
        <v>211</v>
      </c>
      <c r="K180">
        <v>239</v>
      </c>
      <c r="L180">
        <v>100</v>
      </c>
      <c r="M180">
        <v>277</v>
      </c>
      <c r="N180">
        <v>240</v>
      </c>
      <c r="O180">
        <v>5.7709224598900002E-2</v>
      </c>
      <c r="P180">
        <v>1.0460469884307201E-5</v>
      </c>
      <c r="Q180">
        <v>1.8126165999999999E-4</v>
      </c>
      <c r="R180">
        <v>1.6949152542372901</v>
      </c>
      <c r="S180">
        <v>1</v>
      </c>
      <c r="T180">
        <v>59</v>
      </c>
      <c r="U180">
        <v>0</v>
      </c>
      <c r="V180">
        <v>846</v>
      </c>
      <c r="W180">
        <v>7.9751000000000003</v>
      </c>
      <c r="X180">
        <v>13.6187</v>
      </c>
      <c r="Y180">
        <v>404</v>
      </c>
      <c r="Z180">
        <v>381</v>
      </c>
      <c r="AA180">
        <v>0.85619999999999996</v>
      </c>
      <c r="AB180">
        <v>1.6339999999999999</v>
      </c>
      <c r="AC180">
        <v>0.57210000000000005</v>
      </c>
    </row>
    <row r="181" spans="1:29" x14ac:dyDescent="0.25">
      <c r="A181" t="s">
        <v>366</v>
      </c>
      <c r="B181" t="s">
        <v>367</v>
      </c>
      <c r="C181" t="s">
        <v>2</v>
      </c>
      <c r="D181">
        <v>2346.3255711432498</v>
      </c>
      <c r="E181">
        <v>152</v>
      </c>
      <c r="F181">
        <v>149</v>
      </c>
      <c r="G181">
        <v>120</v>
      </c>
      <c r="H181">
        <v>295</v>
      </c>
      <c r="I181">
        <v>233</v>
      </c>
      <c r="J181">
        <v>171</v>
      </c>
      <c r="K181">
        <v>228</v>
      </c>
      <c r="L181">
        <v>168</v>
      </c>
      <c r="M181">
        <v>244</v>
      </c>
      <c r="N181">
        <v>234</v>
      </c>
      <c r="O181">
        <v>2.7237248921999999E-2</v>
      </c>
      <c r="P181">
        <v>1.1608469539375899E-5</v>
      </c>
      <c r="Q181">
        <v>4.2619830999999998E-4</v>
      </c>
      <c r="R181">
        <v>2.2727272727272698</v>
      </c>
      <c r="S181">
        <v>1</v>
      </c>
      <c r="T181">
        <v>44</v>
      </c>
      <c r="U181">
        <v>1</v>
      </c>
      <c r="V181">
        <v>808</v>
      </c>
      <c r="W181">
        <v>7.7278000000000002</v>
      </c>
      <c r="X181">
        <v>13.317</v>
      </c>
      <c r="Y181">
        <v>382</v>
      </c>
      <c r="Z181">
        <v>367</v>
      </c>
      <c r="AA181">
        <v>0.94340000000000002</v>
      </c>
      <c r="AB181">
        <v>1.4681999999999999</v>
      </c>
      <c r="AC181">
        <v>0.48180000000000001</v>
      </c>
    </row>
    <row r="182" spans="1:29" x14ac:dyDescent="0.25">
      <c r="A182" t="s">
        <v>142</v>
      </c>
      <c r="B182" t="s">
        <v>143</v>
      </c>
      <c r="C182" t="s">
        <v>2</v>
      </c>
      <c r="D182">
        <v>866.12671751483595</v>
      </c>
      <c r="E182">
        <v>190</v>
      </c>
      <c r="F182">
        <v>113</v>
      </c>
      <c r="G182">
        <v>160</v>
      </c>
      <c r="H182">
        <v>215</v>
      </c>
      <c r="I182">
        <v>108</v>
      </c>
      <c r="J182">
        <v>63</v>
      </c>
      <c r="K182">
        <v>69</v>
      </c>
      <c r="L182">
        <v>130</v>
      </c>
      <c r="M182">
        <v>118</v>
      </c>
      <c r="N182">
        <v>78</v>
      </c>
      <c r="O182">
        <v>4.1742052459799998E-2</v>
      </c>
      <c r="P182">
        <v>4.8193932383912798E-5</v>
      </c>
      <c r="Q182">
        <v>4.6182618700000002E-3</v>
      </c>
      <c r="R182">
        <v>5.71428571428571</v>
      </c>
      <c r="S182">
        <v>4</v>
      </c>
      <c r="T182">
        <v>70</v>
      </c>
      <c r="U182">
        <v>0</v>
      </c>
      <c r="V182">
        <v>948</v>
      </c>
      <c r="W182">
        <v>8.9076000000000004</v>
      </c>
      <c r="X182">
        <v>15.150700000000001</v>
      </c>
      <c r="Y182">
        <v>455</v>
      </c>
      <c r="Z182">
        <v>425</v>
      </c>
      <c r="AA182">
        <v>0.93179999999999996</v>
      </c>
      <c r="AB182">
        <v>1.6796</v>
      </c>
      <c r="AC182">
        <v>0.65529999999999999</v>
      </c>
    </row>
    <row r="183" spans="1:29" x14ac:dyDescent="0.25">
      <c r="A183" t="s">
        <v>144</v>
      </c>
      <c r="B183" t="s">
        <v>145</v>
      </c>
      <c r="C183" t="s">
        <v>2</v>
      </c>
      <c r="D183">
        <v>912.21793400356898</v>
      </c>
      <c r="E183">
        <v>119</v>
      </c>
      <c r="F183">
        <v>50</v>
      </c>
      <c r="G183">
        <v>285</v>
      </c>
      <c r="H183">
        <v>385</v>
      </c>
      <c r="I183">
        <v>92</v>
      </c>
      <c r="J183">
        <v>75</v>
      </c>
      <c r="K183">
        <v>84</v>
      </c>
      <c r="L183">
        <v>141</v>
      </c>
      <c r="M183">
        <v>111</v>
      </c>
      <c r="N183">
        <v>82</v>
      </c>
      <c r="O183">
        <v>3.7517600023099999E-2</v>
      </c>
      <c r="P183">
        <v>4.1127891290757698E-5</v>
      </c>
      <c r="Q183">
        <v>5.4811463499999996E-3</v>
      </c>
      <c r="R183">
        <v>5</v>
      </c>
      <c r="S183">
        <v>5</v>
      </c>
      <c r="T183">
        <v>100</v>
      </c>
      <c r="U183">
        <v>1</v>
      </c>
      <c r="V183">
        <v>1048</v>
      </c>
      <c r="W183">
        <v>9.9367000000000001</v>
      </c>
      <c r="X183">
        <v>16.981400000000001</v>
      </c>
      <c r="Y183">
        <v>499</v>
      </c>
      <c r="Z183">
        <v>472</v>
      </c>
      <c r="AA183">
        <v>1.1034999999999999</v>
      </c>
      <c r="AB183">
        <v>2.379</v>
      </c>
      <c r="AC183">
        <v>0.95279999999999998</v>
      </c>
    </row>
    <row r="184" spans="1:29" x14ac:dyDescent="0.25">
      <c r="A184" t="s">
        <v>312</v>
      </c>
      <c r="B184" t="s">
        <v>313</v>
      </c>
      <c r="C184" t="s">
        <v>2</v>
      </c>
      <c r="D184">
        <v>738.21095739227997</v>
      </c>
      <c r="E184">
        <v>187</v>
      </c>
      <c r="F184">
        <v>137</v>
      </c>
      <c r="G184">
        <v>135</v>
      </c>
      <c r="H184">
        <v>220</v>
      </c>
      <c r="I184">
        <v>182</v>
      </c>
      <c r="J184">
        <v>172</v>
      </c>
      <c r="K184">
        <v>177</v>
      </c>
      <c r="L184">
        <v>226</v>
      </c>
      <c r="M184">
        <v>141</v>
      </c>
      <c r="N184">
        <v>195</v>
      </c>
      <c r="O184">
        <v>1.4753154282100001E-2</v>
      </c>
      <c r="P184">
        <v>1.9985011241568798E-5</v>
      </c>
      <c r="Q184">
        <v>2.7092526600000001E-3</v>
      </c>
      <c r="R184">
        <v>2.2222222222222201</v>
      </c>
      <c r="S184">
        <v>2</v>
      </c>
      <c r="T184">
        <v>90</v>
      </c>
      <c r="U184">
        <v>2</v>
      </c>
      <c r="V184">
        <v>1036</v>
      </c>
      <c r="W184">
        <v>9.7730999999999995</v>
      </c>
      <c r="X184">
        <v>28.8127</v>
      </c>
      <c r="Y184">
        <v>468</v>
      </c>
      <c r="Z184">
        <v>407</v>
      </c>
      <c r="AA184">
        <v>1.7042999999999999</v>
      </c>
      <c r="AB184">
        <v>2.5952000000000002</v>
      </c>
      <c r="AC184">
        <v>0.84040000000000004</v>
      </c>
    </row>
    <row r="185" spans="1:29" x14ac:dyDescent="0.25">
      <c r="A185" t="s">
        <v>104</v>
      </c>
      <c r="B185" t="s">
        <v>105</v>
      </c>
      <c r="C185" t="s">
        <v>2</v>
      </c>
      <c r="D185">
        <v>319.11700445867598</v>
      </c>
      <c r="E185">
        <v>184</v>
      </c>
      <c r="F185">
        <v>13</v>
      </c>
      <c r="G185">
        <v>485</v>
      </c>
      <c r="H185">
        <v>225</v>
      </c>
      <c r="I185">
        <v>42</v>
      </c>
      <c r="J185">
        <v>93</v>
      </c>
      <c r="K185">
        <v>40</v>
      </c>
      <c r="L185">
        <v>196</v>
      </c>
      <c r="M185">
        <v>21</v>
      </c>
      <c r="N185">
        <v>57</v>
      </c>
      <c r="O185">
        <v>2.1188828780900001E-2</v>
      </c>
      <c r="P185">
        <v>6.6398306843175404E-5</v>
      </c>
      <c r="Q185">
        <v>2.5069174900000001E-2</v>
      </c>
      <c r="R185">
        <v>4.3715846994535497</v>
      </c>
      <c r="S185">
        <v>8</v>
      </c>
      <c r="T185">
        <v>183</v>
      </c>
      <c r="U185">
        <v>4</v>
      </c>
      <c r="V185">
        <v>2099</v>
      </c>
      <c r="W185">
        <v>20.336300000000001</v>
      </c>
      <c r="X185">
        <v>59.966000000000001</v>
      </c>
      <c r="Y185">
        <v>940</v>
      </c>
      <c r="Z185">
        <v>836</v>
      </c>
      <c r="AA185">
        <v>3.6659000000000002</v>
      </c>
      <c r="AB185">
        <v>5.0682999999999998</v>
      </c>
      <c r="AC185">
        <v>1.8774</v>
      </c>
    </row>
    <row r="186" spans="1:29" x14ac:dyDescent="0.25">
      <c r="A186" t="s">
        <v>210</v>
      </c>
      <c r="B186" t="s">
        <v>211</v>
      </c>
      <c r="C186" t="s">
        <v>2</v>
      </c>
      <c r="D186">
        <v>1260.2762426471099</v>
      </c>
      <c r="E186">
        <v>78</v>
      </c>
      <c r="F186">
        <v>155</v>
      </c>
      <c r="G186">
        <v>105</v>
      </c>
      <c r="H186">
        <v>540</v>
      </c>
      <c r="I186">
        <v>108</v>
      </c>
      <c r="J186">
        <v>147</v>
      </c>
      <c r="K186">
        <v>128</v>
      </c>
      <c r="L186">
        <v>143</v>
      </c>
      <c r="M186">
        <v>135</v>
      </c>
      <c r="N186">
        <v>125</v>
      </c>
      <c r="O186">
        <v>3.6623161764699999E-2</v>
      </c>
      <c r="P186">
        <v>2.9059630361501801E-5</v>
      </c>
      <c r="Q186">
        <v>3.1739073200000001E-3</v>
      </c>
      <c r="R186">
        <v>2.83687943262411</v>
      </c>
      <c r="S186">
        <v>4</v>
      </c>
      <c r="T186">
        <v>141</v>
      </c>
      <c r="U186">
        <v>3</v>
      </c>
      <c r="V186">
        <v>1820</v>
      </c>
      <c r="W186">
        <v>17.3492</v>
      </c>
      <c r="X186">
        <v>50.999400000000001</v>
      </c>
      <c r="Y186">
        <v>819</v>
      </c>
      <c r="Z186">
        <v>719</v>
      </c>
      <c r="AA186">
        <v>3.0501</v>
      </c>
      <c r="AB186">
        <v>4.6257000000000001</v>
      </c>
      <c r="AC186">
        <v>1.3814</v>
      </c>
    </row>
    <row r="187" spans="1:29" x14ac:dyDescent="0.25">
      <c r="A187" t="s">
        <v>322</v>
      </c>
      <c r="B187" t="s">
        <v>323</v>
      </c>
      <c r="C187" t="s">
        <v>2</v>
      </c>
      <c r="D187">
        <v>1754.56537909487</v>
      </c>
      <c r="E187">
        <v>108</v>
      </c>
      <c r="F187">
        <v>137</v>
      </c>
      <c r="G187">
        <v>135</v>
      </c>
      <c r="H187">
        <v>410</v>
      </c>
      <c r="I187">
        <v>182</v>
      </c>
      <c r="J187">
        <v>178</v>
      </c>
      <c r="K187">
        <v>207</v>
      </c>
      <c r="L187">
        <v>189</v>
      </c>
      <c r="M187">
        <v>181</v>
      </c>
      <c r="N187">
        <v>205</v>
      </c>
      <c r="O187">
        <v>2.3469620769299999E-2</v>
      </c>
      <c r="P187">
        <v>1.3376315895076101E-5</v>
      </c>
      <c r="Q187">
        <v>1.13988342E-3</v>
      </c>
      <c r="R187">
        <v>2.1739130434782599</v>
      </c>
      <c r="S187">
        <v>2</v>
      </c>
      <c r="T187">
        <v>92</v>
      </c>
      <c r="U187">
        <v>3</v>
      </c>
      <c r="V187">
        <v>1213</v>
      </c>
      <c r="W187">
        <v>11.7499</v>
      </c>
      <c r="X187">
        <v>20.590800000000002</v>
      </c>
      <c r="Y187">
        <v>578</v>
      </c>
      <c r="Z187">
        <v>550</v>
      </c>
      <c r="AA187">
        <v>1.7357</v>
      </c>
      <c r="AB187">
        <v>2.4950999999999999</v>
      </c>
      <c r="AC187">
        <v>0.99339999999999995</v>
      </c>
    </row>
    <row r="188" spans="1:29" x14ac:dyDescent="0.25">
      <c r="A188" t="s">
        <v>118</v>
      </c>
      <c r="B188" t="s">
        <v>119</v>
      </c>
      <c r="C188" t="s">
        <v>2</v>
      </c>
      <c r="D188">
        <v>374.85891159076198</v>
      </c>
      <c r="E188">
        <v>205</v>
      </c>
      <c r="F188">
        <v>21</v>
      </c>
      <c r="G188">
        <v>405</v>
      </c>
      <c r="H188">
        <v>200</v>
      </c>
      <c r="I188">
        <v>57</v>
      </c>
      <c r="J188">
        <v>78</v>
      </c>
      <c r="K188">
        <v>52</v>
      </c>
      <c r="L188">
        <v>192</v>
      </c>
      <c r="M188">
        <v>34</v>
      </c>
      <c r="N188">
        <v>63</v>
      </c>
      <c r="O188">
        <v>2.3059321063800001E-2</v>
      </c>
      <c r="P188">
        <v>6.1514666854139895E-5</v>
      </c>
      <c r="Q188">
        <v>1.8673692370000002E-2</v>
      </c>
      <c r="R188">
        <v>4.9645390070922</v>
      </c>
      <c r="S188">
        <v>7</v>
      </c>
      <c r="T188">
        <v>141</v>
      </c>
      <c r="U188">
        <v>3</v>
      </c>
      <c r="V188">
        <v>1362</v>
      </c>
      <c r="W188">
        <v>13.0266</v>
      </c>
      <c r="X188">
        <v>22.490400000000001</v>
      </c>
      <c r="Y188">
        <v>650</v>
      </c>
      <c r="Z188">
        <v>615</v>
      </c>
      <c r="AA188">
        <v>1.6422000000000001</v>
      </c>
      <c r="AB188">
        <v>3.492</v>
      </c>
      <c r="AC188">
        <v>1.3737999999999999</v>
      </c>
    </row>
    <row r="189" spans="1:29" x14ac:dyDescent="0.25">
      <c r="A189" t="s">
        <v>106</v>
      </c>
      <c r="B189" t="s">
        <v>107</v>
      </c>
      <c r="C189" t="s">
        <v>2</v>
      </c>
      <c r="D189">
        <v>641.31155258643503</v>
      </c>
      <c r="E189">
        <v>230</v>
      </c>
      <c r="F189">
        <v>35</v>
      </c>
      <c r="G189">
        <v>345</v>
      </c>
      <c r="H189">
        <v>150</v>
      </c>
      <c r="I189">
        <v>57</v>
      </c>
      <c r="J189">
        <v>54</v>
      </c>
      <c r="K189">
        <v>65</v>
      </c>
      <c r="L189">
        <v>151</v>
      </c>
      <c r="M189">
        <v>65</v>
      </c>
      <c r="N189">
        <v>57</v>
      </c>
      <c r="O189">
        <v>3.4189997548399999E-2</v>
      </c>
      <c r="P189">
        <v>5.3312617573361903E-5</v>
      </c>
      <c r="Q189">
        <v>1.091513161E-2</v>
      </c>
      <c r="R189">
        <v>6.4814814814814801</v>
      </c>
      <c r="S189">
        <v>7</v>
      </c>
      <c r="T189">
        <v>108</v>
      </c>
      <c r="U189">
        <v>10</v>
      </c>
      <c r="V189">
        <v>1174</v>
      </c>
      <c r="W189">
        <v>12.411300000000001</v>
      </c>
      <c r="X189">
        <v>23.3977</v>
      </c>
      <c r="Y189">
        <v>557</v>
      </c>
      <c r="Z189">
        <v>544</v>
      </c>
      <c r="AA189">
        <v>3.2637</v>
      </c>
      <c r="AB189">
        <v>3.0758000000000001</v>
      </c>
      <c r="AC189">
        <v>1.4664999999999999</v>
      </c>
    </row>
    <row r="190" spans="1:29" x14ac:dyDescent="0.25">
      <c r="A190" t="s">
        <v>70</v>
      </c>
      <c r="B190" t="s">
        <v>71</v>
      </c>
      <c r="C190" t="s">
        <v>2</v>
      </c>
      <c r="D190">
        <v>1084.4739877852001</v>
      </c>
      <c r="E190">
        <v>128</v>
      </c>
      <c r="F190">
        <v>97</v>
      </c>
      <c r="G190">
        <v>180</v>
      </c>
      <c r="H190">
        <v>350</v>
      </c>
      <c r="I190">
        <v>42</v>
      </c>
      <c r="J190">
        <v>17</v>
      </c>
      <c r="K190">
        <v>60</v>
      </c>
      <c r="L190">
        <v>90</v>
      </c>
      <c r="M190">
        <v>91</v>
      </c>
      <c r="N190">
        <v>36</v>
      </c>
      <c r="O190">
        <v>6.2031974133200003E-2</v>
      </c>
      <c r="P190">
        <v>5.7200057200057199E-5</v>
      </c>
      <c r="Q190">
        <v>7.3768482100000001E-3</v>
      </c>
      <c r="R190">
        <v>9.3023255813953494</v>
      </c>
      <c r="S190">
        <v>8</v>
      </c>
      <c r="T190">
        <v>86</v>
      </c>
      <c r="U190">
        <v>2</v>
      </c>
      <c r="V190">
        <v>1174</v>
      </c>
      <c r="W190">
        <v>11.2722</v>
      </c>
      <c r="X190">
        <v>19.434000000000001</v>
      </c>
      <c r="Y190">
        <v>557</v>
      </c>
      <c r="Z190">
        <v>532</v>
      </c>
      <c r="AA190">
        <v>1.4045000000000001</v>
      </c>
      <c r="AB190">
        <v>2.6474000000000002</v>
      </c>
      <c r="AC190">
        <v>0.88980000000000004</v>
      </c>
    </row>
    <row r="191" spans="1:29" x14ac:dyDescent="0.25">
      <c r="A191" t="s">
        <v>214</v>
      </c>
      <c r="B191" t="s">
        <v>215</v>
      </c>
      <c r="C191" t="s">
        <v>2</v>
      </c>
      <c r="D191">
        <v>1117.75311623727</v>
      </c>
      <c r="E191">
        <v>207</v>
      </c>
      <c r="F191">
        <v>133</v>
      </c>
      <c r="G191">
        <v>140</v>
      </c>
      <c r="H191">
        <v>195</v>
      </c>
      <c r="I191">
        <v>139</v>
      </c>
      <c r="J191">
        <v>113</v>
      </c>
      <c r="K191">
        <v>120</v>
      </c>
      <c r="L191">
        <v>147</v>
      </c>
      <c r="M191">
        <v>142</v>
      </c>
      <c r="N191">
        <v>125</v>
      </c>
      <c r="O191">
        <v>3.5811264230000001E-2</v>
      </c>
      <c r="P191">
        <v>3.2038617213281E-5</v>
      </c>
      <c r="Q191">
        <v>2.6839558300000002E-3</v>
      </c>
      <c r="R191">
        <v>3.8461538461538498</v>
      </c>
      <c r="S191">
        <v>3</v>
      </c>
      <c r="T191">
        <v>78</v>
      </c>
      <c r="U191">
        <v>2</v>
      </c>
      <c r="V191">
        <v>1439</v>
      </c>
      <c r="W191">
        <v>13.4198</v>
      </c>
      <c r="X191">
        <v>40.114600000000003</v>
      </c>
      <c r="Y191">
        <v>656</v>
      </c>
      <c r="Z191">
        <v>561</v>
      </c>
      <c r="AA191">
        <v>2.3504999999999998</v>
      </c>
      <c r="AB191">
        <v>2.6688000000000001</v>
      </c>
      <c r="AC191">
        <v>0.72470000000000001</v>
      </c>
    </row>
    <row r="192" spans="1:29" x14ac:dyDescent="0.25">
      <c r="A192" t="s">
        <v>308</v>
      </c>
      <c r="B192" t="s">
        <v>309</v>
      </c>
      <c r="C192" t="s">
        <v>2</v>
      </c>
      <c r="D192">
        <v>334.95684005407298</v>
      </c>
      <c r="E192">
        <v>238</v>
      </c>
      <c r="F192">
        <v>80</v>
      </c>
      <c r="G192">
        <v>205</v>
      </c>
      <c r="H192">
        <v>125</v>
      </c>
      <c r="I192">
        <v>182</v>
      </c>
      <c r="J192">
        <v>209</v>
      </c>
      <c r="K192">
        <v>141</v>
      </c>
      <c r="L192">
        <v>251</v>
      </c>
      <c r="M192">
        <v>106</v>
      </c>
      <c r="N192">
        <v>192</v>
      </c>
      <c r="O192">
        <v>8.9763460237999998E-3</v>
      </c>
      <c r="P192">
        <v>2.6798515362248899E-5</v>
      </c>
      <c r="Q192">
        <v>5.9709185200000001E-3</v>
      </c>
      <c r="R192">
        <v>1.73913043478261</v>
      </c>
      <c r="S192">
        <v>2</v>
      </c>
      <c r="T192">
        <v>115</v>
      </c>
      <c r="U192">
        <v>4</v>
      </c>
      <c r="V192">
        <v>756</v>
      </c>
      <c r="W192">
        <v>7.22</v>
      </c>
      <c r="X192">
        <v>21.333500000000001</v>
      </c>
      <c r="Y192">
        <v>341</v>
      </c>
      <c r="Z192">
        <v>299</v>
      </c>
      <c r="AA192">
        <v>1.2842</v>
      </c>
      <c r="AB192">
        <v>2.4392999999999998</v>
      </c>
      <c r="AC192">
        <v>1.0690999999999999</v>
      </c>
    </row>
    <row r="193" spans="1:29" x14ac:dyDescent="0.25">
      <c r="A193" t="s">
        <v>216</v>
      </c>
      <c r="B193" t="s">
        <v>217</v>
      </c>
      <c r="C193" t="s">
        <v>2</v>
      </c>
      <c r="D193">
        <v>456.46651378968301</v>
      </c>
      <c r="E193">
        <v>222</v>
      </c>
      <c r="F193">
        <v>43</v>
      </c>
      <c r="G193">
        <v>310</v>
      </c>
      <c r="H193">
        <v>165</v>
      </c>
      <c r="I193">
        <v>108</v>
      </c>
      <c r="J193">
        <v>148</v>
      </c>
      <c r="K193">
        <v>112</v>
      </c>
      <c r="L193">
        <v>219</v>
      </c>
      <c r="M193">
        <v>77</v>
      </c>
      <c r="N193">
        <v>125</v>
      </c>
      <c r="O193">
        <v>1.56131657473E-2</v>
      </c>
      <c r="P193">
        <v>3.42044055274319E-5</v>
      </c>
      <c r="Q193">
        <v>8.7629648099999992E-3</v>
      </c>
      <c r="R193">
        <v>2.8169014084507</v>
      </c>
      <c r="S193">
        <v>4</v>
      </c>
      <c r="T193">
        <v>142</v>
      </c>
      <c r="U193">
        <v>2</v>
      </c>
      <c r="V193">
        <v>1321</v>
      </c>
      <c r="W193">
        <v>12.526300000000001</v>
      </c>
      <c r="X193">
        <v>36.9741</v>
      </c>
      <c r="Y193">
        <v>596</v>
      </c>
      <c r="Z193">
        <v>520</v>
      </c>
      <c r="AA193">
        <v>2.1955</v>
      </c>
      <c r="AB193">
        <v>3.9863</v>
      </c>
      <c r="AC193">
        <v>1.3229</v>
      </c>
    </row>
    <row r="194" spans="1:29" x14ac:dyDescent="0.25">
      <c r="A194" t="s">
        <v>310</v>
      </c>
      <c r="B194" t="s">
        <v>311</v>
      </c>
      <c r="C194" t="s">
        <v>2</v>
      </c>
      <c r="D194">
        <v>1298.5736157310801</v>
      </c>
      <c r="E194">
        <v>190</v>
      </c>
      <c r="F194">
        <v>148</v>
      </c>
      <c r="G194">
        <v>125</v>
      </c>
      <c r="H194">
        <v>215</v>
      </c>
      <c r="I194">
        <v>182</v>
      </c>
      <c r="J194">
        <v>194</v>
      </c>
      <c r="K194">
        <v>174</v>
      </c>
      <c r="L194">
        <v>172</v>
      </c>
      <c r="M194">
        <v>165</v>
      </c>
      <c r="N194">
        <v>192</v>
      </c>
      <c r="O194">
        <v>2.6508264674200002E-2</v>
      </c>
      <c r="P194">
        <v>2.0413370757846298E-5</v>
      </c>
      <c r="Q194">
        <v>1.5401514200000001E-3</v>
      </c>
      <c r="R194">
        <v>1.94174757281553</v>
      </c>
      <c r="S194">
        <v>2</v>
      </c>
      <c r="T194">
        <v>103</v>
      </c>
      <c r="U194">
        <v>2</v>
      </c>
      <c r="V194">
        <v>868</v>
      </c>
      <c r="W194">
        <v>8.2592999999999996</v>
      </c>
      <c r="X194">
        <v>24.0746</v>
      </c>
      <c r="Y194">
        <v>391</v>
      </c>
      <c r="Z194">
        <v>342</v>
      </c>
      <c r="AA194">
        <v>1.4255</v>
      </c>
      <c r="AB194">
        <v>2.4535999999999998</v>
      </c>
      <c r="AC194">
        <v>0.94469999999999998</v>
      </c>
    </row>
    <row r="195" spans="1:29" x14ac:dyDescent="0.25">
      <c r="A195" t="s">
        <v>324</v>
      </c>
      <c r="B195" t="s">
        <v>325</v>
      </c>
      <c r="C195" t="s">
        <v>24</v>
      </c>
      <c r="D195">
        <v>5127.8467248929901</v>
      </c>
      <c r="E195">
        <v>57</v>
      </c>
      <c r="F195">
        <v>181</v>
      </c>
      <c r="G195">
        <v>40</v>
      </c>
      <c r="H195">
        <v>675</v>
      </c>
      <c r="I195">
        <v>139</v>
      </c>
      <c r="J195">
        <v>234</v>
      </c>
      <c r="K195">
        <v>234</v>
      </c>
      <c r="L195">
        <v>102</v>
      </c>
      <c r="M195">
        <v>224</v>
      </c>
      <c r="N195">
        <v>202</v>
      </c>
      <c r="O195">
        <v>5.5579184549299998E-2</v>
      </c>
      <c r="P195">
        <v>1.08386984890854E-5</v>
      </c>
      <c r="Q195">
        <v>5.8504087999999995E-4</v>
      </c>
      <c r="R195">
        <v>1.33928571428571</v>
      </c>
      <c r="S195">
        <v>3</v>
      </c>
      <c r="T195">
        <v>224</v>
      </c>
      <c r="U195">
        <v>3</v>
      </c>
      <c r="V195">
        <v>2227</v>
      </c>
      <c r="W195">
        <v>18.511800000000001</v>
      </c>
      <c r="X195">
        <v>32.681399999999996</v>
      </c>
      <c r="Y195">
        <v>955</v>
      </c>
      <c r="Z195">
        <v>826</v>
      </c>
      <c r="AA195">
        <v>1.9610000000000001</v>
      </c>
      <c r="AB195">
        <v>4.3451000000000004</v>
      </c>
      <c r="AC195">
        <v>2.2193999999999998</v>
      </c>
    </row>
    <row r="196" spans="1:29" x14ac:dyDescent="0.25">
      <c r="A196" t="s">
        <v>350</v>
      </c>
      <c r="B196" t="s">
        <v>351</v>
      </c>
      <c r="C196" t="s">
        <v>24</v>
      </c>
      <c r="D196">
        <v>4818.0895597111003</v>
      </c>
      <c r="E196">
        <v>85</v>
      </c>
      <c r="F196">
        <v>200</v>
      </c>
      <c r="G196">
        <v>20</v>
      </c>
      <c r="H196">
        <v>520</v>
      </c>
      <c r="I196">
        <v>182</v>
      </c>
      <c r="J196">
        <v>226</v>
      </c>
      <c r="K196">
        <v>235</v>
      </c>
      <c r="L196">
        <v>108</v>
      </c>
      <c r="M196">
        <v>245</v>
      </c>
      <c r="N196">
        <v>223</v>
      </c>
      <c r="O196">
        <v>5.20705669481E-2</v>
      </c>
      <c r="P196">
        <v>1.0807305738679299E-5</v>
      </c>
      <c r="Q196">
        <v>4.1510228E-4</v>
      </c>
      <c r="R196">
        <v>1.4285714285714299</v>
      </c>
      <c r="S196">
        <v>2</v>
      </c>
      <c r="T196">
        <v>140</v>
      </c>
      <c r="U196">
        <v>6</v>
      </c>
      <c r="V196">
        <v>1424</v>
      </c>
      <c r="W196">
        <v>11.7681</v>
      </c>
      <c r="X196">
        <v>20.7394</v>
      </c>
      <c r="Y196">
        <v>612</v>
      </c>
      <c r="Z196">
        <v>528</v>
      </c>
      <c r="AA196">
        <v>1.2416</v>
      </c>
      <c r="AB196">
        <v>2.5297999999999998</v>
      </c>
      <c r="AC196">
        <v>1.3784000000000001</v>
      </c>
    </row>
    <row r="197" spans="1:29" x14ac:dyDescent="0.25">
      <c r="A197" t="s">
        <v>272</v>
      </c>
      <c r="B197" t="s">
        <v>273</v>
      </c>
      <c r="C197" t="s">
        <v>24</v>
      </c>
      <c r="D197">
        <v>11268.5394217421</v>
      </c>
      <c r="E197">
        <v>5</v>
      </c>
      <c r="F197">
        <v>178</v>
      </c>
      <c r="G197">
        <v>45</v>
      </c>
      <c r="H197">
        <v>1980</v>
      </c>
      <c r="I197">
        <v>73</v>
      </c>
      <c r="J197">
        <v>224</v>
      </c>
      <c r="K197">
        <v>224</v>
      </c>
      <c r="L197">
        <v>46</v>
      </c>
      <c r="M197">
        <v>231</v>
      </c>
      <c r="N197">
        <v>166</v>
      </c>
      <c r="O197">
        <v>0.13438204773429999</v>
      </c>
      <c r="P197">
        <v>1.19254184331192E-5</v>
      </c>
      <c r="Q197">
        <v>5.3245587000000003E-4</v>
      </c>
      <c r="R197">
        <v>1.43884892086331</v>
      </c>
      <c r="S197">
        <v>6</v>
      </c>
      <c r="T197">
        <v>417</v>
      </c>
      <c r="U197">
        <v>9</v>
      </c>
      <c r="V197">
        <v>7737</v>
      </c>
      <c r="W197">
        <v>72.046899999999994</v>
      </c>
      <c r="X197">
        <v>139.9042</v>
      </c>
      <c r="Y197">
        <v>3185</v>
      </c>
      <c r="Z197">
        <v>3043</v>
      </c>
      <c r="AA197">
        <v>10.2369</v>
      </c>
      <c r="AB197">
        <v>11.548400000000001</v>
      </c>
      <c r="AC197">
        <v>7.1829999999999998</v>
      </c>
    </row>
    <row r="198" spans="1:29" x14ac:dyDescent="0.25">
      <c r="A198" t="s">
        <v>380</v>
      </c>
      <c r="B198" t="s">
        <v>381</v>
      </c>
      <c r="C198" t="s">
        <v>24</v>
      </c>
      <c r="D198">
        <v>4091.6056548894999</v>
      </c>
      <c r="E198">
        <v>91</v>
      </c>
      <c r="F198">
        <v>155</v>
      </c>
      <c r="G198">
        <v>105</v>
      </c>
      <c r="H198">
        <v>505</v>
      </c>
      <c r="I198">
        <v>182</v>
      </c>
      <c r="J198">
        <v>271</v>
      </c>
      <c r="K198">
        <v>250</v>
      </c>
      <c r="L198">
        <v>144</v>
      </c>
      <c r="M198">
        <v>236</v>
      </c>
      <c r="N198">
        <v>244</v>
      </c>
      <c r="O198">
        <v>3.6386484967599997E-2</v>
      </c>
      <c r="P198">
        <v>8.8929598883044198E-6</v>
      </c>
      <c r="Q198">
        <v>4.8880565000000004E-4</v>
      </c>
      <c r="R198">
        <v>0.836820083682008</v>
      </c>
      <c r="S198">
        <v>2</v>
      </c>
      <c r="T198">
        <v>239</v>
      </c>
      <c r="U198">
        <v>2</v>
      </c>
      <c r="V198">
        <v>1863</v>
      </c>
      <c r="W198">
        <v>15.047000000000001</v>
      </c>
      <c r="X198">
        <v>26.3064</v>
      </c>
      <c r="Y198">
        <v>805</v>
      </c>
      <c r="Z198">
        <v>684</v>
      </c>
      <c r="AA198">
        <v>1.5268999999999999</v>
      </c>
      <c r="AB198">
        <v>3.8557000000000001</v>
      </c>
      <c r="AC198">
        <v>2.2079</v>
      </c>
    </row>
    <row r="199" spans="1:29" x14ac:dyDescent="0.25">
      <c r="A199" t="s">
        <v>306</v>
      </c>
      <c r="B199" t="s">
        <v>307</v>
      </c>
      <c r="C199" t="s">
        <v>24</v>
      </c>
      <c r="D199">
        <v>3468.4861652960799</v>
      </c>
      <c r="E199">
        <v>76</v>
      </c>
      <c r="F199">
        <v>198</v>
      </c>
      <c r="G199">
        <v>25</v>
      </c>
      <c r="H199">
        <v>545</v>
      </c>
      <c r="I199">
        <v>139</v>
      </c>
      <c r="J199">
        <v>221</v>
      </c>
      <c r="K199">
        <v>202</v>
      </c>
      <c r="L199">
        <v>118</v>
      </c>
      <c r="M199">
        <v>194</v>
      </c>
      <c r="N199">
        <v>191</v>
      </c>
      <c r="O199">
        <v>4.91521381578E-2</v>
      </c>
      <c r="P199">
        <v>1.41710636327993E-5</v>
      </c>
      <c r="Q199">
        <v>8.6493064999999998E-4</v>
      </c>
      <c r="R199">
        <v>1.53061224489796</v>
      </c>
      <c r="S199">
        <v>3</v>
      </c>
      <c r="T199">
        <v>196</v>
      </c>
      <c r="U199">
        <v>6</v>
      </c>
      <c r="V199">
        <v>1798</v>
      </c>
      <c r="W199">
        <v>17.476500000000001</v>
      </c>
      <c r="X199">
        <v>35.095599999999997</v>
      </c>
      <c r="Y199">
        <v>724</v>
      </c>
      <c r="Z199">
        <v>720</v>
      </c>
      <c r="AA199">
        <v>2.6869999999999998</v>
      </c>
      <c r="AB199">
        <v>3.4272999999999998</v>
      </c>
      <c r="AC199">
        <v>2.7684000000000002</v>
      </c>
    </row>
    <row r="200" spans="1:29" x14ac:dyDescent="0.25">
      <c r="A200" t="s">
        <v>22</v>
      </c>
      <c r="B200" t="s">
        <v>23</v>
      </c>
      <c r="C200" t="s">
        <v>24</v>
      </c>
      <c r="D200">
        <v>5820.0810506906901</v>
      </c>
      <c r="E200">
        <v>33</v>
      </c>
      <c r="F200">
        <v>187</v>
      </c>
      <c r="G200">
        <v>35</v>
      </c>
      <c r="H200">
        <v>860</v>
      </c>
      <c r="I200">
        <v>7</v>
      </c>
      <c r="J200">
        <v>15</v>
      </c>
      <c r="K200">
        <v>27</v>
      </c>
      <c r="L200">
        <v>12</v>
      </c>
      <c r="M200">
        <v>128</v>
      </c>
      <c r="N200">
        <v>11</v>
      </c>
      <c r="O200">
        <v>0.43145954307470002</v>
      </c>
      <c r="P200">
        <v>7.4132909716706304E-5</v>
      </c>
      <c r="Q200">
        <v>3.6081971699999998E-3</v>
      </c>
      <c r="R200">
        <v>10.047846889952201</v>
      </c>
      <c r="S200">
        <v>21</v>
      </c>
      <c r="T200">
        <v>209</v>
      </c>
      <c r="U200">
        <v>4</v>
      </c>
      <c r="V200">
        <v>2682</v>
      </c>
      <c r="W200">
        <v>26.619499999999999</v>
      </c>
      <c r="X200">
        <v>53.837699999999998</v>
      </c>
      <c r="Y200">
        <v>1069</v>
      </c>
      <c r="Z200">
        <v>1085</v>
      </c>
      <c r="AA200">
        <v>4.1574</v>
      </c>
      <c r="AB200">
        <v>5.0206999999999997</v>
      </c>
      <c r="AC200">
        <v>3.5581</v>
      </c>
    </row>
    <row r="201" spans="1:29" x14ac:dyDescent="0.25">
      <c r="A201" t="s">
        <v>258</v>
      </c>
      <c r="B201" t="s">
        <v>259</v>
      </c>
      <c r="C201" t="s">
        <v>24</v>
      </c>
      <c r="D201">
        <v>5505.9316347787899</v>
      </c>
      <c r="E201">
        <v>72</v>
      </c>
      <c r="F201">
        <v>205</v>
      </c>
      <c r="G201">
        <v>15</v>
      </c>
      <c r="H201">
        <v>575</v>
      </c>
      <c r="I201">
        <v>108</v>
      </c>
      <c r="J201">
        <v>213</v>
      </c>
      <c r="K201">
        <v>181</v>
      </c>
      <c r="L201">
        <v>58</v>
      </c>
      <c r="M201">
        <v>214</v>
      </c>
      <c r="N201">
        <v>159</v>
      </c>
      <c r="O201">
        <v>0.1004164001163</v>
      </c>
      <c r="P201">
        <v>1.82378581459393E-5</v>
      </c>
      <c r="Q201">
        <v>7.2648921999999996E-4</v>
      </c>
      <c r="R201">
        <v>1.6806722689075599</v>
      </c>
      <c r="S201">
        <v>4</v>
      </c>
      <c r="T201">
        <v>238</v>
      </c>
      <c r="U201">
        <v>3</v>
      </c>
      <c r="V201">
        <v>1832</v>
      </c>
      <c r="W201">
        <v>14.757899999999999</v>
      </c>
      <c r="X201">
        <v>25.944099999999999</v>
      </c>
      <c r="Y201">
        <v>791</v>
      </c>
      <c r="Z201">
        <v>673</v>
      </c>
      <c r="AA201">
        <v>1.5179</v>
      </c>
      <c r="AB201">
        <v>3.7776000000000001</v>
      </c>
      <c r="AC201">
        <v>2.2044999999999999</v>
      </c>
    </row>
    <row r="202" spans="1:29" x14ac:dyDescent="0.25">
      <c r="A202" t="s">
        <v>176</v>
      </c>
      <c r="B202" t="s">
        <v>177</v>
      </c>
      <c r="C202" t="s">
        <v>24</v>
      </c>
      <c r="D202">
        <v>5534.0885912867498</v>
      </c>
      <c r="E202">
        <v>43</v>
      </c>
      <c r="F202">
        <v>219</v>
      </c>
      <c r="G202">
        <v>5</v>
      </c>
      <c r="H202">
        <v>765</v>
      </c>
      <c r="I202">
        <v>92</v>
      </c>
      <c r="J202">
        <v>67</v>
      </c>
      <c r="K202">
        <v>165</v>
      </c>
      <c r="L202">
        <v>49</v>
      </c>
      <c r="M202">
        <v>192</v>
      </c>
      <c r="N202">
        <v>103</v>
      </c>
      <c r="O202">
        <v>0.1221232553753</v>
      </c>
      <c r="P202">
        <v>2.2067455798886001E-5</v>
      </c>
      <c r="Q202">
        <v>9.0349113E-4</v>
      </c>
      <c r="R202">
        <v>5.2083333333333304</v>
      </c>
      <c r="S202">
        <v>5</v>
      </c>
      <c r="T202">
        <v>96</v>
      </c>
      <c r="U202">
        <v>2</v>
      </c>
      <c r="V202">
        <v>1796</v>
      </c>
      <c r="W202">
        <v>15.2148</v>
      </c>
      <c r="X202">
        <v>26.403400000000001</v>
      </c>
      <c r="Y202">
        <v>765</v>
      </c>
      <c r="Z202">
        <v>669</v>
      </c>
      <c r="AA202">
        <v>1.5304</v>
      </c>
      <c r="AB202">
        <v>3.375</v>
      </c>
      <c r="AC202">
        <v>1.0647</v>
      </c>
    </row>
    <row r="203" spans="1:29" x14ac:dyDescent="0.25">
      <c r="A203" t="s">
        <v>404</v>
      </c>
      <c r="B203" t="s">
        <v>405</v>
      </c>
      <c r="C203" t="s">
        <v>24</v>
      </c>
      <c r="D203">
        <v>4374.4392981035699</v>
      </c>
      <c r="E203">
        <v>42</v>
      </c>
      <c r="F203">
        <v>181</v>
      </c>
      <c r="G203">
        <v>40</v>
      </c>
      <c r="H203">
        <v>775</v>
      </c>
      <c r="I203">
        <v>182</v>
      </c>
      <c r="J203">
        <v>281</v>
      </c>
      <c r="K203">
        <v>273</v>
      </c>
      <c r="L203">
        <v>167</v>
      </c>
      <c r="M203">
        <v>241</v>
      </c>
      <c r="N203">
        <v>257</v>
      </c>
      <c r="O203">
        <v>2.7525267017300001E-2</v>
      </c>
      <c r="P203">
        <v>6.2922960273588997E-6</v>
      </c>
      <c r="Q203">
        <v>4.5720145000000001E-4</v>
      </c>
      <c r="R203">
        <v>0.69444444444444398</v>
      </c>
      <c r="S203">
        <v>2</v>
      </c>
      <c r="T203">
        <v>288</v>
      </c>
      <c r="U203">
        <v>2</v>
      </c>
      <c r="V203">
        <v>3018</v>
      </c>
      <c r="W203">
        <v>28.376100000000001</v>
      </c>
      <c r="X203">
        <v>55.100999999999999</v>
      </c>
      <c r="Y203">
        <v>1239</v>
      </c>
      <c r="Z203">
        <v>1186</v>
      </c>
      <c r="AA203">
        <v>4.0312000000000001</v>
      </c>
      <c r="AB203">
        <v>5.5735999999999999</v>
      </c>
      <c r="AC203">
        <v>3.9041000000000001</v>
      </c>
    </row>
    <row r="204" spans="1:29" x14ac:dyDescent="0.25">
      <c r="A204" t="s">
        <v>446</v>
      </c>
      <c r="B204" t="s">
        <v>447</v>
      </c>
      <c r="C204" t="s">
        <v>24</v>
      </c>
      <c r="D204">
        <v>3329.2709115709899</v>
      </c>
      <c r="E204">
        <v>108</v>
      </c>
      <c r="F204">
        <v>175</v>
      </c>
      <c r="G204">
        <v>50</v>
      </c>
      <c r="H204">
        <v>410</v>
      </c>
      <c r="I204">
        <v>233</v>
      </c>
      <c r="J204">
        <v>284</v>
      </c>
      <c r="K204">
        <v>280</v>
      </c>
      <c r="L204">
        <v>204</v>
      </c>
      <c r="M204">
        <v>261</v>
      </c>
      <c r="N204">
        <v>289</v>
      </c>
      <c r="O204">
        <v>1.8990981082200001E-2</v>
      </c>
      <c r="P204">
        <v>5.7042462409017203E-6</v>
      </c>
      <c r="Q204">
        <v>3.0036606000000002E-4</v>
      </c>
      <c r="R204">
        <v>0.67114093959731502</v>
      </c>
      <c r="S204">
        <v>1</v>
      </c>
      <c r="T204">
        <v>149</v>
      </c>
      <c r="U204">
        <v>2</v>
      </c>
      <c r="V204">
        <v>1636</v>
      </c>
      <c r="W204">
        <v>13.8386</v>
      </c>
      <c r="X204">
        <v>25.174199999999999</v>
      </c>
      <c r="Y204">
        <v>696</v>
      </c>
      <c r="Z204">
        <v>614</v>
      </c>
      <c r="AA204">
        <v>1.6060000000000001</v>
      </c>
      <c r="AB204">
        <v>2.7988</v>
      </c>
      <c r="AC204">
        <v>1.6132</v>
      </c>
    </row>
    <row r="205" spans="1:29" x14ac:dyDescent="0.25">
      <c r="A205" t="s">
        <v>454</v>
      </c>
      <c r="B205" t="s">
        <v>455</v>
      </c>
      <c r="C205" t="s">
        <v>24</v>
      </c>
      <c r="D205">
        <v>4630.4908064519896</v>
      </c>
      <c r="E205">
        <v>39</v>
      </c>
      <c r="F205">
        <v>200</v>
      </c>
      <c r="G205">
        <v>20</v>
      </c>
      <c r="H205">
        <v>790</v>
      </c>
      <c r="I205">
        <v>233</v>
      </c>
      <c r="J205">
        <v>287</v>
      </c>
      <c r="K205">
        <v>295</v>
      </c>
      <c r="L205">
        <v>213</v>
      </c>
      <c r="M205">
        <v>271</v>
      </c>
      <c r="N205">
        <v>294</v>
      </c>
      <c r="O205">
        <v>1.6912563667199999E-2</v>
      </c>
      <c r="P205">
        <v>3.6524343474926002E-6</v>
      </c>
      <c r="Q205">
        <v>2.1595982E-4</v>
      </c>
      <c r="R205">
        <v>0.59523809523809501</v>
      </c>
      <c r="S205">
        <v>1</v>
      </c>
      <c r="T205">
        <v>168</v>
      </c>
      <c r="U205">
        <v>1</v>
      </c>
      <c r="V205">
        <v>2424</v>
      </c>
      <c r="W205">
        <v>19.5244</v>
      </c>
      <c r="X205">
        <v>33.9955</v>
      </c>
      <c r="Y205">
        <v>1051</v>
      </c>
      <c r="Z205">
        <v>890</v>
      </c>
      <c r="AA205">
        <v>1.9757</v>
      </c>
      <c r="AB205">
        <v>3.4891000000000001</v>
      </c>
      <c r="AC205">
        <v>1.6181000000000001</v>
      </c>
    </row>
    <row r="206" spans="1:29" x14ac:dyDescent="0.25">
      <c r="A206" t="s">
        <v>318</v>
      </c>
      <c r="B206" t="s">
        <v>319</v>
      </c>
      <c r="C206" t="s">
        <v>24</v>
      </c>
      <c r="D206">
        <v>1819.9668068379301</v>
      </c>
      <c r="E206">
        <v>98</v>
      </c>
      <c r="F206">
        <v>137</v>
      </c>
      <c r="G206">
        <v>135</v>
      </c>
      <c r="H206">
        <v>465</v>
      </c>
      <c r="I206">
        <v>139</v>
      </c>
      <c r="J206">
        <v>223</v>
      </c>
      <c r="K206">
        <v>213</v>
      </c>
      <c r="L206">
        <v>186</v>
      </c>
      <c r="M206">
        <v>162</v>
      </c>
      <c r="N206">
        <v>200</v>
      </c>
      <c r="O206">
        <v>2.3613341437400001E-2</v>
      </c>
      <c r="P206">
        <v>1.2974600057953201E-5</v>
      </c>
      <c r="Q206">
        <v>1.64838171E-3</v>
      </c>
      <c r="R206">
        <v>1.4492753623188399</v>
      </c>
      <c r="S206">
        <v>3</v>
      </c>
      <c r="T206">
        <v>207</v>
      </c>
      <c r="U206">
        <v>3</v>
      </c>
      <c r="V206">
        <v>1861</v>
      </c>
      <c r="W206">
        <v>13.866</v>
      </c>
      <c r="X206">
        <v>23.463000000000001</v>
      </c>
      <c r="Y206">
        <v>874</v>
      </c>
      <c r="Z206">
        <v>723</v>
      </c>
      <c r="AA206">
        <v>2.0693000000000001</v>
      </c>
      <c r="AB206">
        <v>3.5036</v>
      </c>
      <c r="AC206">
        <v>1.9812000000000001</v>
      </c>
    </row>
    <row r="207" spans="1:29" x14ac:dyDescent="0.25">
      <c r="A207" t="s">
        <v>398</v>
      </c>
      <c r="B207" t="s">
        <v>399</v>
      </c>
      <c r="C207" t="s">
        <v>24</v>
      </c>
      <c r="D207">
        <v>1378.9294811176601</v>
      </c>
      <c r="E207">
        <v>62</v>
      </c>
      <c r="F207">
        <v>113</v>
      </c>
      <c r="G207">
        <v>160</v>
      </c>
      <c r="H207">
        <v>645</v>
      </c>
      <c r="I207">
        <v>182</v>
      </c>
      <c r="J207">
        <v>267</v>
      </c>
      <c r="K207">
        <v>271</v>
      </c>
      <c r="L207">
        <v>249</v>
      </c>
      <c r="M207">
        <v>169</v>
      </c>
      <c r="N207">
        <v>255</v>
      </c>
      <c r="O207">
        <v>9.1198436591999991E-3</v>
      </c>
      <c r="P207">
        <v>6.6137128722693599E-6</v>
      </c>
      <c r="Q207">
        <v>1.4504004899999999E-3</v>
      </c>
      <c r="R207">
        <v>0.88105726872246704</v>
      </c>
      <c r="S207">
        <v>2</v>
      </c>
      <c r="T207">
        <v>227</v>
      </c>
      <c r="U207">
        <v>4</v>
      </c>
      <c r="V207">
        <v>2637</v>
      </c>
      <c r="W207">
        <v>19.278400000000001</v>
      </c>
      <c r="X207">
        <v>31.984999999999999</v>
      </c>
      <c r="Y207">
        <v>1244</v>
      </c>
      <c r="Z207">
        <v>1016</v>
      </c>
      <c r="AA207">
        <v>2.7812999999999999</v>
      </c>
      <c r="AB207">
        <v>4.4604999999999997</v>
      </c>
      <c r="AC207">
        <v>2.1242999999999999</v>
      </c>
    </row>
    <row r="208" spans="1:29" x14ac:dyDescent="0.25">
      <c r="A208" t="s">
        <v>384</v>
      </c>
      <c r="B208" t="s">
        <v>385</v>
      </c>
      <c r="C208" t="s">
        <v>24</v>
      </c>
      <c r="D208">
        <v>2325.51346129693</v>
      </c>
      <c r="E208">
        <v>85</v>
      </c>
      <c r="F208">
        <v>160</v>
      </c>
      <c r="G208">
        <v>85</v>
      </c>
      <c r="H208">
        <v>520</v>
      </c>
      <c r="I208">
        <v>182</v>
      </c>
      <c r="J208">
        <v>256</v>
      </c>
      <c r="K208">
        <v>256</v>
      </c>
      <c r="L208">
        <v>209</v>
      </c>
      <c r="M208">
        <v>195</v>
      </c>
      <c r="N208">
        <v>245</v>
      </c>
      <c r="O208">
        <v>1.80776854889E-2</v>
      </c>
      <c r="P208">
        <v>7.7736318407960092E-6</v>
      </c>
      <c r="Q208">
        <v>8.6002512E-4</v>
      </c>
      <c r="R208">
        <v>1.0204081632653099</v>
      </c>
      <c r="S208">
        <v>2</v>
      </c>
      <c r="T208">
        <v>196</v>
      </c>
      <c r="U208">
        <v>2</v>
      </c>
      <c r="V208">
        <v>2202</v>
      </c>
      <c r="W208">
        <v>16.2926</v>
      </c>
      <c r="X208">
        <v>27.412800000000001</v>
      </c>
      <c r="Y208">
        <v>1038</v>
      </c>
      <c r="Z208">
        <v>852</v>
      </c>
      <c r="AA208">
        <v>2.4041000000000001</v>
      </c>
      <c r="AB208">
        <v>3.7103000000000002</v>
      </c>
      <c r="AC208">
        <v>1.8806</v>
      </c>
    </row>
    <row r="209" spans="1:29" x14ac:dyDescent="0.25">
      <c r="A209" t="s">
        <v>348</v>
      </c>
      <c r="B209" t="s">
        <v>349</v>
      </c>
      <c r="C209" t="s">
        <v>24</v>
      </c>
      <c r="D209">
        <v>3890.4261258868901</v>
      </c>
      <c r="E209">
        <v>11</v>
      </c>
      <c r="F209">
        <v>178</v>
      </c>
      <c r="G209">
        <v>45</v>
      </c>
      <c r="H209">
        <v>1555</v>
      </c>
      <c r="I209">
        <v>108</v>
      </c>
      <c r="J209">
        <v>269</v>
      </c>
      <c r="K209">
        <v>262</v>
      </c>
      <c r="L209">
        <v>164</v>
      </c>
      <c r="M209">
        <v>188</v>
      </c>
      <c r="N209">
        <v>222</v>
      </c>
      <c r="O209">
        <v>2.8155890746000001E-2</v>
      </c>
      <c r="P209">
        <v>7.2372253925290099E-6</v>
      </c>
      <c r="Q209">
        <v>1.0281649999999999E-3</v>
      </c>
      <c r="R209">
        <v>0.85836909871244604</v>
      </c>
      <c r="S209">
        <v>4</v>
      </c>
      <c r="T209">
        <v>466</v>
      </c>
      <c r="U209">
        <v>10</v>
      </c>
      <c r="V209">
        <v>5677</v>
      </c>
      <c r="W209">
        <v>42.554600000000001</v>
      </c>
      <c r="X209">
        <v>72.320599999999999</v>
      </c>
      <c r="Y209">
        <v>2660</v>
      </c>
      <c r="Z209">
        <v>2209</v>
      </c>
      <c r="AA209">
        <v>6.3943000000000003</v>
      </c>
      <c r="AB209">
        <v>9.1495999999999995</v>
      </c>
      <c r="AC209">
        <v>4.6962000000000002</v>
      </c>
    </row>
    <row r="210" spans="1:29" x14ac:dyDescent="0.25">
      <c r="A210" t="s">
        <v>230</v>
      </c>
      <c r="B210" t="s">
        <v>231</v>
      </c>
      <c r="C210" t="s">
        <v>24</v>
      </c>
      <c r="D210">
        <v>3642.7977369868399</v>
      </c>
      <c r="E210">
        <v>88</v>
      </c>
      <c r="F210">
        <v>173</v>
      </c>
      <c r="G210">
        <v>55</v>
      </c>
      <c r="H210">
        <v>515</v>
      </c>
      <c r="I210">
        <v>108</v>
      </c>
      <c r="J210">
        <v>152</v>
      </c>
      <c r="K210">
        <v>178</v>
      </c>
      <c r="L210">
        <v>80</v>
      </c>
      <c r="M210">
        <v>183</v>
      </c>
      <c r="N210">
        <v>140</v>
      </c>
      <c r="O210">
        <v>7.2778082191699997E-2</v>
      </c>
      <c r="P210">
        <v>1.9978622873525301E-5</v>
      </c>
      <c r="Q210">
        <v>1.0980571199999999E-3</v>
      </c>
      <c r="R210">
        <v>2.72108843537415</v>
      </c>
      <c r="S210">
        <v>4</v>
      </c>
      <c r="T210">
        <v>147</v>
      </c>
      <c r="U210">
        <v>2</v>
      </c>
      <c r="V210">
        <v>1948</v>
      </c>
      <c r="W210">
        <v>14.5379</v>
      </c>
      <c r="X210">
        <v>27.975999999999999</v>
      </c>
      <c r="Y210">
        <v>973</v>
      </c>
      <c r="Z210">
        <v>604</v>
      </c>
      <c r="AA210">
        <v>1.6859999999999999</v>
      </c>
      <c r="AB210">
        <v>3.2585000000000002</v>
      </c>
      <c r="AC210">
        <v>1.4312</v>
      </c>
    </row>
    <row r="211" spans="1:29" x14ac:dyDescent="0.25">
      <c r="A211" t="s">
        <v>278</v>
      </c>
      <c r="B211" t="s">
        <v>279</v>
      </c>
      <c r="C211" t="s">
        <v>24</v>
      </c>
      <c r="D211">
        <v>6396.8232389821796</v>
      </c>
      <c r="E211">
        <v>20</v>
      </c>
      <c r="F211">
        <v>190</v>
      </c>
      <c r="G211">
        <v>30</v>
      </c>
      <c r="H211">
        <v>1165</v>
      </c>
      <c r="I211">
        <v>108</v>
      </c>
      <c r="J211">
        <v>206</v>
      </c>
      <c r="K211">
        <v>201</v>
      </c>
      <c r="L211">
        <v>66</v>
      </c>
      <c r="M211">
        <v>223</v>
      </c>
      <c r="N211">
        <v>170</v>
      </c>
      <c r="O211">
        <v>9.1325458392100003E-2</v>
      </c>
      <c r="P211">
        <v>1.42766893785E-5</v>
      </c>
      <c r="Q211">
        <v>6.2531038000000001E-4</v>
      </c>
      <c r="R211">
        <v>1.7777777777777799</v>
      </c>
      <c r="S211">
        <v>4</v>
      </c>
      <c r="T211">
        <v>225</v>
      </c>
      <c r="U211">
        <v>6</v>
      </c>
      <c r="V211">
        <v>6337</v>
      </c>
      <c r="W211">
        <v>46.6021</v>
      </c>
      <c r="X211">
        <v>89.489099999999993</v>
      </c>
      <c r="Y211">
        <v>3179</v>
      </c>
      <c r="Z211">
        <v>1938</v>
      </c>
      <c r="AA211">
        <v>5.4002999999999997</v>
      </c>
      <c r="AB211">
        <v>7.5721999999999996</v>
      </c>
      <c r="AC211">
        <v>2.2608999999999999</v>
      </c>
    </row>
    <row r="212" spans="1:29" x14ac:dyDescent="0.25">
      <c r="A212" t="s">
        <v>288</v>
      </c>
      <c r="B212" t="s">
        <v>289</v>
      </c>
      <c r="C212" t="s">
        <v>24</v>
      </c>
      <c r="D212">
        <v>6312.3265200890501</v>
      </c>
      <c r="E212">
        <v>78</v>
      </c>
      <c r="F212">
        <v>181</v>
      </c>
      <c r="G212">
        <v>40</v>
      </c>
      <c r="H212">
        <v>540</v>
      </c>
      <c r="I212">
        <v>139</v>
      </c>
      <c r="J212">
        <v>183</v>
      </c>
      <c r="K212">
        <v>198</v>
      </c>
      <c r="L212">
        <v>62</v>
      </c>
      <c r="M212">
        <v>238</v>
      </c>
      <c r="N212">
        <v>177</v>
      </c>
      <c r="O212">
        <v>9.4307197475400006E-2</v>
      </c>
      <c r="P212">
        <v>1.4940164640614301E-5</v>
      </c>
      <c r="Q212">
        <v>4.7526057999999999E-4</v>
      </c>
      <c r="R212">
        <v>2.12765957446809</v>
      </c>
      <c r="S212">
        <v>3</v>
      </c>
      <c r="T212">
        <v>141</v>
      </c>
      <c r="U212">
        <v>5</v>
      </c>
      <c r="V212">
        <v>2234</v>
      </c>
      <c r="W212">
        <v>16.685500000000001</v>
      </c>
      <c r="X212">
        <v>32.441299999999998</v>
      </c>
      <c r="Y212">
        <v>1118</v>
      </c>
      <c r="Z212">
        <v>687</v>
      </c>
      <c r="AA212">
        <v>1.9491000000000001</v>
      </c>
      <c r="AB212">
        <v>3.5045999999999999</v>
      </c>
      <c r="AC212">
        <v>1.4137999999999999</v>
      </c>
    </row>
    <row r="213" spans="1:29" x14ac:dyDescent="0.25">
      <c r="A213" t="s">
        <v>31</v>
      </c>
      <c r="B213" t="s">
        <v>32</v>
      </c>
      <c r="C213" t="s">
        <v>24</v>
      </c>
      <c r="D213">
        <v>5956.3336241274501</v>
      </c>
      <c r="E213">
        <v>116</v>
      </c>
      <c r="F213">
        <v>210</v>
      </c>
      <c r="G213">
        <v>10</v>
      </c>
      <c r="H213">
        <v>390</v>
      </c>
      <c r="I213">
        <v>16</v>
      </c>
      <c r="J213">
        <v>14</v>
      </c>
      <c r="K213">
        <v>23</v>
      </c>
      <c r="L213">
        <v>10</v>
      </c>
      <c r="M213">
        <v>152</v>
      </c>
      <c r="N213">
        <v>15</v>
      </c>
      <c r="O213">
        <v>0.48253190498370002</v>
      </c>
      <c r="P213">
        <v>8.1011564400818197E-5</v>
      </c>
      <c r="Q213">
        <v>2.0146621600000002E-3</v>
      </c>
      <c r="R213">
        <v>10.1694915254237</v>
      </c>
      <c r="S213">
        <v>12</v>
      </c>
      <c r="T213">
        <v>118</v>
      </c>
      <c r="U213">
        <v>1</v>
      </c>
      <c r="V213">
        <v>1629</v>
      </c>
      <c r="W213">
        <v>11.979200000000001</v>
      </c>
      <c r="X213">
        <v>22.988099999999999</v>
      </c>
      <c r="Y213">
        <v>818</v>
      </c>
      <c r="Z213">
        <v>498</v>
      </c>
      <c r="AA213">
        <v>1.3808</v>
      </c>
      <c r="AB213">
        <v>2.3275000000000001</v>
      </c>
      <c r="AC213">
        <v>1.0960000000000001</v>
      </c>
    </row>
    <row r="214" spans="1:29" x14ac:dyDescent="0.25">
      <c r="A214" t="s">
        <v>326</v>
      </c>
      <c r="B214" t="s">
        <v>327</v>
      </c>
      <c r="C214" t="s">
        <v>24</v>
      </c>
      <c r="D214">
        <v>5191.0212784814503</v>
      </c>
      <c r="E214">
        <v>48</v>
      </c>
      <c r="F214">
        <v>210</v>
      </c>
      <c r="G214">
        <v>10</v>
      </c>
      <c r="H214">
        <v>730</v>
      </c>
      <c r="I214">
        <v>139</v>
      </c>
      <c r="J214">
        <v>235</v>
      </c>
      <c r="K214">
        <v>233</v>
      </c>
      <c r="L214">
        <v>101</v>
      </c>
      <c r="M214">
        <v>225</v>
      </c>
      <c r="N214">
        <v>202</v>
      </c>
      <c r="O214">
        <v>5.6525316455699998E-2</v>
      </c>
      <c r="P214">
        <v>1.08890550478029E-5</v>
      </c>
      <c r="Q214">
        <v>5.7792094999999999E-4</v>
      </c>
      <c r="R214">
        <v>1.3274336283185799</v>
      </c>
      <c r="S214">
        <v>3</v>
      </c>
      <c r="T214">
        <v>226</v>
      </c>
      <c r="U214">
        <v>4</v>
      </c>
      <c r="V214">
        <v>3023</v>
      </c>
      <c r="W214">
        <v>22.5351</v>
      </c>
      <c r="X214">
        <v>43.620100000000001</v>
      </c>
      <c r="Y214">
        <v>1511</v>
      </c>
      <c r="Z214">
        <v>932</v>
      </c>
      <c r="AA214">
        <v>2.6440000000000001</v>
      </c>
      <c r="AB214">
        <v>4.8865999999999996</v>
      </c>
      <c r="AC214">
        <v>2.1999</v>
      </c>
    </row>
    <row r="215" spans="1:29" x14ac:dyDescent="0.25">
      <c r="A215" t="s">
        <v>270</v>
      </c>
      <c r="B215" t="s">
        <v>271</v>
      </c>
      <c r="C215" t="s">
        <v>24</v>
      </c>
      <c r="D215">
        <v>10378.1911929124</v>
      </c>
      <c r="E215">
        <v>3</v>
      </c>
      <c r="F215">
        <v>219</v>
      </c>
      <c r="G215">
        <v>5</v>
      </c>
      <c r="H215">
        <v>2670</v>
      </c>
      <c r="I215">
        <v>42</v>
      </c>
      <c r="J215">
        <v>210</v>
      </c>
      <c r="K215">
        <v>259</v>
      </c>
      <c r="L215">
        <v>77</v>
      </c>
      <c r="M215">
        <v>207</v>
      </c>
      <c r="N215">
        <v>166</v>
      </c>
      <c r="O215">
        <v>7.7373763023199996E-2</v>
      </c>
      <c r="P215">
        <v>7.4554189246490096E-6</v>
      </c>
      <c r="Q215">
        <v>7.7084723000000002E-4</v>
      </c>
      <c r="R215">
        <v>1.7130620985010701</v>
      </c>
      <c r="S215">
        <v>8</v>
      </c>
      <c r="T215">
        <v>467</v>
      </c>
      <c r="U215">
        <v>6</v>
      </c>
      <c r="V215">
        <v>9365</v>
      </c>
      <c r="W215">
        <v>91.690299999999993</v>
      </c>
      <c r="X215">
        <v>269.2756</v>
      </c>
      <c r="Y215">
        <v>4165</v>
      </c>
      <c r="Z215">
        <v>3754</v>
      </c>
      <c r="AA215">
        <v>16.626899999999999</v>
      </c>
      <c r="AB215">
        <v>20.337199999999999</v>
      </c>
      <c r="AC215">
        <v>5.7043999999999997</v>
      </c>
    </row>
    <row r="216" spans="1:29" x14ac:dyDescent="0.25">
      <c r="A216" t="s">
        <v>254</v>
      </c>
      <c r="B216" t="s">
        <v>255</v>
      </c>
      <c r="C216" t="s">
        <v>24</v>
      </c>
      <c r="D216">
        <v>8322.4171776173698</v>
      </c>
      <c r="E216">
        <v>40</v>
      </c>
      <c r="F216">
        <v>205</v>
      </c>
      <c r="G216">
        <v>15</v>
      </c>
      <c r="H216">
        <v>780</v>
      </c>
      <c r="I216">
        <v>108</v>
      </c>
      <c r="J216">
        <v>156</v>
      </c>
      <c r="K216">
        <v>215</v>
      </c>
      <c r="L216">
        <v>55</v>
      </c>
      <c r="M216">
        <v>237</v>
      </c>
      <c r="N216">
        <v>159</v>
      </c>
      <c r="O216">
        <v>0.10502798053530001</v>
      </c>
      <c r="P216">
        <v>1.26198889449772E-5</v>
      </c>
      <c r="Q216">
        <v>4.8062959000000002E-4</v>
      </c>
      <c r="R216">
        <v>2.6666666666666701</v>
      </c>
      <c r="S216">
        <v>4</v>
      </c>
      <c r="T216">
        <v>150</v>
      </c>
      <c r="U216">
        <v>3</v>
      </c>
      <c r="V216">
        <v>2334</v>
      </c>
      <c r="W216">
        <v>22.023599999999998</v>
      </c>
      <c r="X216">
        <v>64.729500000000002</v>
      </c>
      <c r="Y216">
        <v>1051</v>
      </c>
      <c r="Z216">
        <v>917</v>
      </c>
      <c r="AA216">
        <v>3.8125</v>
      </c>
      <c r="AB216">
        <v>5.4673999999999996</v>
      </c>
      <c r="AC216">
        <v>1.4466000000000001</v>
      </c>
    </row>
    <row r="217" spans="1:29" x14ac:dyDescent="0.25">
      <c r="A217" t="s">
        <v>244</v>
      </c>
      <c r="B217" t="s">
        <v>245</v>
      </c>
      <c r="C217" t="s">
        <v>24</v>
      </c>
      <c r="D217">
        <v>3692.8809985263001</v>
      </c>
      <c r="E217">
        <v>19</v>
      </c>
      <c r="F217">
        <v>105</v>
      </c>
      <c r="G217">
        <v>175</v>
      </c>
      <c r="H217">
        <v>1210</v>
      </c>
      <c r="I217">
        <v>57</v>
      </c>
      <c r="J217">
        <v>204</v>
      </c>
      <c r="K217">
        <v>206</v>
      </c>
      <c r="L217">
        <v>116</v>
      </c>
      <c r="M217">
        <v>154</v>
      </c>
      <c r="N217">
        <v>148</v>
      </c>
      <c r="O217">
        <v>4.9478549205799999E-2</v>
      </c>
      <c r="P217">
        <v>1.3398360040731E-5</v>
      </c>
      <c r="Q217">
        <v>1.8955390100000001E-3</v>
      </c>
      <c r="R217">
        <v>1.82767624020888</v>
      </c>
      <c r="S217">
        <v>7</v>
      </c>
      <c r="T217">
        <v>383</v>
      </c>
      <c r="U217">
        <v>13</v>
      </c>
      <c r="V217">
        <v>3489</v>
      </c>
      <c r="W217">
        <v>27.8461</v>
      </c>
      <c r="X217">
        <v>49.841900000000003</v>
      </c>
      <c r="Y217">
        <v>1602</v>
      </c>
      <c r="Z217">
        <v>1390</v>
      </c>
      <c r="AA217">
        <v>4.5568</v>
      </c>
      <c r="AB217">
        <v>7.4809000000000001</v>
      </c>
      <c r="AC217">
        <v>4.2380000000000004</v>
      </c>
    </row>
    <row r="218" spans="1:29" x14ac:dyDescent="0.25">
      <c r="A218" t="s">
        <v>196</v>
      </c>
      <c r="B218" t="s">
        <v>197</v>
      </c>
      <c r="C218" t="s">
        <v>24</v>
      </c>
      <c r="D218">
        <v>1450.61360117616</v>
      </c>
      <c r="E218">
        <v>71</v>
      </c>
      <c r="F218">
        <v>80</v>
      </c>
      <c r="G218">
        <v>205</v>
      </c>
      <c r="H218">
        <v>585</v>
      </c>
      <c r="I218">
        <v>73</v>
      </c>
      <c r="J218">
        <v>170</v>
      </c>
      <c r="K218">
        <v>124</v>
      </c>
      <c r="L218">
        <v>127</v>
      </c>
      <c r="M218">
        <v>122</v>
      </c>
      <c r="N218">
        <v>115</v>
      </c>
      <c r="O218">
        <v>4.2701527808299999E-2</v>
      </c>
      <c r="P218">
        <v>2.9436872626652101E-5</v>
      </c>
      <c r="Q218">
        <v>4.1361807100000004E-3</v>
      </c>
      <c r="R218">
        <v>2.3076923076923102</v>
      </c>
      <c r="S218">
        <v>6</v>
      </c>
      <c r="T218">
        <v>260</v>
      </c>
      <c r="U218">
        <v>11</v>
      </c>
      <c r="V218">
        <v>1979</v>
      </c>
      <c r="W218">
        <v>15.158300000000001</v>
      </c>
      <c r="X218">
        <v>26.285599999999999</v>
      </c>
      <c r="Y218">
        <v>922</v>
      </c>
      <c r="Z218">
        <v>778</v>
      </c>
      <c r="AA218">
        <v>2.3565</v>
      </c>
      <c r="AB218">
        <v>4.1410999999999998</v>
      </c>
      <c r="AC218">
        <v>2.5749</v>
      </c>
    </row>
    <row r="219" spans="1:29" x14ac:dyDescent="0.25">
      <c r="A219" t="s">
        <v>376</v>
      </c>
      <c r="B219" t="s">
        <v>377</v>
      </c>
      <c r="C219" t="s">
        <v>24</v>
      </c>
      <c r="D219">
        <v>2677.8316089574801</v>
      </c>
      <c r="E219">
        <v>26</v>
      </c>
      <c r="F219">
        <v>93</v>
      </c>
      <c r="G219">
        <v>185</v>
      </c>
      <c r="H219">
        <v>1015</v>
      </c>
      <c r="I219">
        <v>139</v>
      </c>
      <c r="J219">
        <v>277</v>
      </c>
      <c r="K219">
        <v>267</v>
      </c>
      <c r="L219">
        <v>203</v>
      </c>
      <c r="M219">
        <v>182</v>
      </c>
      <c r="N219">
        <v>241</v>
      </c>
      <c r="O219">
        <v>1.9016079295100002E-2</v>
      </c>
      <c r="P219">
        <v>7.1012976437894399E-6</v>
      </c>
      <c r="Q219">
        <v>1.1203094199999999E-3</v>
      </c>
      <c r="R219">
        <v>0.72463768115941996</v>
      </c>
      <c r="S219">
        <v>3</v>
      </c>
      <c r="T219">
        <v>414</v>
      </c>
      <c r="U219">
        <v>16</v>
      </c>
      <c r="V219">
        <v>3352</v>
      </c>
      <c r="W219">
        <v>25.080100000000002</v>
      </c>
      <c r="X219">
        <v>42.513399999999997</v>
      </c>
      <c r="Y219">
        <v>1572</v>
      </c>
      <c r="Z219">
        <v>1300</v>
      </c>
      <c r="AA219">
        <v>3.7462</v>
      </c>
      <c r="AB219">
        <v>6.83</v>
      </c>
      <c r="AC219">
        <v>3.9491000000000001</v>
      </c>
    </row>
    <row r="220" spans="1:29" x14ac:dyDescent="0.25">
      <c r="A220" t="s">
        <v>346</v>
      </c>
      <c r="B220" t="s">
        <v>347</v>
      </c>
      <c r="C220" t="s">
        <v>24</v>
      </c>
      <c r="D220">
        <v>3527.7652344487901</v>
      </c>
      <c r="E220">
        <v>4</v>
      </c>
      <c r="F220">
        <v>97</v>
      </c>
      <c r="G220">
        <v>180</v>
      </c>
      <c r="H220">
        <v>2385</v>
      </c>
      <c r="I220">
        <v>92</v>
      </c>
      <c r="J220">
        <v>263</v>
      </c>
      <c r="K220">
        <v>270</v>
      </c>
      <c r="L220">
        <v>188</v>
      </c>
      <c r="M220">
        <v>171</v>
      </c>
      <c r="N220">
        <v>221</v>
      </c>
      <c r="O220">
        <v>2.34719604147E-2</v>
      </c>
      <c r="P220">
        <v>6.6534927510196397E-6</v>
      </c>
      <c r="Q220">
        <v>1.4173278699999999E-3</v>
      </c>
      <c r="R220">
        <v>0.95602294455066905</v>
      </c>
      <c r="S220">
        <v>5</v>
      </c>
      <c r="T220">
        <v>523</v>
      </c>
      <c r="U220">
        <v>10</v>
      </c>
      <c r="V220">
        <v>8615</v>
      </c>
      <c r="W220">
        <v>70.795500000000004</v>
      </c>
      <c r="X220">
        <v>129.846</v>
      </c>
      <c r="Y220">
        <v>3919</v>
      </c>
      <c r="Z220">
        <v>3486</v>
      </c>
      <c r="AA220">
        <v>12.0693</v>
      </c>
      <c r="AB220">
        <v>13.405799999999999</v>
      </c>
      <c r="AC220">
        <v>7.4580000000000002</v>
      </c>
    </row>
    <row r="221" spans="1:29" x14ac:dyDescent="0.25">
      <c r="A221" t="s">
        <v>410</v>
      </c>
      <c r="B221" t="s">
        <v>411</v>
      </c>
      <c r="C221" t="s">
        <v>24</v>
      </c>
      <c r="D221">
        <v>2492.2907522815099</v>
      </c>
      <c r="E221">
        <v>35</v>
      </c>
      <c r="F221">
        <v>108</v>
      </c>
      <c r="G221">
        <v>170</v>
      </c>
      <c r="H221">
        <v>825</v>
      </c>
      <c r="I221">
        <v>182</v>
      </c>
      <c r="J221">
        <v>282</v>
      </c>
      <c r="K221">
        <v>276</v>
      </c>
      <c r="L221">
        <v>221</v>
      </c>
      <c r="M221">
        <v>203</v>
      </c>
      <c r="N221">
        <v>266</v>
      </c>
      <c r="O221">
        <v>1.52977762027E-2</v>
      </c>
      <c r="P221">
        <v>6.1380383443255297E-6</v>
      </c>
      <c r="Q221">
        <v>8.0247458999999999E-4</v>
      </c>
      <c r="R221">
        <v>0.69204152249134998</v>
      </c>
      <c r="S221">
        <v>2</v>
      </c>
      <c r="T221">
        <v>289</v>
      </c>
      <c r="U221">
        <v>9</v>
      </c>
      <c r="V221">
        <v>2847</v>
      </c>
      <c r="W221">
        <v>21.3705</v>
      </c>
      <c r="X221">
        <v>36.296999999999997</v>
      </c>
      <c r="Y221">
        <v>1333</v>
      </c>
      <c r="Z221">
        <v>1107</v>
      </c>
      <c r="AA221">
        <v>3.2057000000000002</v>
      </c>
      <c r="AB221">
        <v>6.2134999999999998</v>
      </c>
      <c r="AC221">
        <v>2.84</v>
      </c>
    </row>
    <row r="222" spans="1:29" x14ac:dyDescent="0.25">
      <c r="A222" t="s">
        <v>110</v>
      </c>
      <c r="B222" t="s">
        <v>111</v>
      </c>
      <c r="C222" t="s">
        <v>49</v>
      </c>
      <c r="D222">
        <v>5336.8110961047796</v>
      </c>
      <c r="E222">
        <v>24</v>
      </c>
      <c r="F222">
        <v>190</v>
      </c>
      <c r="G222">
        <v>30</v>
      </c>
      <c r="H222">
        <v>1080</v>
      </c>
      <c r="I222">
        <v>34</v>
      </c>
      <c r="J222">
        <v>35</v>
      </c>
      <c r="K222">
        <v>127</v>
      </c>
      <c r="L222">
        <v>39</v>
      </c>
      <c r="M222">
        <v>161</v>
      </c>
      <c r="N222">
        <v>60</v>
      </c>
      <c r="O222">
        <v>0.15524415584410001</v>
      </c>
      <c r="P222">
        <v>2.90893106479805E-5</v>
      </c>
      <c r="Q222">
        <v>1.68640033E-3</v>
      </c>
      <c r="R222">
        <v>7.6923076923076898</v>
      </c>
      <c r="S222">
        <v>9</v>
      </c>
      <c r="T222">
        <v>117</v>
      </c>
      <c r="U222">
        <v>1</v>
      </c>
      <c r="V222">
        <v>1635</v>
      </c>
      <c r="W222">
        <v>24.392299999999999</v>
      </c>
      <c r="X222">
        <v>43.817100000000003</v>
      </c>
      <c r="Y222">
        <v>702</v>
      </c>
      <c r="Z222">
        <v>820</v>
      </c>
      <c r="AA222">
        <v>7.1311999999999998</v>
      </c>
      <c r="AB222">
        <v>4.1104000000000003</v>
      </c>
      <c r="AC222">
        <v>1.3216000000000001</v>
      </c>
    </row>
    <row r="223" spans="1:29" x14ac:dyDescent="0.25">
      <c r="A223" t="s">
        <v>296</v>
      </c>
      <c r="B223" t="s">
        <v>297</v>
      </c>
      <c r="C223" t="s">
        <v>49</v>
      </c>
      <c r="D223">
        <v>10012.171413338499</v>
      </c>
      <c r="E223">
        <v>29</v>
      </c>
      <c r="F223">
        <v>210</v>
      </c>
      <c r="G223">
        <v>10</v>
      </c>
      <c r="H223">
        <v>900</v>
      </c>
      <c r="I223">
        <v>139</v>
      </c>
      <c r="J223">
        <v>131</v>
      </c>
      <c r="K223">
        <v>244</v>
      </c>
      <c r="L223">
        <v>60</v>
      </c>
      <c r="M223">
        <v>262</v>
      </c>
      <c r="N223">
        <v>184</v>
      </c>
      <c r="O223">
        <v>9.6127304218699999E-2</v>
      </c>
      <c r="P223">
        <v>9.6010445936517795E-6</v>
      </c>
      <c r="Q223">
        <v>2.9963530000000002E-4</v>
      </c>
      <c r="R223">
        <v>3.1914893617021298</v>
      </c>
      <c r="S223">
        <v>3</v>
      </c>
      <c r="T223">
        <v>94</v>
      </c>
      <c r="U223">
        <v>0</v>
      </c>
      <c r="V223">
        <v>1081</v>
      </c>
      <c r="W223">
        <v>16.144400000000001</v>
      </c>
      <c r="X223">
        <v>29.0106</v>
      </c>
      <c r="Y223">
        <v>459</v>
      </c>
      <c r="Z223">
        <v>541</v>
      </c>
      <c r="AA223">
        <v>4.68</v>
      </c>
      <c r="AB223">
        <v>3.786</v>
      </c>
      <c r="AC223">
        <v>1.056</v>
      </c>
    </row>
    <row r="224" spans="1:29" x14ac:dyDescent="0.25">
      <c r="A224" t="s">
        <v>402</v>
      </c>
      <c r="B224" t="s">
        <v>403</v>
      </c>
      <c r="C224" t="s">
        <v>49</v>
      </c>
      <c r="D224">
        <v>12267.736267886001</v>
      </c>
      <c r="E224">
        <v>48</v>
      </c>
      <c r="F224">
        <v>219</v>
      </c>
      <c r="G224">
        <v>5</v>
      </c>
      <c r="H224">
        <v>730</v>
      </c>
      <c r="I224">
        <v>233</v>
      </c>
      <c r="J224">
        <v>219</v>
      </c>
      <c r="K224">
        <v>290</v>
      </c>
      <c r="L224">
        <v>109</v>
      </c>
      <c r="M224">
        <v>294</v>
      </c>
      <c r="N224">
        <v>258</v>
      </c>
      <c r="O224">
        <v>5.1317416286900001E-2</v>
      </c>
      <c r="P224">
        <v>4.1831202730740899E-6</v>
      </c>
      <c r="Q224">
        <v>8.1514629999999996E-5</v>
      </c>
      <c r="R224">
        <v>1.5625</v>
      </c>
      <c r="S224">
        <v>1</v>
      </c>
      <c r="T224">
        <v>64</v>
      </c>
      <c r="U224">
        <v>0</v>
      </c>
      <c r="V224">
        <v>776</v>
      </c>
      <c r="W224">
        <v>11.704800000000001</v>
      </c>
      <c r="X224">
        <v>20.867999999999999</v>
      </c>
      <c r="Y224">
        <v>327</v>
      </c>
      <c r="Z224">
        <v>391</v>
      </c>
      <c r="AA224">
        <v>3.3769999999999998</v>
      </c>
      <c r="AB224">
        <v>2.4552</v>
      </c>
      <c r="AC224">
        <v>0.72540000000000004</v>
      </c>
    </row>
    <row r="225" spans="1:29" x14ac:dyDescent="0.25">
      <c r="A225" t="s">
        <v>436</v>
      </c>
      <c r="B225" t="s">
        <v>437</v>
      </c>
      <c r="C225" t="s">
        <v>49</v>
      </c>
      <c r="D225">
        <v>5468.3918447858596</v>
      </c>
      <c r="E225">
        <v>65</v>
      </c>
      <c r="F225">
        <v>200</v>
      </c>
      <c r="G225">
        <v>20</v>
      </c>
      <c r="H225">
        <v>630</v>
      </c>
      <c r="I225">
        <v>233</v>
      </c>
      <c r="J225">
        <v>231</v>
      </c>
      <c r="K225">
        <v>289</v>
      </c>
      <c r="L225">
        <v>193</v>
      </c>
      <c r="M225">
        <v>276</v>
      </c>
      <c r="N225">
        <v>282</v>
      </c>
      <c r="O225">
        <v>2.3050818796699998E-2</v>
      </c>
      <c r="P225">
        <v>4.2152829297902397E-6</v>
      </c>
      <c r="Q225">
        <v>1.8286910999999999E-4</v>
      </c>
      <c r="R225">
        <v>1.35135135135135</v>
      </c>
      <c r="S225">
        <v>1</v>
      </c>
      <c r="T225">
        <v>74</v>
      </c>
      <c r="U225">
        <v>0</v>
      </c>
      <c r="V225">
        <v>1232</v>
      </c>
      <c r="W225">
        <v>18.2195</v>
      </c>
      <c r="X225">
        <v>32.653100000000002</v>
      </c>
      <c r="Y225">
        <v>533</v>
      </c>
      <c r="Z225">
        <v>614</v>
      </c>
      <c r="AA225">
        <v>5.3342999999999998</v>
      </c>
      <c r="AB225">
        <v>3.0484</v>
      </c>
      <c r="AC225">
        <v>0.83050000000000002</v>
      </c>
    </row>
    <row r="226" spans="1:29" x14ac:dyDescent="0.25">
      <c r="A226" t="s">
        <v>396</v>
      </c>
      <c r="B226" t="s">
        <v>397</v>
      </c>
      <c r="C226" t="s">
        <v>49</v>
      </c>
      <c r="D226">
        <v>11128.961057722399</v>
      </c>
      <c r="E226">
        <v>52</v>
      </c>
      <c r="F226">
        <v>219</v>
      </c>
      <c r="G226">
        <v>5</v>
      </c>
      <c r="H226">
        <v>710</v>
      </c>
      <c r="I226">
        <v>233</v>
      </c>
      <c r="J226">
        <v>248</v>
      </c>
      <c r="K226">
        <v>274</v>
      </c>
      <c r="L226">
        <v>82</v>
      </c>
      <c r="M226">
        <v>291</v>
      </c>
      <c r="N226">
        <v>253</v>
      </c>
      <c r="O226">
        <v>6.9529932885899995E-2</v>
      </c>
      <c r="P226">
        <v>6.2476571285767801E-6</v>
      </c>
      <c r="Q226">
        <v>8.9855640000000004E-5</v>
      </c>
      <c r="R226">
        <v>1.14942528735632</v>
      </c>
      <c r="S226">
        <v>1</v>
      </c>
      <c r="T226">
        <v>87</v>
      </c>
      <c r="U226">
        <v>1</v>
      </c>
      <c r="V226">
        <v>1262</v>
      </c>
      <c r="W226">
        <v>18.8642</v>
      </c>
      <c r="X226">
        <v>33.688899999999997</v>
      </c>
      <c r="Y226">
        <v>541</v>
      </c>
      <c r="Z226">
        <v>632</v>
      </c>
      <c r="AA226">
        <v>5.4889000000000001</v>
      </c>
      <c r="AB226">
        <v>3.1038999999999999</v>
      </c>
      <c r="AC226">
        <v>0.9748</v>
      </c>
    </row>
    <row r="227" spans="1:29" x14ac:dyDescent="0.25">
      <c r="A227" t="s">
        <v>188</v>
      </c>
      <c r="B227" t="s">
        <v>189</v>
      </c>
      <c r="C227" t="s">
        <v>49</v>
      </c>
      <c r="D227">
        <v>11230.9290431065</v>
      </c>
      <c r="E227">
        <v>81</v>
      </c>
      <c r="F227">
        <v>219</v>
      </c>
      <c r="G227">
        <v>5</v>
      </c>
      <c r="H227">
        <v>535</v>
      </c>
      <c r="I227">
        <v>108</v>
      </c>
      <c r="J227">
        <v>52</v>
      </c>
      <c r="K227">
        <v>170</v>
      </c>
      <c r="L227">
        <v>25</v>
      </c>
      <c r="M227">
        <v>252</v>
      </c>
      <c r="N227">
        <v>111</v>
      </c>
      <c r="O227">
        <v>0.2362590649944</v>
      </c>
      <c r="P227">
        <v>2.1036466715050501E-5</v>
      </c>
      <c r="Q227">
        <v>3.5615931E-4</v>
      </c>
      <c r="R227">
        <v>6.6666666666666696</v>
      </c>
      <c r="S227">
        <v>4</v>
      </c>
      <c r="T227">
        <v>60</v>
      </c>
      <c r="U227">
        <v>0</v>
      </c>
      <c r="V227">
        <v>994</v>
      </c>
      <c r="W227">
        <v>16.840900000000001</v>
      </c>
      <c r="X227">
        <v>34.639600000000002</v>
      </c>
      <c r="Y227">
        <v>383</v>
      </c>
      <c r="Z227">
        <v>543</v>
      </c>
      <c r="AA227">
        <v>5.0605000000000002</v>
      </c>
      <c r="AB227">
        <v>2.4651999999999998</v>
      </c>
      <c r="AC227">
        <v>1.6247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workbookViewId="0">
      <selection activeCell="M4" sqref="M4"/>
    </sheetView>
  </sheetViews>
  <sheetFormatPr defaultRowHeight="15" x14ac:dyDescent="0.25"/>
  <cols>
    <col min="1" max="16384" width="9.140625" style="9"/>
  </cols>
  <sheetData>
    <row r="1" spans="1:30" s="7" customFormat="1" ht="166.5" customHeight="1" x14ac:dyDescent="0.25">
      <c r="D1" s="7" t="str">
        <f>Raw!D1</f>
        <v>AuthorityDensity</v>
      </c>
      <c r="E1" s="7" t="str">
        <f>Raw!E1</f>
        <v>UrbanUnitsInTourismRank</v>
      </c>
      <c r="F1" s="7" t="str">
        <f>Raw!F1</f>
        <v>RuralUnitsInTourismRank</v>
      </c>
      <c r="G1" s="7" t="str">
        <f>Raw!G1</f>
        <v>RuralUnitsInTourism</v>
      </c>
      <c r="H1" s="7" t="str">
        <f>Raw!H1</f>
        <v>UrbanUnitsInTourism</v>
      </c>
      <c r="I1" s="7" t="str">
        <f>Raw!I1</f>
        <v>HauntedPubAbsoluteRank</v>
      </c>
      <c r="J1" s="7" t="str">
        <f>Raw!J1</f>
        <v>HauntedPubPercentageRank</v>
      </c>
      <c r="K1" s="7" t="str">
        <f>Raw!K1</f>
        <v>HauntedPubPerCapitaRank</v>
      </c>
      <c r="L1" s="7" t="str">
        <f>Raw!L1</f>
        <v>HauntedPubPerSquareMileRank</v>
      </c>
      <c r="M1" s="7" t="str">
        <f>Raw!M1</f>
        <v>HauntedPubDensityRank</v>
      </c>
      <c r="N1" s="7" t="str">
        <f>Raw!N1</f>
        <v>HauntedPubAverageRank</v>
      </c>
      <c r="O1" s="7" t="str">
        <f>Raw!O1</f>
        <v>HauntedPubPerSquareMile</v>
      </c>
      <c r="P1" s="7" t="str">
        <f>Raw!P1</f>
        <v>HauntedPubPerCapita</v>
      </c>
      <c r="Q1" s="7" t="str">
        <f>Raw!Q1</f>
        <v>HauntedPubByDensity</v>
      </c>
      <c r="R1" s="7" t="str">
        <f>Raw!R1</f>
        <v>HauntedPubPercentage</v>
      </c>
      <c r="S1" s="7" t="str">
        <f>Raw!S1</f>
        <v>HauntedPubsAbsolute</v>
      </c>
      <c r="T1" s="7" t="str">
        <f>Raw!T1</f>
        <v>PubsAbsolute</v>
      </c>
      <c r="U1" s="7" t="str">
        <f>Raw!U1</f>
        <v>Number of breweries</v>
      </c>
      <c r="V1" s="7" t="str">
        <f>Raw!V1</f>
        <v>Employment</v>
      </c>
      <c r="W1" s="7" t="str">
        <f>Raw!W1</f>
        <v>Wages</v>
      </c>
      <c r="X1" s="7" t="str">
        <f>Raw!X1</f>
        <v>GVA</v>
      </c>
      <c r="Y1" s="7" t="str">
        <f>Raw!Y1</f>
        <v>EmploymentAge</v>
      </c>
      <c r="Z1" s="7" t="str">
        <f>Raw!Z1</f>
        <v>EmploymentStatus</v>
      </c>
      <c r="AA1" s="7" t="str">
        <f>Raw!AA1</f>
        <v>Expenditure</v>
      </c>
      <c r="AB1" s="7" t="str">
        <f>Raw!AB1</f>
        <v>TotalTaxEstimates</v>
      </c>
      <c r="AC1" s="7" t="str">
        <f>Raw!AC1</f>
        <v>DirectTaxEstimates</v>
      </c>
    </row>
    <row r="2" spans="1:30" x14ac:dyDescent="0.25">
      <c r="A2" s="8" t="str">
        <f>D1</f>
        <v>AuthorityDensity</v>
      </c>
      <c r="D2" s="10" t="s">
        <v>462</v>
      </c>
      <c r="E2" s="10">
        <f xml:space="preserve"> CORREL(Raw!$D$2:$D$299,Raw!E$2:E$299)</f>
        <v>-0.59364272155451503</v>
      </c>
      <c r="F2" s="10">
        <f xml:space="preserve"> CORREL(Raw!$D$2:$D$299,Raw!F$2:F$299)</f>
        <v>0.70337271762522768</v>
      </c>
      <c r="G2" s="10">
        <f xml:space="preserve"> CORREL(Raw!$D$2:$D$299,Raw!G$2:G$299)</f>
        <v>-0.45671166583868117</v>
      </c>
      <c r="H2" s="10">
        <f xml:space="preserve"> CORREL(Raw!$D$2:$D$299,Raw!H$2:H$299)</f>
        <v>0.60982085771358574</v>
      </c>
      <c r="I2" s="10">
        <f xml:space="preserve"> CORREL(Raw!$D$2:$D$299,Raw!I$2:I$299)</f>
        <v>0.11012944082846129</v>
      </c>
      <c r="J2" s="10">
        <f xml:space="preserve"> CORREL(Raw!$D$2:$D$299,Raw!J$2:J$299)</f>
        <v>0.15798145910245431</v>
      </c>
      <c r="K2" s="10">
        <f xml:space="preserve"> CORREL(Raw!$D$2:$D$299,Raw!K$2:K$299)</f>
        <v>0.38937360476401411</v>
      </c>
      <c r="L2" s="10">
        <f xml:space="preserve"> CORREL(Raw!$D$2:$D$299,Raw!L$2:L$299)</f>
        <v>-0.56070617152363633</v>
      </c>
      <c r="M2" s="10">
        <f xml:space="preserve"> CORREL(Raw!$D$2:$D$299,Raw!M$2:M$299)</f>
        <v>0.6904409809223937</v>
      </c>
      <c r="N2" s="10">
        <f xml:space="preserve"> CORREL(Raw!$D$2:$D$299,Raw!N$2:N$299)</f>
        <v>0.20522447565183383</v>
      </c>
      <c r="O2" s="10">
        <f xml:space="preserve"> CORREL(Raw!$D$2:$D$299,Raw!O$2:O$299)</f>
        <v>0.45330173800326345</v>
      </c>
      <c r="P2" s="10">
        <f xml:space="preserve"> CORREL(Raw!$D$2:$D$299,Raw!P$2:P$299)</f>
        <v>-0.23752264915876062</v>
      </c>
      <c r="Q2" s="10">
        <f xml:space="preserve"> CORREL(Raw!$D$2:$D$299,Raw!Q$2:Q$299)</f>
        <v>-0.31965644518037178</v>
      </c>
      <c r="R2" s="10">
        <f xml:space="preserve"> CORREL(Raw!$D$2:$D$299,Raw!R$2:R$299)</f>
        <v>-0.11197004489090961</v>
      </c>
      <c r="S2" s="10">
        <f xml:space="preserve"> CORREL(Raw!$D$2:$D$299,Raw!S$2:S$299)</f>
        <v>-4.5251973158325506E-2</v>
      </c>
      <c r="T2" s="10">
        <f xml:space="preserve"> CORREL(Raw!$D$2:$D$299,Raw!T$2:T$299)</f>
        <v>0.1008634655974632</v>
      </c>
      <c r="U2" s="10">
        <f xml:space="preserve"> CORREL(Raw!$D$2:$D$299,Raw!U$2:U$299)</f>
        <v>-0.16272927155605529</v>
      </c>
      <c r="V2" s="10">
        <f xml:space="preserve"> CORREL(Raw!$D$2:$D$299,Raw!V$2:V$299)</f>
        <v>0.30008987065682585</v>
      </c>
      <c r="W2" s="10">
        <f xml:space="preserve"> CORREL(Raw!$D$2:$D$299,Raw!W$2:W$299)</f>
        <v>0.35815221142109849</v>
      </c>
      <c r="X2" s="10">
        <f xml:space="preserve"> CORREL(Raw!$D$2:$D$299,Raw!X$2:X$299)</f>
        <v>0.33547645868624104</v>
      </c>
      <c r="Y2" s="10">
        <f xml:space="preserve"> CORREL(Raw!$D$2:$D$299,Raw!Y$2:Y$299)</f>
        <v>0.28097124416953756</v>
      </c>
      <c r="Z2" s="10">
        <f xml:space="preserve"> CORREL(Raw!$D$2:$D$299,Raw!Z$2:Z$299)</f>
        <v>0.29883795845978856</v>
      </c>
      <c r="AA2" s="10">
        <f xml:space="preserve"> CORREL(Raw!$D$2:$D$299,Raw!AA$2:AA$299)</f>
        <v>0.28193877494488551</v>
      </c>
      <c r="AB2" s="10">
        <f xml:space="preserve"> CORREL(Raw!$D$2:$D$299,Raw!AB$2:AB$299)</f>
        <v>0.26168795081517249</v>
      </c>
      <c r="AC2" s="10">
        <f xml:space="preserve"> CORREL(Raw!$D$2:$D$299,Raw!AC$2:AC$299)</f>
        <v>0.1347391905939907</v>
      </c>
      <c r="AD2" s="10"/>
    </row>
    <row r="3" spans="1:30" x14ac:dyDescent="0.25">
      <c r="A3" s="8" t="str">
        <f>E1</f>
        <v>UrbanUnitsInTourismRank</v>
      </c>
      <c r="D3" s="10">
        <f xml:space="preserve"> CORREL(Raw!$E$2:$E$299,Raw!D$2:D$299)</f>
        <v>-0.59364272155451503</v>
      </c>
      <c r="E3" s="10" t="s">
        <v>462</v>
      </c>
      <c r="F3" s="10">
        <f xml:space="preserve"> CORREL(Raw!$E$2:$E$299,Raw!F$2:F$299)</f>
        <v>-0.36156171832329276</v>
      </c>
      <c r="G3" s="10">
        <f xml:space="preserve"> CORREL(Raw!$E$2:$E$299,Raw!G$2:G$299)</f>
        <v>8.5215328510157728E-2</v>
      </c>
      <c r="H3" s="10">
        <f xml:space="preserve"> CORREL(Raw!$E$2:$E$299,Raw!H$2:H$299)</f>
        <v>-0.82194348494315261</v>
      </c>
      <c r="I3" s="10">
        <f xml:space="preserve"> CORREL(Raw!$E$2:$E$299,Raw!I$2:I$299)</f>
        <v>0.19717250501093384</v>
      </c>
      <c r="J3" s="10">
        <f xml:space="preserve"> CORREL(Raw!$E$2:$E$299,Raw!J$2:J$299)</f>
        <v>-0.11047411712725966</v>
      </c>
      <c r="K3" s="10">
        <f xml:space="preserve"> CORREL(Raw!$E$2:$E$299,Raw!K$2:K$299)</f>
        <v>-0.27524776039361343</v>
      </c>
      <c r="L3" s="10">
        <f xml:space="preserve"> CORREL(Raw!$E$2:$E$299,Raw!L$2:L$299)</f>
        <v>0.43820416448339861</v>
      </c>
      <c r="M3" s="10">
        <f xml:space="preserve"> CORREL(Raw!$E$2:$E$299,Raw!M$2:M$299)</f>
        <v>-0.38054632357815166</v>
      </c>
      <c r="N3" s="10">
        <f xml:space="preserve"> CORREL(Raw!$E$2:$E$299,Raw!N$2:N$299)</f>
        <v>-4.6209319399963623E-2</v>
      </c>
      <c r="O3" s="10">
        <f xml:space="preserve"> CORREL(Raw!$E$2:$E$299,Raw!O$2:O$299)</f>
        <v>-0.27950921629570114</v>
      </c>
      <c r="P3" s="10">
        <f xml:space="preserve"> CORREL(Raw!$E$2:$E$299,Raw!P$2:P$299)</f>
        <v>0.22407709272897633</v>
      </c>
      <c r="Q3" s="10">
        <f xml:space="preserve"> CORREL(Raw!$E$2:$E$299,Raw!Q$2:Q$299)</f>
        <v>9.089595706101497E-2</v>
      </c>
      <c r="R3" s="10">
        <f xml:space="preserve"> CORREL(Raw!$E$2:$E$299,Raw!R$2:R$299)</f>
        <v>0.10482670287989172</v>
      </c>
      <c r="S3" s="10">
        <f xml:space="preserve"> CORREL(Raw!$E$2:$E$299,Raw!S$2:S$299)</f>
        <v>-0.26780750023079997</v>
      </c>
      <c r="T3" s="10">
        <f xml:space="preserve"> CORREL(Raw!$E$2:$E$299,Raw!T$2:T$299)</f>
        <v>-0.56740887098319726</v>
      </c>
      <c r="U3" s="10">
        <f xml:space="preserve"> CORREL(Raw!$E$2:$E$299,Raw!U$2:U$299)</f>
        <v>-0.22093322752684749</v>
      </c>
      <c r="V3" s="10">
        <f xml:space="preserve"> CORREL(Raw!$E$2:$E$299,Raw!V$2:V$299)</f>
        <v>-0.63444843214557245</v>
      </c>
      <c r="W3" s="10">
        <f xml:space="preserve"> CORREL(Raw!$E$2:$E$299,Raw!W$2:W$299)</f>
        <v>-0.62145593533449273</v>
      </c>
      <c r="X3" s="10">
        <f xml:space="preserve"> CORREL(Raw!$E$2:$E$299,Raw!X$2:X$299)</f>
        <v>-0.52138988480724302</v>
      </c>
      <c r="Y3" s="10">
        <f xml:space="preserve"> CORREL(Raw!$E$2:$E$299,Raw!Y$2:Y$299)</f>
        <v>-0.63359785026535154</v>
      </c>
      <c r="Z3" s="10">
        <f xml:space="preserve"> CORREL(Raw!$E$2:$E$299,Raw!Z$2:Z$299)</f>
        <v>-0.62790419710347556</v>
      </c>
      <c r="AA3" s="10">
        <f xml:space="preserve"> CORREL(Raw!$E$2:$E$299,Raw!AA$2:AA$299)</f>
        <v>-0.45792095316364745</v>
      </c>
      <c r="AB3" s="10">
        <f xml:space="preserve"> CORREL(Raw!$E$2:$E$299,Raw!AB$2:AB$299)</f>
        <v>-0.61346646186386367</v>
      </c>
      <c r="AC3" s="10">
        <f xml:space="preserve"> CORREL(Raw!$E$2:$E$299,Raw!AC$2:AC$299)</f>
        <v>-0.46388842601135039</v>
      </c>
      <c r="AD3" s="10"/>
    </row>
    <row r="4" spans="1:30" x14ac:dyDescent="0.25">
      <c r="A4" s="8" t="str">
        <f>F1</f>
        <v>RuralUnitsInTourismRank</v>
      </c>
      <c r="D4" s="10">
        <f xml:space="preserve"> CORREL(Raw!$F$2:$F$299,Raw!D$2:D$299)</f>
        <v>0.70337271762522768</v>
      </c>
      <c r="E4" s="10">
        <f xml:space="preserve"> CORREL(Raw!$F$2:$F$299,Raw!E$2:E$299)</f>
        <v>-0.36156171832329276</v>
      </c>
      <c r="F4" s="10" t="s">
        <v>462</v>
      </c>
      <c r="G4" s="10">
        <f xml:space="preserve"> CORREL(Raw!$F$2:$F$299,Raw!G$2:G$299)</f>
        <v>-0.76432032641807046</v>
      </c>
      <c r="H4" s="10">
        <f xml:space="preserve"> CORREL(Raw!$F$2:$F$299,Raw!H$2:H$299)</f>
        <v>0.29091147812917367</v>
      </c>
      <c r="I4" s="10">
        <f xml:space="preserve"> CORREL(Raw!$F$2:$F$299,Raw!I$2:I$299)</f>
        <v>0.36794487694427241</v>
      </c>
      <c r="J4" s="10">
        <f xml:space="preserve"> CORREL(Raw!$F$2:$F$299,Raw!J$2:J$299)</f>
        <v>0.18451376687848384</v>
      </c>
      <c r="K4" s="10">
        <f xml:space="preserve"> CORREL(Raw!$F$2:$F$299,Raw!K$2:K$299)</f>
        <v>0.42270040351268712</v>
      </c>
      <c r="L4" s="10">
        <f xml:space="preserve"> CORREL(Raw!$F$2:$F$299,Raw!L$2:L$299)</f>
        <v>-0.49027831060309041</v>
      </c>
      <c r="M4" s="5">
        <f xml:space="preserve"> CORREL(Raw!$F$2:$F$299,Raw!M$2:M$299)</f>
        <v>0.81525016647412407</v>
      </c>
      <c r="N4" s="10">
        <f xml:space="preserve"> CORREL(Raw!$F$2:$F$299,Raw!N$2:N$299)</f>
        <v>0.32503281877779178</v>
      </c>
      <c r="O4" s="10">
        <f xml:space="preserve"> CORREL(Raw!$F$2:$F$299,Raw!O$2:O$299)</f>
        <v>0.32214761605352144</v>
      </c>
      <c r="P4" s="10">
        <f xml:space="preserve"> CORREL(Raw!$F$2:$F$299,Raw!P$2:P$299)</f>
        <v>-0.24905939250081743</v>
      </c>
      <c r="Q4" s="10">
        <f xml:space="preserve"> CORREL(Raw!$F$2:$F$299,Raw!Q$2:Q$299)</f>
        <v>-0.52476173489405409</v>
      </c>
      <c r="R4" s="10">
        <f xml:space="preserve"> CORREL(Raw!$F$2:$F$299,Raw!R$2:R$299)</f>
        <v>-0.12879006083663322</v>
      </c>
      <c r="S4" s="10">
        <f xml:space="preserve"> CORREL(Raw!$F$2:$F$299,Raw!S$2:S$299)</f>
        <v>-0.31273399271080882</v>
      </c>
      <c r="T4" s="10">
        <f xml:space="preserve"> CORREL(Raw!$F$2:$F$299,Raw!T$2:T$299)</f>
        <v>-0.26386522208858126</v>
      </c>
      <c r="U4" s="10">
        <f xml:space="preserve"> CORREL(Raw!$F$2:$F$299,Raw!U$2:U$299)</f>
        <v>-0.45015585181834672</v>
      </c>
      <c r="V4" s="10">
        <f xml:space="preserve"> CORREL(Raw!$F$2:$F$299,Raw!V$2:V$299)</f>
        <v>-3.7394241146639202E-2</v>
      </c>
      <c r="W4" s="10">
        <f xml:space="preserve"> CORREL(Raw!$F$2:$F$299,Raw!W$2:W$299)</f>
        <v>1.6258902585249854E-2</v>
      </c>
      <c r="X4" s="10">
        <f xml:space="preserve"> CORREL(Raw!$F$2:$F$299,Raw!X$2:X$299)</f>
        <v>4.1720027075155999E-2</v>
      </c>
      <c r="Y4" s="10">
        <f xml:space="preserve"> CORREL(Raw!$F$2:$F$299,Raw!Y$2:Y$299)</f>
        <v>-5.5159593413821997E-2</v>
      </c>
      <c r="Z4" s="10">
        <f xml:space="preserve"> CORREL(Raw!$F$2:$F$299,Raw!Z$2:Z$299)</f>
        <v>-3.8642598790362484E-2</v>
      </c>
      <c r="AA4" s="10">
        <f xml:space="preserve"> CORREL(Raw!$F$2:$F$299,Raw!AA$2:AA$299)</f>
        <v>5.562308241024441E-3</v>
      </c>
      <c r="AB4" s="10">
        <f xml:space="preserve"> CORREL(Raw!$F$2:$F$299,Raw!AB$2:AB$299)</f>
        <v>-0.1150617453080357</v>
      </c>
      <c r="AC4" s="10">
        <f xml:space="preserve"> CORREL(Raw!$F$2:$F$299,Raw!AC$2:AC$299)</f>
        <v>-0.1296534693761488</v>
      </c>
      <c r="AD4" s="10"/>
    </row>
    <row r="5" spans="1:30" x14ac:dyDescent="0.25">
      <c r="A5" s="8" t="str">
        <f>G1</f>
        <v>RuralUnitsInTourism</v>
      </c>
      <c r="D5" s="10">
        <f xml:space="preserve"> CORREL(Raw!$G$2:$G$299,Raw!D$2:D$299)</f>
        <v>-0.45671166583868117</v>
      </c>
      <c r="E5" s="10">
        <f xml:space="preserve"> CORREL(Raw!$G$2:$G$299,Raw!E$2:E$299)</f>
        <v>8.5215328510157728E-2</v>
      </c>
      <c r="F5" s="10">
        <f xml:space="preserve"> CORREL(Raw!$G$2:$G$299,Raw!F$2:F$299)</f>
        <v>-0.76432032641807046</v>
      </c>
      <c r="G5" s="10" t="s">
        <v>462</v>
      </c>
      <c r="H5" s="10">
        <f xml:space="preserve"> CORREL(Raw!$G$2:$G$299,Raw!H$2:H$299)</f>
        <v>-5.0859926331656147E-2</v>
      </c>
      <c r="I5" s="10">
        <f xml:space="preserve"> CORREL(Raw!$G$2:$G$299,Raw!I$2:I$299)</f>
        <v>-0.35146810528835365</v>
      </c>
      <c r="J5" s="10">
        <f xml:space="preserve"> CORREL(Raw!$G$2:$G$299,Raw!J$2:J$299)</f>
        <v>-0.13643164455245216</v>
      </c>
      <c r="K5" s="10">
        <f xml:space="preserve"> CORREL(Raw!$G$2:$G$299,Raw!K$2:K$299)</f>
        <v>-0.3092390221105199</v>
      </c>
      <c r="L5" s="10">
        <f xml:space="preserve"> CORREL(Raw!$G$2:$G$299,Raw!L$2:L$299)</f>
        <v>0.34541421934421118</v>
      </c>
      <c r="M5" s="10">
        <f xml:space="preserve"> CORREL(Raw!$G$2:$G$299,Raw!M$2:M$299)</f>
        <v>-0.62287830828143564</v>
      </c>
      <c r="N5" s="10">
        <f xml:space="preserve"> CORREL(Raw!$G$2:$G$299,Raw!N$2:N$299)</f>
        <v>-0.26658736619347218</v>
      </c>
      <c r="O5" s="10">
        <f xml:space="preserve"> CORREL(Raw!$G$2:$G$299,Raw!O$2:O$299)</f>
        <v>-0.21173481975282479</v>
      </c>
      <c r="P5" s="10">
        <f xml:space="preserve"> CORREL(Raw!$G$2:$G$299,Raw!P$2:P$299)</f>
        <v>0.17667283485647736</v>
      </c>
      <c r="Q5" s="10">
        <f xml:space="preserve"> CORREL(Raw!$G$2:$G$299,Raw!Q$2:Q$299)</f>
        <v>0.62329442286747427</v>
      </c>
      <c r="R5" s="10">
        <f xml:space="preserve"> CORREL(Raw!$G$2:$G$299,Raw!R$2:R$299)</f>
        <v>7.9436525751504131E-2</v>
      </c>
      <c r="S5" s="10">
        <f xml:space="preserve"> CORREL(Raw!$G$2:$G$299,Raw!S$2:S$299)</f>
        <v>0.46897605300975631</v>
      </c>
      <c r="T5" s="10">
        <f xml:space="preserve"> CORREL(Raw!$G$2:$G$299,Raw!T$2:T$299)</f>
        <v>0.52202831138161021</v>
      </c>
      <c r="U5" s="10">
        <f xml:space="preserve"> CORREL(Raw!$G$2:$G$299,Raw!U$2:U$299)</f>
        <v>0.66676602257896744</v>
      </c>
      <c r="V5" s="10">
        <f xml:space="preserve"> CORREL(Raw!$G$2:$G$299,Raw!V$2:V$299)</f>
        <v>0.35187900665690841</v>
      </c>
      <c r="W5" s="10">
        <f xml:space="preserve"> CORREL(Raw!$G$2:$G$299,Raw!W$2:W$299)</f>
        <v>0.29873758965398234</v>
      </c>
      <c r="X5" s="10">
        <f xml:space="preserve"> CORREL(Raw!$G$2:$G$299,Raw!X$2:X$299)</f>
        <v>0.22796540760847858</v>
      </c>
      <c r="Y5" s="10">
        <f xml:space="preserve"> CORREL(Raw!$G$2:$G$299,Raw!Y$2:Y$299)</f>
        <v>0.37900980172062421</v>
      </c>
      <c r="Z5" s="10">
        <f xml:space="preserve"> CORREL(Raw!$G$2:$G$299,Raw!Z$2:Z$299)</f>
        <v>0.3200395586714444</v>
      </c>
      <c r="AA5" s="10">
        <f xml:space="preserve"> CORREL(Raw!$G$2:$G$299,Raw!AA$2:AA$299)</f>
        <v>0.33995643615498206</v>
      </c>
      <c r="AB5" s="10">
        <f xml:space="preserve"> CORREL(Raw!$G$2:$G$299,Raw!AB$2:AB$299)</f>
        <v>0.40935380888238626</v>
      </c>
      <c r="AC5" s="10">
        <f xml:space="preserve"> CORREL(Raw!$G$2:$G$299,Raw!AC$2:AC$299)</f>
        <v>0.38612931665794165</v>
      </c>
      <c r="AD5" s="10"/>
    </row>
    <row r="6" spans="1:30" x14ac:dyDescent="0.25">
      <c r="A6" s="8" t="str">
        <f>H1</f>
        <v>UrbanUnitsInTourism</v>
      </c>
      <c r="D6" s="10">
        <f xml:space="preserve"> CORREL(Raw!$H$2:$H$299,Raw!D$2:D$299)</f>
        <v>0.60982085771358574</v>
      </c>
      <c r="E6" s="10">
        <f xml:space="preserve"> CORREL(Raw!$H$2:$H$299,Raw!E$2:E$299)</f>
        <v>-0.82194348494315261</v>
      </c>
      <c r="F6" s="10">
        <f xml:space="preserve"> CORREL(Raw!$H$2:$H$299,Raw!F$2:F$299)</f>
        <v>0.29091147812917367</v>
      </c>
      <c r="G6" s="10">
        <f xml:space="preserve"> CORREL(Raw!$H$2:$H$299,Raw!G$2:G$299)</f>
        <v>-5.0859926331656147E-2</v>
      </c>
      <c r="H6" s="10" t="s">
        <v>462</v>
      </c>
      <c r="I6" s="10">
        <f xml:space="preserve"> CORREL(Raw!$H$2:$H$299,Raw!I$2:I$299)</f>
        <v>-0.21384499906109669</v>
      </c>
      <c r="J6" s="10">
        <f xml:space="preserve"> CORREL(Raw!$H$2:$H$299,Raw!J$2:J$299)</f>
        <v>0.14312812331400152</v>
      </c>
      <c r="K6" s="10">
        <f xml:space="preserve"> CORREL(Raw!$H$2:$H$299,Raw!K$2:K$299)</f>
        <v>0.25985730599357199</v>
      </c>
      <c r="L6" s="10">
        <f xml:space="preserve"> CORREL(Raw!$H$2:$H$299,Raw!L$2:L$299)</f>
        <v>-0.34611612220680316</v>
      </c>
      <c r="M6" s="10">
        <f xml:space="preserve"> CORREL(Raw!$H$2:$H$299,Raw!M$2:M$299)</f>
        <v>0.29055820893023487</v>
      </c>
      <c r="N6" s="10">
        <f xml:space="preserve"> CORREL(Raw!$H$2:$H$299,Raw!N$2:N$299)</f>
        <v>4.9891467741759468E-2</v>
      </c>
      <c r="O6" s="10">
        <f xml:space="preserve"> CORREL(Raw!$H$2:$H$299,Raw!O$2:O$299)</f>
        <v>0.342768683944008</v>
      </c>
      <c r="P6" s="10">
        <f xml:space="preserve"> CORREL(Raw!$H$2:$H$299,Raw!P$2:P$299)</f>
        <v>-0.16284303691611576</v>
      </c>
      <c r="Q6" s="10">
        <f xml:space="preserve"> CORREL(Raw!$H$2:$H$299,Raw!Q$2:Q$299)</f>
        <v>-7.1456957375266889E-2</v>
      </c>
      <c r="R6" s="10">
        <f xml:space="preserve"> CORREL(Raw!$H$2:$H$299,Raw!R$2:R$299)</f>
        <v>-8.8864349690334743E-2</v>
      </c>
      <c r="S6" s="10">
        <f xml:space="preserve"> CORREL(Raw!$H$2:$H$299,Raw!S$2:S$299)</f>
        <v>0.29627514389681597</v>
      </c>
      <c r="T6" s="10">
        <f xml:space="preserve"> CORREL(Raw!$H$2:$H$299,Raw!T$2:T$299)</f>
        <v>0.69911329019843849</v>
      </c>
      <c r="U6" s="10">
        <f xml:space="preserve"> CORREL(Raw!$H$2:$H$299,Raw!U$2:U$299)</f>
        <v>0.31811712467684683</v>
      </c>
      <c r="V6" s="10">
        <f xml:space="preserve"> CORREL(Raw!$H$2:$H$299,Raw!V$2:V$299)</f>
        <v>0.83504881446108126</v>
      </c>
      <c r="W6" s="10">
        <f xml:space="preserve"> CORREL(Raw!$H$2:$H$299,Raw!W$2:W$299)</f>
        <v>0.82128219330770258</v>
      </c>
      <c r="X6" s="10">
        <f xml:space="preserve"> CORREL(Raw!$H$2:$H$299,Raw!X$2:X$299)</f>
        <v>0.73940925141861502</v>
      </c>
      <c r="Y6" s="10">
        <f xml:space="preserve"> CORREL(Raw!$H$2:$H$299,Raw!Y$2:Y$299)</f>
        <v>0.82470884399740452</v>
      </c>
      <c r="Z6" s="10">
        <f xml:space="preserve"> CORREL(Raw!$H$2:$H$299,Raw!Z$2:Z$299)</f>
        <v>0.83325094321245041</v>
      </c>
      <c r="AA6" s="10">
        <f xml:space="preserve"> CORREL(Raw!$H$2:$H$299,Raw!AA$2:AA$299)</f>
        <v>0.61360222262966146</v>
      </c>
      <c r="AB6" s="10">
        <f xml:space="preserve"> CORREL(Raw!$H$2:$H$299,Raw!AB$2:AB$299)</f>
        <v>0.80791701391094295</v>
      </c>
      <c r="AC6" s="10">
        <f xml:space="preserve"> CORREL(Raw!$H$2:$H$299,Raw!AC$2:AC$299)</f>
        <v>0.58673021571627393</v>
      </c>
      <c r="AD6" s="10"/>
    </row>
    <row r="7" spans="1:30" x14ac:dyDescent="0.25">
      <c r="A7" s="8" t="str">
        <f>I1</f>
        <v>HauntedPubAbsoluteRank</v>
      </c>
      <c r="D7" s="10">
        <f xml:space="preserve"> CORREL(Raw!$I$2:$I$299,Raw!D$2:D$299)</f>
        <v>0.11012944082846129</v>
      </c>
      <c r="E7" s="10">
        <f xml:space="preserve"> CORREL(Raw!$I$2:$I$299,Raw!E$2:E$299)</f>
        <v>0.19717250501093384</v>
      </c>
      <c r="F7" s="10">
        <f xml:space="preserve"> CORREL(Raw!$I$2:$I$299,Raw!F$2:F$299)</f>
        <v>0.36794487694427241</v>
      </c>
      <c r="G7" s="10">
        <f xml:space="preserve"> CORREL(Raw!$I$2:$I$299,Raw!G$2:G$299)</f>
        <v>-0.35146810528835365</v>
      </c>
      <c r="H7" s="10">
        <f xml:space="preserve"> CORREL(Raw!$I$2:$I$299,Raw!H$2:H$299)</f>
        <v>-0.21384499906109669</v>
      </c>
      <c r="I7" s="10" t="s">
        <v>462</v>
      </c>
      <c r="J7" s="10">
        <f xml:space="preserve"> CORREL(Raw!$I$2:$I$299,Raw!J$2:J$299)</f>
        <v>0.8050999396573435</v>
      </c>
      <c r="K7" s="10">
        <f xml:space="preserve"> CORREL(Raw!$I$2:$I$299,Raw!K$2:K$299)</f>
        <v>0.81174705212328313</v>
      </c>
      <c r="L7" s="10">
        <f xml:space="preserve"> CORREL(Raw!$I$2:$I$299,Raw!L$2:L$299)</f>
        <v>0.49974066849004001</v>
      </c>
      <c r="M7" s="10">
        <f xml:space="preserve"> CORREL(Raw!$I$2:$I$299,Raw!M$2:M$299)</f>
        <v>0.67330353718797153</v>
      </c>
      <c r="N7" s="10">
        <f xml:space="preserve"> CORREL(Raw!$I$2:$I$299,Raw!N$2:N$299)</f>
        <v>0.92512098133029252</v>
      </c>
      <c r="O7" s="10">
        <f xml:space="preserve"> CORREL(Raw!$I$2:$I$299,Raw!O$2:O$299)</f>
        <v>-0.28047957283653152</v>
      </c>
      <c r="P7" s="10">
        <f xml:space="preserve"> CORREL(Raw!$I$2:$I$299,Raw!P$2:P$299)</f>
        <v>-0.51477274951904051</v>
      </c>
      <c r="Q7" s="10">
        <f xml:space="preserve"> CORREL(Raw!$I$2:$I$299,Raw!Q$2:Q$299)</f>
        <v>-0.48408421639966343</v>
      </c>
      <c r="R7" s="10">
        <f xml:space="preserve"> CORREL(Raw!$I$2:$I$299,Raw!R$2:R$299)</f>
        <v>-0.69943671052362033</v>
      </c>
      <c r="S7" s="10">
        <f xml:space="preserve"> CORREL(Raw!$I$2:$I$299,Raw!S$2:S$299)</f>
        <v>-0.74696242295507986</v>
      </c>
      <c r="T7" s="10">
        <f xml:space="preserve"> CORREL(Raw!$I$2:$I$299,Raw!T$2:T$299)</f>
        <v>-0.34759013842592479</v>
      </c>
      <c r="U7" s="10">
        <f xml:space="preserve"> CORREL(Raw!$I$2:$I$299,Raw!U$2:U$299)</f>
        <v>-0.29696583733969856</v>
      </c>
      <c r="V7" s="10">
        <f xml:space="preserve"> CORREL(Raw!$I$2:$I$299,Raw!V$2:V$299)</f>
        <v>-0.28408885089929481</v>
      </c>
      <c r="W7" s="10">
        <f xml:space="preserve"> CORREL(Raw!$I$2:$I$299,Raw!W$2:W$299)</f>
        <v>-0.26477129807173222</v>
      </c>
      <c r="X7" s="10">
        <f xml:space="preserve"> CORREL(Raw!$I$2:$I$299,Raw!X$2:X$299)</f>
        <v>-0.22758952631007823</v>
      </c>
      <c r="Y7" s="10">
        <f xml:space="preserve"> CORREL(Raw!$I$2:$I$299,Raw!Y$2:Y$299)</f>
        <v>-0.29918358500402215</v>
      </c>
      <c r="Z7" s="10">
        <f xml:space="preserve"> CORREL(Raw!$I$2:$I$299,Raw!Z$2:Z$299)</f>
        <v>-0.2911509995283646</v>
      </c>
      <c r="AA7" s="10">
        <f xml:space="preserve"> CORREL(Raw!$I$2:$I$299,Raw!AA$2:AA$299)</f>
        <v>-0.20605840779784743</v>
      </c>
      <c r="AB7" s="10">
        <f xml:space="preserve"> CORREL(Raw!$I$2:$I$299,Raw!AB$2:AB$299)</f>
        <v>-0.33371277638934166</v>
      </c>
      <c r="AC7" s="10">
        <f xml:space="preserve"> CORREL(Raw!$I$2:$I$299,Raw!AC$2:AC$299)</f>
        <v>-0.23544836564992355</v>
      </c>
      <c r="AD7" s="10"/>
    </row>
    <row r="8" spans="1:30" x14ac:dyDescent="0.25">
      <c r="A8" s="8" t="str">
        <f>J1</f>
        <v>HauntedPubPercentageRank</v>
      </c>
      <c r="D8" s="10">
        <f xml:space="preserve"> CORREL(Raw!$J$2:$J$299,Raw!D$2:D$299)</f>
        <v>0.15798145910245431</v>
      </c>
      <c r="E8" s="10">
        <f xml:space="preserve"> CORREL(Raw!$J$2:$J$299,Raw!E$2:E$299)</f>
        <v>-0.11047411712725966</v>
      </c>
      <c r="F8" s="10">
        <f xml:space="preserve"> CORREL(Raw!$J$2:$J$299,Raw!F$2:F$299)</f>
        <v>0.18451376687848384</v>
      </c>
      <c r="G8" s="10">
        <f xml:space="preserve"> CORREL(Raw!$J$2:$J$299,Raw!G$2:G$299)</f>
        <v>-0.13643164455245216</v>
      </c>
      <c r="H8" s="10">
        <f xml:space="preserve"> CORREL(Raw!$J$2:$J$299,Raw!H$2:H$299)</f>
        <v>0.14312812331400152</v>
      </c>
      <c r="I8" s="10">
        <f xml:space="preserve"> CORREL(Raw!$J$2:$J$299,Raw!I$2:I$299)</f>
        <v>0.8050999396573435</v>
      </c>
      <c r="J8" s="10" t="s">
        <v>462</v>
      </c>
      <c r="K8" s="10">
        <f xml:space="preserve"> CORREL(Raw!$J$2:$J$299,Raw!K$2:K$299)</f>
        <v>0.90599401877634</v>
      </c>
      <c r="L8" s="10">
        <f xml:space="preserve"> CORREL(Raw!$J$2:$J$299,Raw!L$2:L$299)</f>
        <v>0.58385578210732292</v>
      </c>
      <c r="M8" s="10">
        <f xml:space="preserve"> CORREL(Raw!$J$2:$J$299,Raw!M$2:M$299)</f>
        <v>0.57226168170828984</v>
      </c>
      <c r="N8" s="10">
        <f xml:space="preserve"> CORREL(Raw!$J$2:$J$299,Raw!N$2:N$299)</f>
        <v>0.95060905264901518</v>
      </c>
      <c r="O8" s="10">
        <f xml:space="preserve"> CORREL(Raw!$J$2:$J$299,Raw!O$2:O$299)</f>
        <v>-0.32749927124005851</v>
      </c>
      <c r="P8" s="10">
        <f xml:space="preserve"> CORREL(Raw!$J$2:$J$299,Raw!P$2:P$299)</f>
        <v>-0.6735103736740552</v>
      </c>
      <c r="Q8" s="10">
        <f xml:space="preserve"> CORREL(Raw!$J$2:$J$299,Raw!Q$2:Q$299)</f>
        <v>-0.37991866883705661</v>
      </c>
      <c r="R8" s="10">
        <f xml:space="preserve"> CORREL(Raw!$J$2:$J$299,Raw!R$2:R$299)</f>
        <v>-0.87428560153885881</v>
      </c>
      <c r="S8" s="10">
        <f xml:space="preserve"> CORREL(Raw!$J$2:$J$299,Raw!S$2:S$299)</f>
        <v>-0.59790362546772524</v>
      </c>
      <c r="T8" s="10">
        <f xml:space="preserve"> CORREL(Raw!$J$2:$J$299,Raw!T$2:T$299)</f>
        <v>0.17343713240153075</v>
      </c>
      <c r="U8" s="10">
        <f xml:space="preserve"> CORREL(Raw!$J$2:$J$299,Raw!U$2:U$299)</f>
        <v>7.7212003548985358E-2</v>
      </c>
      <c r="V8" s="10">
        <f xml:space="preserve"> CORREL(Raw!$J$2:$J$299,Raw!V$2:V$299)</f>
        <v>0.14995043108810835</v>
      </c>
      <c r="W8" s="10">
        <f xml:space="preserve"> CORREL(Raw!$J$2:$J$299,Raw!W$2:W$299)</f>
        <v>0.13783311605935286</v>
      </c>
      <c r="X8" s="10">
        <f xml:space="preserve"> CORREL(Raw!$J$2:$J$299,Raw!X$2:X$299)</f>
        <v>0.13154123634069637</v>
      </c>
      <c r="Y8" s="10">
        <f xml:space="preserve"> CORREL(Raw!$J$2:$J$299,Raw!Y$2:Y$299)</f>
        <v>0.13207330275498363</v>
      </c>
      <c r="Z8" s="10">
        <f xml:space="preserve"> CORREL(Raw!$J$2:$J$299,Raw!Z$2:Z$299)</f>
        <v>0.12442123932234413</v>
      </c>
      <c r="AA8" s="10">
        <f xml:space="preserve"> CORREL(Raw!$J$2:$J$299,Raw!AA$2:AA$299)</f>
        <v>9.0177327050531358E-2</v>
      </c>
      <c r="AB8" s="10">
        <f xml:space="preserve"> CORREL(Raw!$J$2:$J$299,Raw!AB$2:AB$299)</f>
        <v>0.11938581632642807</v>
      </c>
      <c r="AC8" s="10">
        <f xml:space="preserve"> CORREL(Raw!$J$2:$J$299,Raw!AC$2:AC$299)</f>
        <v>0.17339073629864032</v>
      </c>
      <c r="AD8" s="10"/>
    </row>
    <row r="9" spans="1:30" x14ac:dyDescent="0.25">
      <c r="A9" s="8" t="str">
        <f>K1</f>
        <v>HauntedPubPerCapitaRank</v>
      </c>
      <c r="D9" s="10">
        <f xml:space="preserve"> CORREL(Raw!$K$2:$K$299,Raw!D$2:D$299)</f>
        <v>0.38937360476401411</v>
      </c>
      <c r="E9" s="10">
        <f xml:space="preserve"> CORREL(Raw!$K$2:$K$299,Raw!E$2:E$299)</f>
        <v>-0.27524776039361343</v>
      </c>
      <c r="F9" s="10">
        <f xml:space="preserve"> CORREL(Raw!$K$2:$K$299,Raw!F$2:F$299)</f>
        <v>0.42270040351268712</v>
      </c>
      <c r="G9" s="10">
        <f xml:space="preserve"> CORREL(Raw!$K$2:$K$299,Raw!G$2:G$299)</f>
        <v>-0.3092390221105199</v>
      </c>
      <c r="H9" s="10">
        <f xml:space="preserve"> CORREL(Raw!$K$2:$K$299,Raw!H$2:H$299)</f>
        <v>0.25985730599357199</v>
      </c>
      <c r="I9" s="10">
        <f xml:space="preserve"> CORREL(Raw!$K$2:$K$299,Raw!I$2:I$299)</f>
        <v>0.81174705212328313</v>
      </c>
      <c r="J9" s="10">
        <f xml:space="preserve"> CORREL(Raw!$K$2:$K$299,Raw!J$2:J$299)</f>
        <v>0.90599401877634</v>
      </c>
      <c r="K9" s="10" t="s">
        <v>462</v>
      </c>
      <c r="L9" s="10">
        <f xml:space="preserve"> CORREL(Raw!$K$2:$K$299,Raw!L$2:L$299)</f>
        <v>0.35801447462340619</v>
      </c>
      <c r="M9" s="10">
        <f xml:space="preserve"> CORREL(Raw!$K$2:$K$299,Raw!M$2:M$299)</f>
        <v>0.79161088194981044</v>
      </c>
      <c r="N9" s="10">
        <f xml:space="preserve"> CORREL(Raw!$K$2:$K$299,Raw!N$2:N$299)</f>
        <v>0.95390947470243392</v>
      </c>
      <c r="O9" s="10">
        <f xml:space="preserve"> CORREL(Raw!$K$2:$K$299,Raw!O$2:O$299)</f>
        <v>-0.23821567317450762</v>
      </c>
      <c r="P9" s="10">
        <f xml:space="preserve"> CORREL(Raw!$K$2:$K$299,Raw!P$2:P$299)</f>
        <v>-0.71425414123416575</v>
      </c>
      <c r="Q9" s="10">
        <f xml:space="preserve"> CORREL(Raw!$K$2:$K$299,Raw!Q$2:Q$299)</f>
        <v>-0.49238895622388185</v>
      </c>
      <c r="R9" s="10">
        <f xml:space="preserve"> CORREL(Raw!$K$2:$K$299,Raw!R$2:R$299)</f>
        <v>-0.79148321497616614</v>
      </c>
      <c r="S9" s="10">
        <f xml:space="preserve"> CORREL(Raw!$K$2:$K$299,Raw!S$2:S$299)</f>
        <v>-0.60549668522482614</v>
      </c>
      <c r="T9" s="10">
        <f xml:space="preserve"> CORREL(Raw!$K$2:$K$299,Raw!T$2:T$299)</f>
        <v>7.5000482424558271E-2</v>
      </c>
      <c r="U9" s="10">
        <f xml:space="preserve"> CORREL(Raw!$K$2:$K$299,Raw!U$2:U$299)</f>
        <v>-6.052349394877525E-2</v>
      </c>
      <c r="V9" s="10">
        <f xml:space="preserve"> CORREL(Raw!$K$2:$K$299,Raw!V$2:V$299)</f>
        <v>0.15205466178244692</v>
      </c>
      <c r="W9" s="10">
        <f xml:space="preserve"> CORREL(Raw!$K$2:$K$299,Raw!W$2:W$299)</f>
        <v>0.1544004747824152</v>
      </c>
      <c r="X9" s="10">
        <f xml:space="preserve"> CORREL(Raw!$K$2:$K$299,Raw!X$2:X$299)</f>
        <v>0.14359753846938114</v>
      </c>
      <c r="Y9" s="10">
        <f xml:space="preserve"> CORREL(Raw!$K$2:$K$299,Raw!Y$2:Y$299)</f>
        <v>0.13453688475758135</v>
      </c>
      <c r="Z9" s="10">
        <f xml:space="preserve"> CORREL(Raw!$K$2:$K$299,Raw!Z$2:Z$299)</f>
        <v>0.14273657530089209</v>
      </c>
      <c r="AA9" s="10">
        <f xml:space="preserve"> CORREL(Raw!$K$2:$K$299,Raw!AA$2:AA$299)</f>
        <v>0.10926846982039951</v>
      </c>
      <c r="AB9" s="10">
        <f xml:space="preserve"> CORREL(Raw!$K$2:$K$299,Raw!AB$2:AB$299)</f>
        <v>0.11085906278074414</v>
      </c>
      <c r="AC9" s="10">
        <f xml:space="preserve"> CORREL(Raw!$K$2:$K$299,Raw!AC$2:AC$299)</f>
        <v>9.9737996531952727E-2</v>
      </c>
      <c r="AD9" s="10"/>
    </row>
    <row r="10" spans="1:30" x14ac:dyDescent="0.25">
      <c r="A10" s="8" t="str">
        <f>L1</f>
        <v>HauntedPubPerSquareMileRank</v>
      </c>
      <c r="D10" s="10">
        <f xml:space="preserve"> CORREL(Raw!$L$2:$L$299,Raw!D$2:D$299)</f>
        <v>-0.56070617152363633</v>
      </c>
      <c r="E10" s="10">
        <f xml:space="preserve"> CORREL(Raw!$L$2:$L$299,Raw!E$2:E$299)</f>
        <v>0.43820416448339861</v>
      </c>
      <c r="F10" s="10">
        <f xml:space="preserve"> CORREL(Raw!$L$2:$L$299,Raw!F$2:F$299)</f>
        <v>-0.49027831060309041</v>
      </c>
      <c r="G10" s="10">
        <f xml:space="preserve"> CORREL(Raw!$L$2:$L$299,Raw!G$2:G$299)</f>
        <v>0.34541421934421118</v>
      </c>
      <c r="H10" s="10">
        <f xml:space="preserve"> CORREL(Raw!$L$2:$L$299,Raw!H$2:H$299)</f>
        <v>-0.34611612220680316</v>
      </c>
      <c r="I10" s="10">
        <f xml:space="preserve"> CORREL(Raw!$L$2:$L$299,Raw!I$2:I$299)</f>
        <v>0.49974066849004001</v>
      </c>
      <c r="J10" s="10">
        <f xml:space="preserve"> CORREL(Raw!$L$2:$L$299,Raw!J$2:J$299)</f>
        <v>0.58385578210732292</v>
      </c>
      <c r="K10" s="10">
        <f xml:space="preserve"> CORREL(Raw!$L$2:$L$299,Raw!K$2:K$299)</f>
        <v>0.35801447462340619</v>
      </c>
      <c r="L10" s="10" t="s">
        <v>462</v>
      </c>
      <c r="M10" s="10">
        <f xml:space="preserve"> CORREL(Raw!$L$2:$L$299,Raw!M$2:M$299)</f>
        <v>-0.19852328978011302</v>
      </c>
      <c r="N10" s="10">
        <f xml:space="preserve"> CORREL(Raw!$L$2:$L$299,Raw!N$2:N$299)</f>
        <v>0.53851051758194479</v>
      </c>
      <c r="O10" s="10">
        <f xml:space="preserve"> CORREL(Raw!$L$2:$L$299,Raw!O$2:O$299)</f>
        <v>-0.54130444924837839</v>
      </c>
      <c r="P10" s="10">
        <f xml:space="preserve"> CORREL(Raw!$L$2:$L$299,Raw!P$2:P$299)</f>
        <v>-0.33640633418732296</v>
      </c>
      <c r="Q10" s="10">
        <f xml:space="preserve"> CORREL(Raw!$L$2:$L$299,Raw!Q$2:Q$299)</f>
        <v>7.5042306252496138E-2</v>
      </c>
      <c r="R10" s="10">
        <f xml:space="preserve"> CORREL(Raw!$L$2:$L$299,Raw!R$2:R$299)</f>
        <v>-0.55913118707343867</v>
      </c>
      <c r="S10" s="10">
        <f xml:space="preserve"> CORREL(Raw!$L$2:$L$299,Raw!S$2:S$299)</f>
        <v>-0.36460589385619729</v>
      </c>
      <c r="T10" s="10">
        <f xml:space="preserve"> CORREL(Raw!$L$2:$L$299,Raw!T$2:T$299)</f>
        <v>3.7722308842542331E-2</v>
      </c>
      <c r="U10" s="10">
        <f xml:space="preserve"> CORREL(Raw!$L$2:$L$299,Raw!U$2:U$299)</f>
        <v>0.21642042246960627</v>
      </c>
      <c r="V10" s="10">
        <f xml:space="preserve"> CORREL(Raw!$L$2:$L$299,Raw!V$2:V$299)</f>
        <v>-0.11416830010663399</v>
      </c>
      <c r="W10" s="10">
        <f xml:space="preserve"> CORREL(Raw!$L$2:$L$299,Raw!W$2:W$299)</f>
        <v>-0.14061362837219102</v>
      </c>
      <c r="X10" s="10">
        <f xml:space="preserve"> CORREL(Raw!$L$2:$L$299,Raw!X$2:X$299)</f>
        <v>-0.11492734304973783</v>
      </c>
      <c r="Y10" s="10">
        <f xml:space="preserve"> CORREL(Raw!$L$2:$L$299,Raw!Y$2:Y$299)</f>
        <v>-0.11735636922078845</v>
      </c>
      <c r="Z10" s="10">
        <f xml:space="preserve"> CORREL(Raw!$L$2:$L$299,Raw!Z$2:Z$299)</f>
        <v>-0.12034355615003035</v>
      </c>
      <c r="AA10" s="10">
        <f xml:space="preserve"> CORREL(Raw!$L$2:$L$299,Raw!AA$2:AA$299)</f>
        <v>-8.3450227976352612E-2</v>
      </c>
      <c r="AB10" s="10">
        <f xml:space="preserve"> CORREL(Raw!$L$2:$L$299,Raw!AB$2:AB$299)</f>
        <v>-6.7309991598760166E-2</v>
      </c>
      <c r="AC10" s="10">
        <f xml:space="preserve"> CORREL(Raw!$L$2:$L$299,Raw!AC$2:AC$299)</f>
        <v>2.7605173305918128E-2</v>
      </c>
      <c r="AD10" s="10"/>
    </row>
    <row r="11" spans="1:30" x14ac:dyDescent="0.25">
      <c r="A11" s="8" t="str">
        <f>M1</f>
        <v>HauntedPubDensityRank</v>
      </c>
      <c r="D11" s="10">
        <f xml:space="preserve"> CORREL(Raw!$M$2:$M$299,Raw!D$2:D$299)</f>
        <v>0.6904409809223937</v>
      </c>
      <c r="E11" s="10">
        <f xml:space="preserve"> CORREL(Raw!$M$2:$M$299,Raw!E$2:E$299)</f>
        <v>-0.38054632357815166</v>
      </c>
      <c r="F11" s="10">
        <f xml:space="preserve"> CORREL(Raw!$M$2:$M$299,Raw!F$2:F$299)</f>
        <v>0.81525016647412407</v>
      </c>
      <c r="G11" s="10">
        <f xml:space="preserve"> CORREL(Raw!$M$2:$M$299,Raw!G$2:G$299)</f>
        <v>-0.62287830828143564</v>
      </c>
      <c r="H11" s="10">
        <f xml:space="preserve"> CORREL(Raw!$M$2:$M$299,Raw!H$2:H$299)</f>
        <v>0.29055820893023487</v>
      </c>
      <c r="I11" s="10">
        <f xml:space="preserve"> CORREL(Raw!$M$2:$M$299,Raw!I$2:I$299)</f>
        <v>0.67330353718797153</v>
      </c>
      <c r="J11" s="10">
        <f xml:space="preserve"> CORREL(Raw!$M$2:$M$299,Raw!J$2:J$299)</f>
        <v>0.57226168170828984</v>
      </c>
      <c r="K11" s="10">
        <f xml:space="preserve"> CORREL(Raw!$M$2:$M$299,Raw!K$2:K$299)</f>
        <v>0.79161088194981044</v>
      </c>
      <c r="L11" s="10">
        <f xml:space="preserve"> CORREL(Raw!$M$2:$M$299,Raw!L$2:L$299)</f>
        <v>-0.19852328978011302</v>
      </c>
      <c r="M11" s="10" t="s">
        <v>462</v>
      </c>
      <c r="N11" s="10">
        <f xml:space="preserve"> CORREL(Raw!$M$2:$M$299,Raw!N$2:N$299)</f>
        <v>0.70201063427838095</v>
      </c>
      <c r="O11" s="10">
        <f xml:space="preserve"> CORREL(Raw!$M$2:$M$299,Raw!O$2:O$299)</f>
        <v>9.8372941266421737E-2</v>
      </c>
      <c r="P11" s="10">
        <f xml:space="preserve"> CORREL(Raw!$M$2:$M$299,Raw!P$2:P$299)</f>
        <v>-0.52046421028473</v>
      </c>
      <c r="Q11" s="10">
        <f xml:space="preserve"> CORREL(Raw!$M$2:$M$299,Raw!Q$2:Q$299)</f>
        <v>-0.61226551499526649</v>
      </c>
      <c r="R11" s="10">
        <f xml:space="preserve"> CORREL(Raw!$M$2:$M$299,Raw!R$2:R$299)</f>
        <v>-0.49029089596358499</v>
      </c>
      <c r="S11" s="10">
        <f xml:space="preserve"> CORREL(Raw!$M$2:$M$299,Raw!S$2:S$299)</f>
        <v>-0.51742266972416318</v>
      </c>
      <c r="T11" s="10">
        <f xml:space="preserve"> CORREL(Raw!$M$2:$M$299,Raw!T$2:T$299)</f>
        <v>-0.16633828135650217</v>
      </c>
      <c r="U11" s="10">
        <f xml:space="preserve"> CORREL(Raw!$M$2:$M$299,Raw!U$2:U$299)</f>
        <v>-0.34586688566109919</v>
      </c>
      <c r="V11" s="10">
        <f xml:space="preserve"> CORREL(Raw!$M$2:$M$299,Raw!V$2:V$299)</f>
        <v>2.6484234410912064E-2</v>
      </c>
      <c r="W11" s="10">
        <f xml:space="preserve"> CORREL(Raw!$M$2:$M$299,Raw!W$2:W$299)</f>
        <v>5.8028101482646151E-2</v>
      </c>
      <c r="X11" s="10">
        <f xml:space="preserve"> CORREL(Raw!$M$2:$M$299,Raw!X$2:X$299)</f>
        <v>5.3968122141290112E-2</v>
      </c>
      <c r="Y11" s="10">
        <f xml:space="preserve"> CORREL(Raw!$M$2:$M$299,Raw!Y$2:Y$299)</f>
        <v>1.0327334921496999E-2</v>
      </c>
      <c r="Z11" s="10">
        <f xml:space="preserve"> CORREL(Raw!$M$2:$M$299,Raw!Z$2:Z$299)</f>
        <v>2.1640788640252078E-2</v>
      </c>
      <c r="AA11" s="10">
        <f xml:space="preserve"> CORREL(Raw!$M$2:$M$299,Raw!AA$2:AA$299)</f>
        <v>2.6189368913461318E-2</v>
      </c>
      <c r="AB11" s="10">
        <f xml:space="preserve"> CORREL(Raw!$M$2:$M$299,Raw!AB$2:AB$299)</f>
        <v>-5.7614652984136934E-2</v>
      </c>
      <c r="AC11" s="10">
        <f xml:space="preserve"> CORREL(Raw!$M$2:$M$299,Raw!AC$2:AC$299)</f>
        <v>-7.844973134442422E-2</v>
      </c>
      <c r="AD11" s="10"/>
    </row>
    <row r="12" spans="1:30" x14ac:dyDescent="0.25">
      <c r="A12" s="8" t="str">
        <f>N1</f>
        <v>HauntedPubAverageRank</v>
      </c>
      <c r="D12" s="10">
        <f xml:space="preserve"> CORREL(Raw!$N$2:$N$299,Raw!D$2:D$299)</f>
        <v>0.20522447565183383</v>
      </c>
      <c r="E12" s="10">
        <f xml:space="preserve"> CORREL(Raw!$N$2:$N$299,Raw!E$2:E$299)</f>
        <v>-4.6209319399963623E-2</v>
      </c>
      <c r="F12" s="10">
        <f xml:space="preserve"> CORREL(Raw!$N$2:$N$299,Raw!F$2:F$299)</f>
        <v>0.32503281877779178</v>
      </c>
      <c r="G12" s="10">
        <f xml:space="preserve"> CORREL(Raw!$N$2:$N$299,Raw!G$2:G$299)</f>
        <v>-0.26658736619347218</v>
      </c>
      <c r="H12" s="10">
        <f xml:space="preserve"> CORREL(Raw!$N$2:$N$299,Raw!H$2:H$299)</f>
        <v>4.9891467741759468E-2</v>
      </c>
      <c r="I12" s="10">
        <f xml:space="preserve"> CORREL(Raw!$N$2:$N$299,Raw!I$2:I$299)</f>
        <v>0.92512098133029252</v>
      </c>
      <c r="J12" s="10">
        <f xml:space="preserve"> CORREL(Raw!$N$2:$N$299,Raw!J$2:J$299)</f>
        <v>0.95060905264901518</v>
      </c>
      <c r="K12" s="10">
        <f xml:space="preserve"> CORREL(Raw!$N$2:$N$299,Raw!K$2:K$299)</f>
        <v>0.95390947470243392</v>
      </c>
      <c r="L12" s="10">
        <f xml:space="preserve"> CORREL(Raw!$N$2:$N$299,Raw!L$2:L$299)</f>
        <v>0.53851051758194479</v>
      </c>
      <c r="M12" s="10">
        <f xml:space="preserve"> CORREL(Raw!$N$2:$N$299,Raw!M$2:M$299)</f>
        <v>0.70201063427838095</v>
      </c>
      <c r="N12" s="10" t="s">
        <v>462</v>
      </c>
      <c r="O12" s="10">
        <f xml:space="preserve"> CORREL(Raw!$N$2:$N$299,Raw!O$2:O$299)</f>
        <v>-0.30238699448793255</v>
      </c>
      <c r="P12" s="10">
        <f xml:space="preserve"> CORREL(Raw!$N$2:$N$299,Raw!P$2:P$299)</f>
        <v>-0.66916031723639358</v>
      </c>
      <c r="Q12" s="10">
        <f xml:space="preserve"> CORREL(Raw!$N$2:$N$299,Raw!Q$2:Q$299)</f>
        <v>-0.45884735454762393</v>
      </c>
      <c r="R12" s="10">
        <f xml:space="preserve"> CORREL(Raw!$N$2:$N$299,Raw!R$2:R$299)</f>
        <v>-0.82591765230598702</v>
      </c>
      <c r="S12" s="10">
        <f xml:space="preserve"> CORREL(Raw!$N$2:$N$299,Raw!S$2:S$299)</f>
        <v>-0.67799232786490693</v>
      </c>
      <c r="T12" s="10">
        <f xml:space="preserve"> CORREL(Raw!$N$2:$N$299,Raw!T$2:T$299)</f>
        <v>-4.455419805595217E-2</v>
      </c>
      <c r="U12" s="10">
        <f xml:space="preserve"> CORREL(Raw!$N$2:$N$299,Raw!U$2:U$299)</f>
        <v>-9.654212942047681E-2</v>
      </c>
      <c r="V12" s="10">
        <f xml:space="preserve"> CORREL(Raw!$N$2:$N$299,Raw!V$2:V$299)</f>
        <v>-4.2585261229591605E-3</v>
      </c>
      <c r="W12" s="10">
        <f xml:space="preserve"> CORREL(Raw!$N$2:$N$299,Raw!W$2:W$299)</f>
        <v>-1.0580387600270533E-3</v>
      </c>
      <c r="X12" s="10">
        <f xml:space="preserve"> CORREL(Raw!$N$2:$N$299,Raw!X$2:X$299)</f>
        <v>7.2244128627454917E-3</v>
      </c>
      <c r="Y12" s="10">
        <f xml:space="preserve"> CORREL(Raw!$N$2:$N$299,Raw!Y$2:Y$299)</f>
        <v>-2.1652461257307621E-2</v>
      </c>
      <c r="Z12" s="10">
        <f xml:space="preserve"> CORREL(Raw!$N$2:$N$299,Raw!Z$2:Z$299)</f>
        <v>-1.6812701728306359E-2</v>
      </c>
      <c r="AA12" s="10">
        <f xml:space="preserve"> CORREL(Raw!$N$2:$N$299,Raw!AA$2:AA$299)</f>
        <v>-7.5805394304589435E-3</v>
      </c>
      <c r="AB12" s="10">
        <f xml:space="preserve"> CORREL(Raw!$N$2:$N$299,Raw!AB$2:AB$299)</f>
        <v>-4.4629611181057981E-2</v>
      </c>
      <c r="AC12" s="10">
        <f xml:space="preserve"> CORREL(Raw!$N$2:$N$299,Raw!AC$2:AC$299)</f>
        <v>6.6267543188628028E-3</v>
      </c>
      <c r="AD12" s="10"/>
    </row>
    <row r="13" spans="1:30" x14ac:dyDescent="0.25">
      <c r="A13" s="8" t="str">
        <f>O1</f>
        <v>HauntedPubPerSquareMile</v>
      </c>
      <c r="D13" s="10">
        <f xml:space="preserve"> CORREL(Raw!$O$2:$O$299,Raw!D$2:D$299)</f>
        <v>0.45330173800326345</v>
      </c>
      <c r="E13" s="10">
        <f xml:space="preserve"> CORREL(Raw!$O$2:$O$299,Raw!E$2:E$299)</f>
        <v>-0.27950921629570114</v>
      </c>
      <c r="F13" s="10">
        <f xml:space="preserve"> CORREL(Raw!$O$2:$O$299,Raw!F$2:F$299)</f>
        <v>0.32214761605352144</v>
      </c>
      <c r="G13" s="10">
        <f xml:space="preserve"> CORREL(Raw!$O$2:$O$299,Raw!G$2:G$299)</f>
        <v>-0.21173481975282479</v>
      </c>
      <c r="H13" s="10">
        <f xml:space="preserve"> CORREL(Raw!$O$2:$O$299,Raw!H$2:H$299)</f>
        <v>0.342768683944008</v>
      </c>
      <c r="I13" s="10">
        <f xml:space="preserve"> CORREL(Raw!$O$2:$O$299,Raw!I$2:I$299)</f>
        <v>-0.28047957283653152</v>
      </c>
      <c r="J13" s="10">
        <f xml:space="preserve"> CORREL(Raw!$O$2:$O$299,Raw!J$2:J$299)</f>
        <v>-0.32749927124005851</v>
      </c>
      <c r="K13" s="10">
        <f xml:space="preserve"> CORREL(Raw!$O$2:$O$299,Raw!K$2:K$299)</f>
        <v>-0.23821567317450762</v>
      </c>
      <c r="L13" s="10">
        <f xml:space="preserve"> CORREL(Raw!$O$2:$O$299,Raw!L$2:L$299)</f>
        <v>-0.54130444924837839</v>
      </c>
      <c r="M13" s="10">
        <f xml:space="preserve"> CORREL(Raw!$O$2:$O$299,Raw!M$2:M$299)</f>
        <v>9.8372941266421737E-2</v>
      </c>
      <c r="N13" s="10">
        <f xml:space="preserve"> CORREL(Raw!$O$2:$O$299,Raw!N$2:N$299)</f>
        <v>-0.30238699448793255</v>
      </c>
      <c r="O13" s="10" t="s">
        <v>462</v>
      </c>
      <c r="P13" s="10">
        <f xml:space="preserve"> CORREL(Raw!$O$2:$O$299,Raw!P$2:P$299)</f>
        <v>0.2760865119079462</v>
      </c>
      <c r="Q13" s="10">
        <f xml:space="preserve"> CORREL(Raw!$O$2:$O$299,Raw!Q$2:Q$299)</f>
        <v>-8.236547768424847E-2</v>
      </c>
      <c r="R13" s="10">
        <f xml:space="preserve"> CORREL(Raw!$O$2:$O$299,Raw!R$2:R$299)</f>
        <v>0.43374792221925851</v>
      </c>
      <c r="S13" s="10">
        <f xml:space="preserve"> CORREL(Raw!$O$2:$O$299,Raw!S$2:S$299)</f>
        <v>0.48129521522075441</v>
      </c>
      <c r="T13" s="10">
        <f xml:space="preserve"> CORREL(Raw!$O$2:$O$299,Raw!T$2:T$299)</f>
        <v>3.4645650372169677E-2</v>
      </c>
      <c r="U13" s="10">
        <f xml:space="preserve"> CORREL(Raw!$O$2:$O$299,Raw!U$2:U$299)</f>
        <v>-0.12763160911175869</v>
      </c>
      <c r="V13" s="10">
        <f xml:space="preserve"> CORREL(Raw!$O$2:$O$299,Raw!V$2:V$299)</f>
        <v>0.10037921941721487</v>
      </c>
      <c r="W13" s="10">
        <f xml:space="preserve"> CORREL(Raw!$O$2:$O$299,Raw!W$2:W$299)</f>
        <v>0.1202547521030118</v>
      </c>
      <c r="X13" s="10">
        <f xml:space="preserve"> CORREL(Raw!$O$2:$O$299,Raw!X$2:X$299)</f>
        <v>8.3951546578733729E-2</v>
      </c>
      <c r="Y13" s="10">
        <f xml:space="preserve"> CORREL(Raw!$O$2:$O$299,Raw!Y$2:Y$299)</f>
        <v>0.10492213246720598</v>
      </c>
      <c r="Z13" s="10">
        <f xml:space="preserve"> CORREL(Raw!$O$2:$O$299,Raw!Z$2:Z$299)</f>
        <v>0.11006916512018633</v>
      </c>
      <c r="AA13" s="10">
        <f xml:space="preserve"> CORREL(Raw!$O$2:$O$299,Raw!AA$2:AA$299)</f>
        <v>4.3935948889615918E-2</v>
      </c>
      <c r="AB13" s="10">
        <f xml:space="preserve"> CORREL(Raw!$O$2:$O$299,Raw!AB$2:AB$299)</f>
        <v>8.1932597544075156E-2</v>
      </c>
      <c r="AC13" s="10">
        <f xml:space="preserve"> CORREL(Raw!$O$2:$O$299,Raw!AC$2:AC$299)</f>
        <v>1.9199764463064442E-2</v>
      </c>
      <c r="AD13" s="10"/>
    </row>
    <row r="14" spans="1:30" x14ac:dyDescent="0.25">
      <c r="A14" s="8" t="str">
        <f>P1</f>
        <v>HauntedPubPerCapita</v>
      </c>
      <c r="D14" s="10">
        <f xml:space="preserve"> CORREL(Raw!$P$2:$P$299,Raw!D$2:D$299)</f>
        <v>-0.23752264915876062</v>
      </c>
      <c r="E14" s="10">
        <f xml:space="preserve"> CORREL(Raw!$P$2:$P$299,Raw!E$2:E$299)</f>
        <v>0.22407709272897633</v>
      </c>
      <c r="F14" s="10">
        <f xml:space="preserve"> CORREL(Raw!$P$2:$P$299,Raw!F$2:F$299)</f>
        <v>-0.24905939250081743</v>
      </c>
      <c r="G14" s="10">
        <f xml:space="preserve"> CORREL(Raw!$P$2:$P$299,Raw!G$2:G$299)</f>
        <v>0.17667283485647736</v>
      </c>
      <c r="H14" s="10">
        <f xml:space="preserve"> CORREL(Raw!$P$2:$P$299,Raw!H$2:H$299)</f>
        <v>-0.16284303691611576</v>
      </c>
      <c r="I14" s="10">
        <f xml:space="preserve"> CORREL(Raw!$P$2:$P$299,Raw!I$2:I$299)</f>
        <v>-0.51477274951904051</v>
      </c>
      <c r="J14" s="10">
        <f xml:space="preserve"> CORREL(Raw!$P$2:$P$299,Raw!J$2:J$299)</f>
        <v>-0.6735103736740552</v>
      </c>
      <c r="K14" s="10">
        <f xml:space="preserve"> CORREL(Raw!$P$2:$P$299,Raw!K$2:K$299)</f>
        <v>-0.71425414123416575</v>
      </c>
      <c r="L14" s="10">
        <f xml:space="preserve"> CORREL(Raw!$P$2:$P$299,Raw!L$2:L$299)</f>
        <v>-0.33640633418732296</v>
      </c>
      <c r="M14" s="10">
        <f xml:space="preserve"> CORREL(Raw!$P$2:$P$299,Raw!M$2:M$299)</f>
        <v>-0.52046421028473</v>
      </c>
      <c r="N14" s="10">
        <f xml:space="preserve"> CORREL(Raw!$P$2:$P$299,Raw!N$2:N$299)</f>
        <v>-0.66916031723639358</v>
      </c>
      <c r="O14" s="10">
        <f xml:space="preserve"> CORREL(Raw!$P$2:$P$299,Raw!O$2:O$299)</f>
        <v>0.2760865119079462</v>
      </c>
      <c r="P14" s="10" t="s">
        <v>462</v>
      </c>
      <c r="Q14" s="10">
        <f xml:space="preserve"> CORREL(Raw!$P$2:$P$299,Raw!Q$2:Q$299)</f>
        <v>0.50338430976992454</v>
      </c>
      <c r="R14" s="10">
        <f xml:space="preserve"> CORREL(Raw!$P$2:$P$299,Raw!R$2:R$299)</f>
        <v>0.81075318916108541</v>
      </c>
      <c r="S14" s="10">
        <f xml:space="preserve"> CORREL(Raw!$P$2:$P$299,Raw!S$2:S$299)</f>
        <v>0.52791860603341978</v>
      </c>
      <c r="T14" s="10">
        <f xml:space="preserve"> CORREL(Raw!$P$2:$P$299,Raw!T$2:T$299)</f>
        <v>-6.9374755115458181E-2</v>
      </c>
      <c r="U14" s="10">
        <f xml:space="preserve"> CORREL(Raw!$P$2:$P$299,Raw!U$2:U$299)</f>
        <v>3.0692157828029819E-2</v>
      </c>
      <c r="V14" s="10">
        <f xml:space="preserve"> CORREL(Raw!$P$2:$P$299,Raw!V$2:V$299)</f>
        <v>-0.11269193406133805</v>
      </c>
      <c r="W14" s="10">
        <f xml:space="preserve"> CORREL(Raw!$P$2:$P$299,Raw!W$2:W$299)</f>
        <v>-0.11188886620006533</v>
      </c>
      <c r="X14" s="10">
        <f xml:space="preserve"> CORREL(Raw!$P$2:$P$299,Raw!X$2:X$299)</f>
        <v>-0.10217998396334546</v>
      </c>
      <c r="Y14" s="10">
        <f xml:space="preserve"> CORREL(Raw!$P$2:$P$299,Raw!Y$2:Y$299)</f>
        <v>-0.10065740084627166</v>
      </c>
      <c r="Z14" s="10">
        <f xml:space="preserve"> CORREL(Raw!$P$2:$P$299,Raw!Z$2:Z$299)</f>
        <v>-0.11218709138653264</v>
      </c>
      <c r="AA14" s="10">
        <f xml:space="preserve"> CORREL(Raw!$P$2:$P$299,Raw!AA$2:AA$299)</f>
        <v>-7.4749454984361446E-2</v>
      </c>
      <c r="AB14" s="10">
        <f xml:space="preserve"> CORREL(Raw!$P$2:$P$299,Raw!AB$2:AB$299)</f>
        <v>-9.2929857331907423E-2</v>
      </c>
      <c r="AC14" s="10">
        <f xml:space="preserve"> CORREL(Raw!$P$2:$P$299,Raw!AC$2:AC$299)</f>
        <v>-8.2050735291860924E-2</v>
      </c>
      <c r="AD14" s="10"/>
    </row>
    <row r="15" spans="1:30" x14ac:dyDescent="0.25">
      <c r="A15" s="8" t="str">
        <f>Q1</f>
        <v>HauntedPubByDensity</v>
      </c>
      <c r="D15" s="10">
        <f xml:space="preserve"> CORREL(Raw!$Q$2:$Q$299,Raw!D$2:D$299)</f>
        <v>-0.31965644518037178</v>
      </c>
      <c r="E15" s="10">
        <f xml:space="preserve"> CORREL(Raw!$Q$2:$Q$299,Raw!E$2:E$299)</f>
        <v>9.089595706101497E-2</v>
      </c>
      <c r="F15" s="10">
        <f xml:space="preserve"> CORREL(Raw!$Q$2:$Q$299,Raw!F$2:F$299)</f>
        <v>-0.52476173489405409</v>
      </c>
      <c r="G15" s="10">
        <f xml:space="preserve"> CORREL(Raw!$Q$2:$Q$299,Raw!G$2:G$299)</f>
        <v>0.62329442286747427</v>
      </c>
      <c r="H15" s="10">
        <f xml:space="preserve"> CORREL(Raw!$Q$2:$Q$299,Raw!H$2:H$299)</f>
        <v>-7.1456957375266889E-2</v>
      </c>
      <c r="I15" s="10">
        <f xml:space="preserve"> CORREL(Raw!$Q$2:$Q$299,Raw!I$2:I$299)</f>
        <v>-0.48408421639966343</v>
      </c>
      <c r="J15" s="10">
        <f xml:space="preserve"> CORREL(Raw!$Q$2:$Q$299,Raw!J$2:J$299)</f>
        <v>-0.37991866883705661</v>
      </c>
      <c r="K15" s="10">
        <f xml:space="preserve"> CORREL(Raw!$Q$2:$Q$299,Raw!K$2:K$299)</f>
        <v>-0.49238895622388185</v>
      </c>
      <c r="L15" s="10">
        <f xml:space="preserve"> CORREL(Raw!$Q$2:$Q$299,Raw!L$2:L$299)</f>
        <v>7.5042306252496138E-2</v>
      </c>
      <c r="M15" s="10">
        <f xml:space="preserve"> CORREL(Raw!$Q$2:$Q$299,Raw!M$2:M$299)</f>
        <v>-0.61226551499526649</v>
      </c>
      <c r="N15" s="10">
        <f xml:space="preserve"> CORREL(Raw!$Q$2:$Q$299,Raw!N$2:N$299)</f>
        <v>-0.45884735454762393</v>
      </c>
      <c r="O15" s="10">
        <f xml:space="preserve"> CORREL(Raw!$Q$2:$Q$299,Raw!O$2:O$299)</f>
        <v>-8.236547768424847E-2</v>
      </c>
      <c r="P15" s="10">
        <f xml:space="preserve"> CORREL(Raw!$Q$2:$Q$299,Raw!P$2:P$299)</f>
        <v>0.50338430976992454</v>
      </c>
      <c r="Q15" s="10" t="s">
        <v>462</v>
      </c>
      <c r="R15" s="10">
        <f xml:space="preserve"> CORREL(Raw!$Q$2:$Q$299,Raw!R$2:R$299)</f>
        <v>0.40672879769715986</v>
      </c>
      <c r="S15" s="10">
        <f xml:space="preserve"> CORREL(Raw!$Q$2:$Q$299,Raw!S$2:S$299)</f>
        <v>0.6899451702390571</v>
      </c>
      <c r="T15" s="10">
        <f xml:space="preserve"> CORREL(Raw!$Q$2:$Q$299,Raw!T$2:T$299)</f>
        <v>0.34870445584921544</v>
      </c>
      <c r="U15" s="10">
        <f xml:space="preserve"> CORREL(Raw!$Q$2:$Q$299,Raw!U$2:U$299)</f>
        <v>0.47079067436858257</v>
      </c>
      <c r="V15" s="10">
        <f xml:space="preserve"> CORREL(Raw!$Q$2:$Q$299,Raw!V$2:V$299)</f>
        <v>0.16020922722432857</v>
      </c>
      <c r="W15" s="10">
        <f xml:space="preserve"> CORREL(Raw!$Q$2:$Q$299,Raw!W$2:W$299)</f>
        <v>0.14620720841216983</v>
      </c>
      <c r="X15" s="10">
        <f xml:space="preserve"> CORREL(Raw!$Q$2:$Q$299,Raw!X$2:X$299)</f>
        <v>0.15054639291326777</v>
      </c>
      <c r="Y15" s="10">
        <f xml:space="preserve"> CORREL(Raw!$Q$2:$Q$299,Raw!Y$2:Y$299)</f>
        <v>0.1727964295973197</v>
      </c>
      <c r="Z15" s="10">
        <f xml:space="preserve"> CORREL(Raw!$Q$2:$Q$299,Raw!Z$2:Z$299)</f>
        <v>0.13749716617279273</v>
      </c>
      <c r="AA15" s="10">
        <f xml:space="preserve"> CORREL(Raw!$Q$2:$Q$299,Raw!AA$2:AA$299)</f>
        <v>0.17985612783693242</v>
      </c>
      <c r="AB15" s="10">
        <f xml:space="preserve"> CORREL(Raw!$Q$2:$Q$299,Raw!AB$2:AB$299)</f>
        <v>0.26800136508160149</v>
      </c>
      <c r="AC15" s="10">
        <f xml:space="preserve"> CORREL(Raw!$Q$2:$Q$299,Raw!AC$2:AC$299)</f>
        <v>0.24026934077626466</v>
      </c>
      <c r="AD15" s="10"/>
    </row>
    <row r="16" spans="1:30" x14ac:dyDescent="0.25">
      <c r="A16" s="8" t="str">
        <f>R1</f>
        <v>HauntedPubPercentage</v>
      </c>
      <c r="D16" s="10">
        <f xml:space="preserve"> CORREL(Raw!$R$2:$R$299,Raw!D$2:D$299)</f>
        <v>-0.11197004489090961</v>
      </c>
      <c r="E16" s="10">
        <f xml:space="preserve"> CORREL(Raw!$R$2:$R$299,Raw!E$2:E$299)</f>
        <v>0.10482670287989172</v>
      </c>
      <c r="F16" s="10">
        <f xml:space="preserve"> CORREL(Raw!$R$2:$R$299,Raw!F$2:F$299)</f>
        <v>-0.12879006083663322</v>
      </c>
      <c r="G16" s="10">
        <f xml:space="preserve"> CORREL(Raw!$R$2:$R$299,Raw!G$2:G$299)</f>
        <v>7.9436525751504131E-2</v>
      </c>
      <c r="H16" s="10">
        <f xml:space="preserve"> CORREL(Raw!$R$2:$R$299,Raw!H$2:H$299)</f>
        <v>-8.8864349690334743E-2</v>
      </c>
      <c r="I16" s="10">
        <f xml:space="preserve"> CORREL(Raw!$R$2:$R$299,Raw!I$2:I$299)</f>
        <v>-0.69943671052362033</v>
      </c>
      <c r="J16" s="10">
        <f xml:space="preserve"> CORREL(Raw!$R$2:$R$299,Raw!J$2:J$299)</f>
        <v>-0.87428560153885881</v>
      </c>
      <c r="K16" s="10">
        <f xml:space="preserve"> CORREL(Raw!$R$2:$R$299,Raw!K$2:K$299)</f>
        <v>-0.79148321497616614</v>
      </c>
      <c r="L16" s="10">
        <f xml:space="preserve"> CORREL(Raw!$R$2:$R$299,Raw!L$2:L$299)</f>
        <v>-0.55913118707343867</v>
      </c>
      <c r="M16" s="10">
        <f xml:space="preserve"> CORREL(Raw!$R$2:$R$299,Raw!M$2:M$299)</f>
        <v>-0.49029089596358499</v>
      </c>
      <c r="N16" s="10">
        <f xml:space="preserve"> CORREL(Raw!$R$2:$R$299,Raw!N$2:N$299)</f>
        <v>-0.82591765230598702</v>
      </c>
      <c r="O16" s="10">
        <f xml:space="preserve"> CORREL(Raw!$R$2:$R$299,Raw!O$2:O$299)</f>
        <v>0.43374792221925851</v>
      </c>
      <c r="P16" s="10">
        <f xml:space="preserve"> CORREL(Raw!$R$2:$R$299,Raw!P$2:P$299)</f>
        <v>0.81075318916108541</v>
      </c>
      <c r="Q16" s="10">
        <f xml:space="preserve"> CORREL(Raw!$R$2:$R$299,Raw!Q$2:Q$299)</f>
        <v>0.40672879769715986</v>
      </c>
      <c r="R16" s="10" t="s">
        <v>462</v>
      </c>
      <c r="S16" s="10">
        <f xml:space="preserve"> CORREL(Raw!$R$2:$R$299,Raw!S$2:S$299)</f>
        <v>0.64045717378969724</v>
      </c>
      <c r="T16" s="10">
        <f xml:space="preserve"> CORREL(Raw!$R$2:$R$299,Raw!T$2:T$299)</f>
        <v>-0.14228460383308172</v>
      </c>
      <c r="U16" s="10">
        <f xml:space="preserve"> CORREL(Raw!$R$2:$R$299,Raw!U$2:U$299)</f>
        <v>-7.6809126459802951E-2</v>
      </c>
      <c r="V16" s="10">
        <f xml:space="preserve"> CORREL(Raw!$R$2:$R$299,Raw!V$2:V$299)</f>
        <v>-0.11702035598666546</v>
      </c>
      <c r="W16" s="10">
        <f xml:space="preserve"> CORREL(Raw!$R$2:$R$299,Raw!W$2:W$299)</f>
        <v>-0.10446434899602108</v>
      </c>
      <c r="X16" s="10">
        <f xml:space="preserve"> CORREL(Raw!$R$2:$R$299,Raw!X$2:X$299)</f>
        <v>-0.10679636928869414</v>
      </c>
      <c r="Y16" s="10">
        <f xml:space="preserve"> CORREL(Raw!$R$2:$R$299,Raw!Y$2:Y$299)</f>
        <v>-0.10308313997190506</v>
      </c>
      <c r="Z16" s="10">
        <f xml:space="preserve"> CORREL(Raw!$R$2:$R$299,Raw!Z$2:Z$299)</f>
        <v>-9.7779741778512161E-2</v>
      </c>
      <c r="AA16" s="10">
        <f xml:space="preserve"> CORREL(Raw!$R$2:$R$299,Raw!AA$2:AA$299)</f>
        <v>-6.6092641955841219E-2</v>
      </c>
      <c r="AB16" s="10">
        <f xml:space="preserve"> CORREL(Raw!$R$2:$R$299,Raw!AB$2:AB$299)</f>
        <v>-0.10444005448632757</v>
      </c>
      <c r="AC16" s="10">
        <f xml:space="preserve"> CORREL(Raw!$R$2:$R$299,Raw!AC$2:AC$299)</f>
        <v>-0.13247978912272534</v>
      </c>
      <c r="AD16" s="10"/>
    </row>
    <row r="17" spans="1:30" x14ac:dyDescent="0.25">
      <c r="A17" s="8" t="str">
        <f>S1</f>
        <v>HauntedPubsAbsolute</v>
      </c>
      <c r="D17" s="10">
        <f xml:space="preserve"> CORREL(Raw!$S$2:$S$299,Raw!D$2:D$299)</f>
        <v>-4.5251973158325506E-2</v>
      </c>
      <c r="E17" s="10">
        <f xml:space="preserve"> CORREL(Raw!$S$2:$S$299,Raw!E$2:E$299)</f>
        <v>-0.26780750023079997</v>
      </c>
      <c r="F17" s="10">
        <f xml:space="preserve"> CORREL(Raw!$S$2:$S$299,Raw!F$2:F$299)</f>
        <v>-0.31273399271080882</v>
      </c>
      <c r="G17" s="10">
        <f xml:space="preserve"> CORREL(Raw!$S$2:$S$299,Raw!G$2:G$299)</f>
        <v>0.46897605300975631</v>
      </c>
      <c r="H17" s="10">
        <f xml:space="preserve"> CORREL(Raw!$S$2:$S$299,Raw!H$2:H$299)</f>
        <v>0.29627514389681597</v>
      </c>
      <c r="I17" s="10">
        <f xml:space="preserve"> CORREL(Raw!$S$2:$S$299,Raw!I$2:I$299)</f>
        <v>-0.74696242295507986</v>
      </c>
      <c r="J17" s="10">
        <f xml:space="preserve"> CORREL(Raw!$S$2:$S$299,Raw!J$2:J$299)</f>
        <v>-0.59790362546772524</v>
      </c>
      <c r="K17" s="10">
        <f xml:space="preserve"> CORREL(Raw!$S$2:$S$299,Raw!K$2:K$299)</f>
        <v>-0.60549668522482614</v>
      </c>
      <c r="L17" s="10">
        <f xml:space="preserve"> CORREL(Raw!$S$2:$S$299,Raw!L$2:L$299)</f>
        <v>-0.36460589385619729</v>
      </c>
      <c r="M17" s="10">
        <f xml:space="preserve"> CORREL(Raw!$S$2:$S$299,Raw!M$2:M$299)</f>
        <v>-0.51742266972416318</v>
      </c>
      <c r="N17" s="10">
        <f xml:space="preserve"> CORREL(Raw!$S$2:$S$299,Raw!N$2:N$299)</f>
        <v>-0.67799232786490693</v>
      </c>
      <c r="O17" s="10">
        <f xml:space="preserve"> CORREL(Raw!$S$2:$S$299,Raw!O$2:O$299)</f>
        <v>0.48129521522075441</v>
      </c>
      <c r="P17" s="10">
        <f xml:space="preserve"> CORREL(Raw!$S$2:$S$299,Raw!P$2:P$299)</f>
        <v>0.52791860603341978</v>
      </c>
      <c r="Q17" s="10">
        <f xml:space="preserve"> CORREL(Raw!$S$2:$S$299,Raw!Q$2:Q$299)</f>
        <v>0.6899451702390571</v>
      </c>
      <c r="R17" s="10">
        <f xml:space="preserve"> CORREL(Raw!$S$2:$S$299,Raw!R$2:R$299)</f>
        <v>0.64045717378969724</v>
      </c>
      <c r="S17" s="10" t="s">
        <v>462</v>
      </c>
      <c r="T17" s="10">
        <f xml:space="preserve"> CORREL(Raw!$S$2:$S$299,Raw!T$2:T$299)</f>
        <v>0.4733688451272236</v>
      </c>
      <c r="U17" s="10">
        <f xml:space="preserve"> CORREL(Raw!$S$2:$S$299,Raw!U$2:U$299)</f>
        <v>0.41049124367236134</v>
      </c>
      <c r="V17" s="10">
        <f xml:space="preserve"> CORREL(Raw!$S$2:$S$299,Raw!V$2:V$299)</f>
        <v>0.36488021304094287</v>
      </c>
      <c r="W17" s="10">
        <f xml:space="preserve"> CORREL(Raw!$S$2:$S$299,Raw!W$2:W$299)</f>
        <v>0.3509708994992386</v>
      </c>
      <c r="X17" s="10">
        <f xml:space="preserve"> CORREL(Raw!$S$2:$S$299,Raw!X$2:X$299)</f>
        <v>0.30309455978395611</v>
      </c>
      <c r="Y17" s="10">
        <f xml:space="preserve"> CORREL(Raw!$S$2:$S$299,Raw!Y$2:Y$299)</f>
        <v>0.37693691760049131</v>
      </c>
      <c r="Z17" s="10">
        <f xml:space="preserve"> CORREL(Raw!$S$2:$S$299,Raw!Z$2:Z$299)</f>
        <v>0.36756422701181746</v>
      </c>
      <c r="AA17" s="10">
        <f xml:space="preserve"> CORREL(Raw!$S$2:$S$299,Raw!AA$2:AA$299)</f>
        <v>0.29362338027528989</v>
      </c>
      <c r="AB17" s="10">
        <f xml:space="preserve"> CORREL(Raw!$S$2:$S$299,Raw!AB$2:AB$299)</f>
        <v>0.43542167656609709</v>
      </c>
      <c r="AC17" s="10">
        <f xml:space="preserve"> CORREL(Raw!$S$2:$S$299,Raw!AC$2:AC$299)</f>
        <v>0.3398325612060199</v>
      </c>
      <c r="AD17" s="10"/>
    </row>
    <row r="18" spans="1:30" x14ac:dyDescent="0.25">
      <c r="A18" s="8" t="str">
        <f>T1</f>
        <v>PubsAbsolute</v>
      </c>
      <c r="D18" s="10">
        <f xml:space="preserve"> CORREL(Raw!$T$2:$T$299,Raw!D$2:D$299)</f>
        <v>0.1008634655974632</v>
      </c>
      <c r="E18" s="10">
        <f xml:space="preserve"> CORREL(Raw!$T$2:$T$299,Raw!E$2:E$299)</f>
        <v>-0.56740887098319726</v>
      </c>
      <c r="F18" s="10">
        <f xml:space="preserve"> CORREL(Raw!$T$2:$T$299,Raw!F$2:F$299)</f>
        <v>-0.26386522208858126</v>
      </c>
      <c r="G18" s="10">
        <f xml:space="preserve"> CORREL(Raw!$T$2:$T$299,Raw!G$2:G$299)</f>
        <v>0.52202831138161021</v>
      </c>
      <c r="H18" s="10">
        <f xml:space="preserve"> CORREL(Raw!$T$2:$T$299,Raw!H$2:H$299)</f>
        <v>0.69911329019843849</v>
      </c>
      <c r="I18" s="10">
        <f xml:space="preserve"> CORREL(Raw!$T$2:$T$299,Raw!I$2:I$299)</f>
        <v>-0.34759013842592479</v>
      </c>
      <c r="J18" s="10">
        <f xml:space="preserve"> CORREL(Raw!$T$2:$T$299,Raw!J$2:J$299)</f>
        <v>0.17343713240153075</v>
      </c>
      <c r="K18" s="10">
        <f xml:space="preserve"> CORREL(Raw!$T$2:$T$299,Raw!K$2:K$299)</f>
        <v>7.5000482424558271E-2</v>
      </c>
      <c r="L18" s="10">
        <f xml:space="preserve"> CORREL(Raw!$T$2:$T$299,Raw!L$2:L$299)</f>
        <v>3.7722308842542331E-2</v>
      </c>
      <c r="M18" s="10">
        <f xml:space="preserve"> CORREL(Raw!$T$2:$T$299,Raw!M$2:M$299)</f>
        <v>-0.16633828135650217</v>
      </c>
      <c r="N18" s="10">
        <f xml:space="preserve"> CORREL(Raw!$T$2:$T$299,Raw!N$2:N$299)</f>
        <v>-4.455419805595217E-2</v>
      </c>
      <c r="O18" s="10">
        <f xml:space="preserve"> CORREL(Raw!$T$2:$T$299,Raw!O$2:O$299)</f>
        <v>3.4645650372169677E-2</v>
      </c>
      <c r="P18" s="10">
        <f xml:space="preserve"> CORREL(Raw!$T$2:$T$299,Raw!P$2:P$299)</f>
        <v>-6.9374755115458181E-2</v>
      </c>
      <c r="Q18" s="10">
        <f xml:space="preserve"> CORREL(Raw!$T$2:$T$299,Raw!Q$2:Q$299)</f>
        <v>0.34870445584921544</v>
      </c>
      <c r="R18" s="10">
        <f xml:space="preserve"> CORREL(Raw!$T$2:$T$299,Raw!R$2:R$299)</f>
        <v>-0.14228460383308172</v>
      </c>
      <c r="S18" s="10">
        <f xml:space="preserve"> CORREL(Raw!$T$2:$T$299,Raw!S$2:S$299)</f>
        <v>0.4733688451272236</v>
      </c>
      <c r="T18" s="10" t="s">
        <v>462</v>
      </c>
      <c r="U18" s="10">
        <f xml:space="preserve"> CORREL(Raw!$T$2:$T$299,Raw!U$2:U$299)</f>
        <v>0.75344735491434411</v>
      </c>
      <c r="V18" s="10">
        <f xml:space="preserve"> CORREL(Raw!$T$2:$T$299,Raw!V$2:V$299)</f>
        <v>0.85994555299778908</v>
      </c>
      <c r="W18" s="10">
        <f xml:space="preserve"> CORREL(Raw!$T$2:$T$299,Raw!W$2:W$299)</f>
        <v>0.79486113316170648</v>
      </c>
      <c r="X18" s="10">
        <f xml:space="preserve"> CORREL(Raw!$T$2:$T$299,Raw!X$2:X$299)</f>
        <v>0.69745979778857314</v>
      </c>
      <c r="Y18" s="10">
        <f xml:space="preserve"> CORREL(Raw!$T$2:$T$299,Raw!Y$2:Y$299)</f>
        <v>0.86201704840650484</v>
      </c>
      <c r="Z18" s="10">
        <f xml:space="preserve"> CORREL(Raw!$T$2:$T$299,Raw!Z$2:Z$299)</f>
        <v>0.82098765737371504</v>
      </c>
      <c r="AA18" s="10">
        <f xml:space="preserve"> CORREL(Raw!$T$2:$T$299,Raw!AA$2:AA$299)</f>
        <v>0.62195441392121709</v>
      </c>
      <c r="AB18" s="10">
        <f xml:space="preserve"> CORREL(Raw!$T$2:$T$299,Raw!AB$2:AB$299)</f>
        <v>0.89162513650901043</v>
      </c>
      <c r="AC18" s="10">
        <f xml:space="preserve"> CORREL(Raw!$T$2:$T$299,Raw!AC$2:AC$299)</f>
        <v>0.78081113288700099</v>
      </c>
      <c r="AD18" s="10"/>
    </row>
    <row r="19" spans="1:30" x14ac:dyDescent="0.25">
      <c r="A19" s="8" t="str">
        <f>U1</f>
        <v>Number of breweries</v>
      </c>
      <c r="D19" s="10">
        <f xml:space="preserve"> CORREL(Raw!$U$2:$U$299,Raw!D$2:D$299)</f>
        <v>-0.16272927155605529</v>
      </c>
      <c r="E19" s="10">
        <f xml:space="preserve"> CORREL(Raw!$U$2:$U$299,Raw!E$2:E$299)</f>
        <v>-0.22093322752684749</v>
      </c>
      <c r="F19" s="10">
        <f xml:space="preserve"> CORREL(Raw!$U$2:$U$299,Raw!F$2:F$299)</f>
        <v>-0.45015585181834672</v>
      </c>
      <c r="G19" s="10">
        <f xml:space="preserve"> CORREL(Raw!$U$2:$U$299,Raw!G$2:G$299)</f>
        <v>0.66676602257896744</v>
      </c>
      <c r="H19" s="10">
        <f xml:space="preserve"> CORREL(Raw!$U$2:$U$299,Raw!H$2:H$299)</f>
        <v>0.31811712467684683</v>
      </c>
      <c r="I19" s="10">
        <f xml:space="preserve"> CORREL(Raw!$U$2:$U$299,Raw!I$2:I$299)</f>
        <v>-0.29696583733969856</v>
      </c>
      <c r="J19" s="10">
        <f xml:space="preserve"> CORREL(Raw!$U$2:$U$299,Raw!J$2:J$299)</f>
        <v>7.7212003548985358E-2</v>
      </c>
      <c r="K19" s="10">
        <f xml:space="preserve"> CORREL(Raw!$U$2:$U$299,Raw!K$2:K$299)</f>
        <v>-6.052349394877525E-2</v>
      </c>
      <c r="L19" s="10">
        <f xml:space="preserve"> CORREL(Raw!$U$2:$U$299,Raw!L$2:L$299)</f>
        <v>0.21642042246960627</v>
      </c>
      <c r="M19" s="10">
        <f xml:space="preserve"> CORREL(Raw!$U$2:$U$299,Raw!M$2:M$299)</f>
        <v>-0.34586688566109919</v>
      </c>
      <c r="N19" s="10">
        <f xml:space="preserve"> CORREL(Raw!$U$2:$U$299,Raw!N$2:N$299)</f>
        <v>-9.654212942047681E-2</v>
      </c>
      <c r="O19" s="10">
        <f xml:space="preserve"> CORREL(Raw!$U$2:$U$299,Raw!O$2:O$299)</f>
        <v>-0.12763160911175869</v>
      </c>
      <c r="P19" s="10">
        <f xml:space="preserve"> CORREL(Raw!$U$2:$U$299,Raw!P$2:P$299)</f>
        <v>3.0692157828029819E-2</v>
      </c>
      <c r="Q19" s="10">
        <f xml:space="preserve"> CORREL(Raw!$U$2:$U$299,Raw!Q$2:Q$299)</f>
        <v>0.47079067436858257</v>
      </c>
      <c r="R19" s="10">
        <f xml:space="preserve"> CORREL(Raw!$U$2:$U$299,Raw!R$2:R$299)</f>
        <v>-7.6809126459802951E-2</v>
      </c>
      <c r="S19" s="10">
        <f xml:space="preserve"> CORREL(Raw!$U$2:$U$299,Raw!S$2:S$299)</f>
        <v>0.41049124367236134</v>
      </c>
      <c r="T19" s="10">
        <f xml:space="preserve"> CORREL(Raw!$U$2:$U$299,Raw!T$2:T$299)</f>
        <v>0.75344735491434411</v>
      </c>
      <c r="U19" s="10" t="s">
        <v>462</v>
      </c>
      <c r="V19" s="10">
        <f xml:space="preserve"> CORREL(Raw!$U$2:$U$299,Raw!V$2:V$299)</f>
        <v>0.58316999221248256</v>
      </c>
      <c r="W19" s="10">
        <f xml:space="preserve"> CORREL(Raw!$U$2:$U$299,Raw!W$2:W$299)</f>
        <v>0.54875251280348658</v>
      </c>
      <c r="X19" s="10">
        <f xml:space="preserve"> CORREL(Raw!$U$2:$U$299,Raw!X$2:X$299)</f>
        <v>0.48215271317342834</v>
      </c>
      <c r="Y19" s="10">
        <f xml:space="preserve"> CORREL(Raw!$U$2:$U$299,Raw!Y$2:Y$299)</f>
        <v>0.58197295591997877</v>
      </c>
      <c r="Z19" s="10">
        <f xml:space="preserve"> CORREL(Raw!$U$2:$U$299,Raw!Z$2:Z$299)</f>
        <v>0.55698163680533841</v>
      </c>
      <c r="AA19" s="10">
        <f xml:space="preserve"> CORREL(Raw!$U$2:$U$299,Raw!AA$2:AA$299)</f>
        <v>0.50074415757571933</v>
      </c>
      <c r="AB19" s="10">
        <f xml:space="preserve"> CORREL(Raw!$U$2:$U$299,Raw!AB$2:AB$299)</f>
        <v>0.64874222380129898</v>
      </c>
      <c r="AC19" s="10">
        <f xml:space="preserve"> CORREL(Raw!$U$2:$U$299,Raw!AC$2:AC$299)</f>
        <v>0.64987686088679419</v>
      </c>
      <c r="AD19" s="10"/>
    </row>
    <row r="20" spans="1:30" x14ac:dyDescent="0.25">
      <c r="A20" s="8" t="str">
        <f>V1</f>
        <v>Employment</v>
      </c>
      <c r="D20" s="10">
        <f xml:space="preserve"> CORREL(Raw!$V$2:$V$299,Raw!D$2:D$299)</f>
        <v>0.30008987065682585</v>
      </c>
      <c r="E20" s="10">
        <f xml:space="preserve"> CORREL(Raw!$V$2:$V$299,Raw!E$2:E$299)</f>
        <v>-0.63444843214557245</v>
      </c>
      <c r="F20" s="10">
        <f xml:space="preserve"> CORREL(Raw!$V$2:$V$299,Raw!F$2:F$299)</f>
        <v>-3.7394241146639202E-2</v>
      </c>
      <c r="G20" s="10">
        <f xml:space="preserve"> CORREL(Raw!$V$2:$V$299,Raw!G$2:G$299)</f>
        <v>0.35187900665690841</v>
      </c>
      <c r="H20" s="10">
        <f xml:space="preserve"> CORREL(Raw!$V$2:$V$299,Raw!H$2:H$299)</f>
        <v>0.83504881446108126</v>
      </c>
      <c r="I20" s="10">
        <f xml:space="preserve"> CORREL(Raw!$V$2:$V$299,Raw!I$2:I$299)</f>
        <v>-0.28408885089929481</v>
      </c>
      <c r="J20" s="10">
        <f xml:space="preserve"> CORREL(Raw!$V$2:$V$299,Raw!J$2:J$299)</f>
        <v>0.14995043108810835</v>
      </c>
      <c r="K20" s="10">
        <f xml:space="preserve"> CORREL(Raw!$V$2:$V$299,Raw!K$2:K$299)</f>
        <v>0.15205466178244692</v>
      </c>
      <c r="L20" s="10">
        <f xml:space="preserve"> CORREL(Raw!$V$2:$V$299,Raw!L$2:L$299)</f>
        <v>-0.11416830010663399</v>
      </c>
      <c r="M20" s="10">
        <f xml:space="preserve"> CORREL(Raw!$V$2:$V$299,Raw!M$2:M$299)</f>
        <v>2.6484234410912064E-2</v>
      </c>
      <c r="N20" s="10">
        <f xml:space="preserve"> CORREL(Raw!$V$2:$V$299,Raw!N$2:N$299)</f>
        <v>-4.2585261229591605E-3</v>
      </c>
      <c r="O20" s="10">
        <f xml:space="preserve"> CORREL(Raw!$V$2:$V$299,Raw!O$2:O$299)</f>
        <v>0.10037921941721487</v>
      </c>
      <c r="P20" s="10">
        <f xml:space="preserve"> CORREL(Raw!$V$2:$V$299,Raw!P$2:P$299)</f>
        <v>-0.11269193406133805</v>
      </c>
      <c r="Q20" s="10">
        <f xml:space="preserve"> CORREL(Raw!$V$2:$V$299,Raw!Q$2:Q$299)</f>
        <v>0.16020922722432857</v>
      </c>
      <c r="R20" s="10">
        <f xml:space="preserve"> CORREL(Raw!$V$2:$V$299,Raw!R$2:R$299)</f>
        <v>-0.11702035598666546</v>
      </c>
      <c r="S20" s="10">
        <f xml:space="preserve"> CORREL(Raw!$V$2:$V$299,Raw!S$2:S$299)</f>
        <v>0.36488021304094287</v>
      </c>
      <c r="T20" s="10">
        <f xml:space="preserve"> CORREL(Raw!$V$2:$V$299,Raw!T$2:T$299)</f>
        <v>0.85994555299778908</v>
      </c>
      <c r="U20" s="10">
        <f xml:space="preserve"> CORREL(Raw!$V$2:$V$299,Raw!U$2:U$299)</f>
        <v>0.58316999221248256</v>
      </c>
      <c r="V20" s="10" t="s">
        <v>462</v>
      </c>
      <c r="W20" s="10">
        <f xml:space="preserve"> CORREL(Raw!$V$2:$V$299,Raw!W$2:W$299)</f>
        <v>0.95631366945677421</v>
      </c>
      <c r="X20" s="10">
        <f xml:space="preserve"> CORREL(Raw!$V$2:$V$299,Raw!X$2:X$299)</f>
        <v>0.87012895853512862</v>
      </c>
      <c r="Y20" s="10">
        <f xml:space="preserve"> CORREL(Raw!$V$2:$V$299,Raw!Y$2:Y$299)</f>
        <v>0.99322686055281051</v>
      </c>
      <c r="Z20" s="10">
        <f xml:space="preserve"> CORREL(Raw!$V$2:$V$299,Raw!Z$2:Z$299)</f>
        <v>0.97760371985720007</v>
      </c>
      <c r="AA20" s="10">
        <f xml:space="preserve"> CORREL(Raw!$V$2:$V$299,Raw!AA$2:AA$299)</f>
        <v>0.77740467826986526</v>
      </c>
      <c r="AB20" s="10">
        <f xml:space="preserve"> CORREL(Raw!$V$2:$V$299,Raw!AB$2:AB$299)</f>
        <v>0.94179259164626661</v>
      </c>
      <c r="AC20" s="10">
        <f xml:space="preserve"> CORREL(Raw!$V$2:$V$299,Raw!AC$2:AC$299)</f>
        <v>0.79077871384051968</v>
      </c>
      <c r="AD20" s="10"/>
    </row>
    <row r="21" spans="1:30" x14ac:dyDescent="0.25">
      <c r="A21" s="8" t="str">
        <f>W1</f>
        <v>Wages</v>
      </c>
      <c r="D21" s="10">
        <f xml:space="preserve"> CORREL(Raw!$W$2:$W$299,Raw!D$2:D$299)</f>
        <v>0.35815221142109849</v>
      </c>
      <c r="E21" s="10">
        <f xml:space="preserve"> CORREL(Raw!$W$2:$W$299,Raw!E$2:E$299)</f>
        <v>-0.62145593533449273</v>
      </c>
      <c r="F21" s="10">
        <f xml:space="preserve"> CORREL(Raw!$W$2:$W$299,Raw!F$2:F$299)</f>
        <v>1.6258902585249854E-2</v>
      </c>
      <c r="G21" s="10">
        <f xml:space="preserve"> CORREL(Raw!$W$2:$W$299,Raw!G$2:G$299)</f>
        <v>0.29873758965398234</v>
      </c>
      <c r="H21" s="10">
        <f xml:space="preserve"> CORREL(Raw!$W$2:$W$299,Raw!H$2:H$299)</f>
        <v>0.82128219330770258</v>
      </c>
      <c r="I21" s="10">
        <f xml:space="preserve"> CORREL(Raw!$W$2:$W$299,Raw!I$2:I$299)</f>
        <v>-0.26477129807173222</v>
      </c>
      <c r="J21" s="10">
        <f xml:space="preserve"> CORREL(Raw!$W$2:$W$299,Raw!J$2:J$299)</f>
        <v>0.13783311605935286</v>
      </c>
      <c r="K21" s="10">
        <f xml:space="preserve"> CORREL(Raw!$W$2:$W$299,Raw!K$2:K$299)</f>
        <v>0.1544004747824152</v>
      </c>
      <c r="L21" s="10">
        <f xml:space="preserve"> CORREL(Raw!$W$2:$W$299,Raw!L$2:L$299)</f>
        <v>-0.14061362837219102</v>
      </c>
      <c r="M21" s="10">
        <f xml:space="preserve"> CORREL(Raw!$W$2:$W$299,Raw!M$2:M$299)</f>
        <v>5.8028101482646151E-2</v>
      </c>
      <c r="N21" s="10">
        <f xml:space="preserve"> CORREL(Raw!$W$2:$W$299,Raw!N$2:N$299)</f>
        <v>-1.0580387600270533E-3</v>
      </c>
      <c r="O21" s="10">
        <f xml:space="preserve"> CORREL(Raw!$W$2:$W$299,Raw!O$2:O$299)</f>
        <v>0.1202547521030118</v>
      </c>
      <c r="P21" s="10">
        <f xml:space="preserve"> CORREL(Raw!$W$2:$W$299,Raw!P$2:P$299)</f>
        <v>-0.11188886620006533</v>
      </c>
      <c r="Q21" s="10">
        <f xml:space="preserve"> CORREL(Raw!$W$2:$W$299,Raw!Q$2:Q$299)</f>
        <v>0.14620720841216983</v>
      </c>
      <c r="R21" s="10">
        <f xml:space="preserve"> CORREL(Raw!$W$2:$W$299,Raw!R$2:R$299)</f>
        <v>-0.10446434899602108</v>
      </c>
      <c r="S21" s="10">
        <f xml:space="preserve"> CORREL(Raw!$W$2:$W$299,Raw!S$2:S$299)</f>
        <v>0.3509708994992386</v>
      </c>
      <c r="T21" s="10">
        <f xml:space="preserve"> CORREL(Raw!$W$2:$W$299,Raw!T$2:T$299)</f>
        <v>0.79486113316170648</v>
      </c>
      <c r="U21" s="10">
        <f xml:space="preserve"> CORREL(Raw!$W$2:$W$299,Raw!U$2:U$299)</f>
        <v>0.54875251280348658</v>
      </c>
      <c r="V21" s="10">
        <f xml:space="preserve"> CORREL(Raw!$W$2:$W$299,Raw!V$2:V$299)</f>
        <v>0.95631366945677421</v>
      </c>
      <c r="W21" s="10" t="s">
        <v>462</v>
      </c>
      <c r="X21" s="10">
        <f xml:space="preserve"> CORREL(Raw!$W$2:$W$299,Raw!X$2:X$299)</f>
        <v>0.95786370837520818</v>
      </c>
      <c r="Y21" s="10">
        <f xml:space="preserve"> CORREL(Raw!$W$2:$W$299,Raw!Y$2:Y$299)</f>
        <v>0.92664411610020336</v>
      </c>
      <c r="Z21" s="10">
        <f xml:space="preserve"> CORREL(Raw!$W$2:$W$299,Raw!Z$2:Z$299)</f>
        <v>0.96975782692163881</v>
      </c>
      <c r="AA21" s="10">
        <f xml:space="preserve"> CORREL(Raw!$W$2:$W$299,Raw!AA$2:AA$299)</f>
        <v>0.89209266464455461</v>
      </c>
      <c r="AB21" s="10">
        <f xml:space="preserve"> CORREL(Raw!$W$2:$W$299,Raw!AB$2:AB$299)</f>
        <v>0.94948805815623583</v>
      </c>
      <c r="AC21" s="10">
        <f xml:space="preserve"> CORREL(Raw!$W$2:$W$299,Raw!AC$2:AC$299)</f>
        <v>0.8750277951040798</v>
      </c>
      <c r="AD21" s="10"/>
    </row>
    <row r="22" spans="1:30" x14ac:dyDescent="0.25">
      <c r="A22" s="8" t="str">
        <f>X1</f>
        <v>GVA</v>
      </c>
      <c r="D22" s="10">
        <f xml:space="preserve"> CORREL(Raw!$X$2:$X$299,Raw!D$2:D$299)</f>
        <v>0.33547645868624104</v>
      </c>
      <c r="E22" s="10">
        <f xml:space="preserve"> CORREL(Raw!$X$2:$X$299,Raw!E$2:E$299)</f>
        <v>-0.52138988480724302</v>
      </c>
      <c r="F22" s="10">
        <f xml:space="preserve"> CORREL(Raw!$X$2:$X$299,Raw!F$2:F$299)</f>
        <v>4.1720027075155999E-2</v>
      </c>
      <c r="G22" s="10">
        <f xml:space="preserve"> CORREL(Raw!$X$2:$X$299,Raw!G$2:G$299)</f>
        <v>0.22796540760847858</v>
      </c>
      <c r="H22" s="10">
        <f xml:space="preserve"> CORREL(Raw!$X$2:$X$299,Raw!H$2:H$299)</f>
        <v>0.73940925141861502</v>
      </c>
      <c r="I22" s="10">
        <f xml:space="preserve"> CORREL(Raw!$X$2:$X$299,Raw!I$2:I$299)</f>
        <v>-0.22758952631007823</v>
      </c>
      <c r="J22" s="10">
        <f xml:space="preserve"> CORREL(Raw!$X$2:$X$299,Raw!J$2:J$299)</f>
        <v>0.13154123634069637</v>
      </c>
      <c r="K22" s="10">
        <f xml:space="preserve"> CORREL(Raw!$X$2:$X$299,Raw!K$2:K$299)</f>
        <v>0.14359753846938114</v>
      </c>
      <c r="L22" s="10">
        <f xml:space="preserve"> CORREL(Raw!$X$2:$X$299,Raw!L$2:L$299)</f>
        <v>-0.11492734304973783</v>
      </c>
      <c r="M22" s="10">
        <f xml:space="preserve"> CORREL(Raw!$X$2:$X$299,Raw!M$2:M$299)</f>
        <v>5.3968122141290112E-2</v>
      </c>
      <c r="N22" s="10">
        <f xml:space="preserve"> CORREL(Raw!$X$2:$X$299,Raw!N$2:N$299)</f>
        <v>7.2244128627454917E-3</v>
      </c>
      <c r="O22" s="10">
        <f xml:space="preserve"> CORREL(Raw!$X$2:$X$299,Raw!O$2:O$299)</f>
        <v>8.3951546578733729E-2</v>
      </c>
      <c r="P22" s="10">
        <f xml:space="preserve"> CORREL(Raw!$X$2:$X$299,Raw!P$2:P$299)</f>
        <v>-0.10217998396334546</v>
      </c>
      <c r="Q22" s="10">
        <f xml:space="preserve"> CORREL(Raw!$X$2:$X$299,Raw!Q$2:Q$299)</f>
        <v>0.15054639291326777</v>
      </c>
      <c r="R22" s="10">
        <f xml:space="preserve"> CORREL(Raw!$X$2:$X$299,Raw!R$2:R$299)</f>
        <v>-0.10679636928869414</v>
      </c>
      <c r="S22" s="10">
        <f xml:space="preserve"> CORREL(Raw!$X$2:$X$299,Raw!S$2:S$299)</f>
        <v>0.30309455978395611</v>
      </c>
      <c r="T22" s="10">
        <f xml:space="preserve"> CORREL(Raw!$X$2:$X$299,Raw!T$2:T$299)</f>
        <v>0.69745979778857314</v>
      </c>
      <c r="U22" s="10">
        <f xml:space="preserve"> CORREL(Raw!$X$2:$X$299,Raw!U$2:U$299)</f>
        <v>0.48215271317342834</v>
      </c>
      <c r="V22" s="10">
        <f xml:space="preserve"> CORREL(Raw!$X$2:$X$299,Raw!V$2:V$299)</f>
        <v>0.87012895853512862</v>
      </c>
      <c r="W22" s="10">
        <f xml:space="preserve"> CORREL(Raw!$X$2:$X$299,Raw!W$2:W$299)</f>
        <v>0.95786370837520818</v>
      </c>
      <c r="X22" s="10" t="s">
        <v>462</v>
      </c>
      <c r="Y22" s="10">
        <f xml:space="preserve"> CORREL(Raw!$X$2:$X$299,Raw!Y$2:Y$299)</f>
        <v>0.82802013877936542</v>
      </c>
      <c r="Z22" s="10">
        <f xml:space="preserve"> CORREL(Raw!$X$2:$X$299,Raw!Z$2:Z$299)</f>
        <v>0.90212174771827958</v>
      </c>
      <c r="AA22" s="10">
        <f xml:space="preserve"> CORREL(Raw!$X$2:$X$299,Raw!AA$2:AA$299)</f>
        <v>0.8852583251537931</v>
      </c>
      <c r="AB22" s="10">
        <f xml:space="preserve"> CORREL(Raw!$X$2:$X$299,Raw!AB$2:AB$299)</f>
        <v>0.91993929635673988</v>
      </c>
      <c r="AC22" s="10">
        <f xml:space="preserve"> CORREL(Raw!$X$2:$X$299,Raw!AC$2:AC$299)</f>
        <v>0.84533315030308853</v>
      </c>
      <c r="AD22" s="10"/>
    </row>
    <row r="23" spans="1:30" x14ac:dyDescent="0.25">
      <c r="A23" s="8" t="str">
        <f>Y1</f>
        <v>EmploymentAge</v>
      </c>
      <c r="D23" s="10">
        <f xml:space="preserve"> CORREL(Raw!$Y$2:$Y$299,Raw!D$2:D$299)</f>
        <v>0.28097124416953756</v>
      </c>
      <c r="E23" s="10">
        <f xml:space="preserve"> CORREL(Raw!$Y$2:$Y$299,Raw!E$2:E$299)</f>
        <v>-0.63359785026535154</v>
      </c>
      <c r="F23" s="10">
        <f xml:space="preserve"> CORREL(Raw!$Y$2:$Y$299,Raw!F$2:F$299)</f>
        <v>-5.5159593413821997E-2</v>
      </c>
      <c r="G23" s="10">
        <f xml:space="preserve"> CORREL(Raw!$Y$2:$Y$299,Raw!G$2:G$299)</f>
        <v>0.37900980172062421</v>
      </c>
      <c r="H23" s="10">
        <f xml:space="preserve"> CORREL(Raw!$Y$2:$Y$299,Raw!H$2:H$299)</f>
        <v>0.82470884399740452</v>
      </c>
      <c r="I23" s="10">
        <f xml:space="preserve"> CORREL(Raw!$Y$2:$Y$299,Raw!I$2:I$299)</f>
        <v>-0.29918358500402215</v>
      </c>
      <c r="J23" s="10">
        <f xml:space="preserve"> CORREL(Raw!$Y$2:$Y$299,Raw!J$2:J$299)</f>
        <v>0.13207330275498363</v>
      </c>
      <c r="K23" s="10">
        <f xml:space="preserve"> CORREL(Raw!$Y$2:$Y$299,Raw!K$2:K$299)</f>
        <v>0.13453688475758135</v>
      </c>
      <c r="L23" s="10">
        <f xml:space="preserve"> CORREL(Raw!$Y$2:$Y$299,Raw!L$2:L$299)</f>
        <v>-0.11735636922078845</v>
      </c>
      <c r="M23" s="10">
        <f xml:space="preserve"> CORREL(Raw!$Y$2:$Y$299,Raw!M$2:M$299)</f>
        <v>1.0327334921496999E-2</v>
      </c>
      <c r="N23" s="10">
        <f xml:space="preserve"> CORREL(Raw!$Y$2:$Y$299,Raw!N$2:N$299)</f>
        <v>-2.1652461257307621E-2</v>
      </c>
      <c r="O23" s="10">
        <f xml:space="preserve"> CORREL(Raw!$Y$2:$Y$299,Raw!O$2:O$299)</f>
        <v>0.10492213246720598</v>
      </c>
      <c r="P23" s="10">
        <f xml:space="preserve"> CORREL(Raw!$Y$2:$Y$299,Raw!P$2:P$299)</f>
        <v>-0.10065740084627166</v>
      </c>
      <c r="Q23" s="10">
        <f xml:space="preserve"> CORREL(Raw!$Y$2:$Y$299,Raw!Q$2:Q$299)</f>
        <v>0.1727964295973197</v>
      </c>
      <c r="R23" s="10">
        <f xml:space="preserve"> CORREL(Raw!$Y$2:$Y$299,Raw!R$2:R$299)</f>
        <v>-0.10308313997190506</v>
      </c>
      <c r="S23" s="10">
        <f xml:space="preserve"> CORREL(Raw!$Y$2:$Y$299,Raw!S$2:S$299)</f>
        <v>0.37693691760049131</v>
      </c>
      <c r="T23" s="10">
        <f xml:space="preserve"> CORREL(Raw!$Y$2:$Y$299,Raw!T$2:T$299)</f>
        <v>0.86201704840650484</v>
      </c>
      <c r="U23" s="10">
        <f xml:space="preserve"> CORREL(Raw!$Y$2:$Y$299,Raw!U$2:U$299)</f>
        <v>0.58197295591997877</v>
      </c>
      <c r="V23" s="10">
        <f xml:space="preserve"> CORREL(Raw!$Y$2:$Y$299,Raw!V$2:V$299)</f>
        <v>0.99322686055281051</v>
      </c>
      <c r="W23" s="10">
        <f xml:space="preserve"> CORREL(Raw!$Y$2:$Y$299,Raw!W$2:W$299)</f>
        <v>0.92664411610020336</v>
      </c>
      <c r="X23" s="10">
        <f xml:space="preserve"> CORREL(Raw!$Y$2:$Y$299,Raw!X$2:X$299)</f>
        <v>0.82802013877936542</v>
      </c>
      <c r="Y23" s="10" t="s">
        <v>462</v>
      </c>
      <c r="Z23" s="10">
        <f xml:space="preserve"> CORREL(Raw!$Y$2:$Y$299,Raw!Z$2:Z$299)</f>
        <v>0.95461020865026935</v>
      </c>
      <c r="AA23" s="10">
        <f xml:space="preserve"> CORREL(Raw!$Y$2:$Y$299,Raw!AA$2:AA$299)</f>
        <v>0.74113638744719212</v>
      </c>
      <c r="AB23" s="10">
        <f xml:space="preserve"> CORREL(Raw!$Y$2:$Y$299,Raw!AB$2:AB$299)</f>
        <v>0.9264658101354345</v>
      </c>
      <c r="AC23" s="10">
        <f xml:space="preserve"> CORREL(Raw!$Y$2:$Y$299,Raw!AC$2:AC$299)</f>
        <v>0.74050751290927852</v>
      </c>
      <c r="AD23" s="10"/>
    </row>
    <row r="24" spans="1:30" x14ac:dyDescent="0.25">
      <c r="A24" s="8" t="str">
        <f>Z1</f>
        <v>EmploymentStatus</v>
      </c>
      <c r="D24" s="10">
        <f xml:space="preserve"> CORREL(Raw!$Z$2:$Z$299,Raw!D$2:D$299)</f>
        <v>0.29883795845978856</v>
      </c>
      <c r="E24" s="10">
        <f xml:space="preserve"> CORREL(Raw!$Z$2:$Z$299,Raw!E$2:E$299)</f>
        <v>-0.62790419710347556</v>
      </c>
      <c r="F24" s="10">
        <f xml:space="preserve"> CORREL(Raw!$Z$2:$Z$299,Raw!F$2:F$299)</f>
        <v>-3.8642598790362484E-2</v>
      </c>
      <c r="G24" s="10">
        <f xml:space="preserve"> CORREL(Raw!$Z$2:$Z$299,Raw!G$2:G$299)</f>
        <v>0.3200395586714444</v>
      </c>
      <c r="H24" s="10">
        <f xml:space="preserve"> CORREL(Raw!$Z$2:$Z$299,Raw!H$2:H$299)</f>
        <v>0.83325094321245041</v>
      </c>
      <c r="I24" s="10">
        <f xml:space="preserve"> CORREL(Raw!$Z$2:$Z$299,Raw!I$2:I$299)</f>
        <v>-0.2911509995283646</v>
      </c>
      <c r="J24" s="10">
        <f xml:space="preserve"> CORREL(Raw!$Z$2:$Z$299,Raw!J$2:J$299)</f>
        <v>0.12442123932234413</v>
      </c>
      <c r="K24" s="10">
        <f xml:space="preserve"> CORREL(Raw!$Z$2:$Z$299,Raw!K$2:K$299)</f>
        <v>0.14273657530089209</v>
      </c>
      <c r="L24" s="10">
        <f xml:space="preserve"> CORREL(Raw!$Z$2:$Z$299,Raw!L$2:L$299)</f>
        <v>-0.12034355615003035</v>
      </c>
      <c r="M24" s="10">
        <f xml:space="preserve"> CORREL(Raw!$Z$2:$Z$299,Raw!M$2:M$299)</f>
        <v>2.1640788640252078E-2</v>
      </c>
      <c r="N24" s="10">
        <f xml:space="preserve"> CORREL(Raw!$Z$2:$Z$299,Raw!N$2:N$299)</f>
        <v>-1.6812701728306359E-2</v>
      </c>
      <c r="O24" s="10">
        <f xml:space="preserve"> CORREL(Raw!$Z$2:$Z$299,Raw!O$2:O$299)</f>
        <v>0.11006916512018633</v>
      </c>
      <c r="P24" s="10">
        <f xml:space="preserve"> CORREL(Raw!$Z$2:$Z$299,Raw!P$2:P$299)</f>
        <v>-0.11218709138653264</v>
      </c>
      <c r="Q24" s="10">
        <f xml:space="preserve"> CORREL(Raw!$Z$2:$Z$299,Raw!Q$2:Q$299)</f>
        <v>0.13749716617279273</v>
      </c>
      <c r="R24" s="10">
        <f xml:space="preserve"> CORREL(Raw!$Z$2:$Z$299,Raw!R$2:R$299)</f>
        <v>-9.7779741778512161E-2</v>
      </c>
      <c r="S24" s="10">
        <f xml:space="preserve"> CORREL(Raw!$Z$2:$Z$299,Raw!S$2:S$299)</f>
        <v>0.36756422701181746</v>
      </c>
      <c r="T24" s="10">
        <f xml:space="preserve"> CORREL(Raw!$Z$2:$Z$299,Raw!T$2:T$299)</f>
        <v>0.82098765737371504</v>
      </c>
      <c r="U24" s="10">
        <f xml:space="preserve"> CORREL(Raw!$Z$2:$Z$299,Raw!U$2:U$299)</f>
        <v>0.55698163680533841</v>
      </c>
      <c r="V24" s="10">
        <f xml:space="preserve"> CORREL(Raw!$Z$2:$Z$299,Raw!V$2:V$299)</f>
        <v>0.97760371985720007</v>
      </c>
      <c r="W24" s="10">
        <f xml:space="preserve"> CORREL(Raw!$Z$2:$Z$299,Raw!W$2:W$299)</f>
        <v>0.96975782692163881</v>
      </c>
      <c r="X24" s="10">
        <f xml:space="preserve"> CORREL(Raw!$Z$2:$Z$299,Raw!X$2:X$299)</f>
        <v>0.90212174771827958</v>
      </c>
      <c r="Y24" s="10">
        <f xml:space="preserve"> CORREL(Raw!$Z$2:$Z$299,Raw!Y$2:Y$299)</f>
        <v>0.95461020865026935</v>
      </c>
      <c r="Z24" s="10" t="s">
        <v>462</v>
      </c>
      <c r="AA24" s="10">
        <f xml:space="preserve"> CORREL(Raw!$Z$2:$Z$299,Raw!AA$2:AA$299)</f>
        <v>0.82180055831076981</v>
      </c>
      <c r="AB24" s="10">
        <f xml:space="preserve"> CORREL(Raw!$Z$2:$Z$299,Raw!AB$2:AB$299)</f>
        <v>0.94155015831808198</v>
      </c>
      <c r="AC24" s="10">
        <f xml:space="preserve"> CORREL(Raw!$Z$2:$Z$299,Raw!AC$2:AC$299)</f>
        <v>0.83393741711837488</v>
      </c>
      <c r="AD24" s="10"/>
    </row>
    <row r="25" spans="1:30" x14ac:dyDescent="0.25">
      <c r="A25" s="8" t="str">
        <f>AA1</f>
        <v>Expenditure</v>
      </c>
      <c r="D25" s="10">
        <f xml:space="preserve"> CORREL(Raw!$AA$2:$AA$299,Raw!D$2:D$299)</f>
        <v>0.28193877494488551</v>
      </c>
      <c r="E25" s="10">
        <f xml:space="preserve"> CORREL(Raw!$AA$2:$AA$299,Raw!E$2:E$299)</f>
        <v>-0.45792095316364745</v>
      </c>
      <c r="F25" s="10">
        <f xml:space="preserve"> CORREL(Raw!$AA$2:$AA$299,Raw!F$2:F$299)</f>
        <v>5.562308241024441E-3</v>
      </c>
      <c r="G25" s="10">
        <f xml:space="preserve"> CORREL(Raw!$AA$2:$AA$299,Raw!G$2:G$299)</f>
        <v>0.33995643615498206</v>
      </c>
      <c r="H25" s="10">
        <f xml:space="preserve"> CORREL(Raw!$AA$2:$AA$299,Raw!H$2:H$299)</f>
        <v>0.61360222262966146</v>
      </c>
      <c r="I25" s="10">
        <f xml:space="preserve"> CORREL(Raw!$AA$2:$AA$299,Raw!I$2:I$299)</f>
        <v>-0.20605840779784743</v>
      </c>
      <c r="J25" s="10">
        <f xml:space="preserve"> CORREL(Raw!$AA$2:$AA$299,Raw!J$2:J$299)</f>
        <v>9.0177327050531358E-2</v>
      </c>
      <c r="K25" s="10">
        <f xml:space="preserve"> CORREL(Raw!$AA$2:$AA$299,Raw!K$2:K$299)</f>
        <v>0.10926846982039951</v>
      </c>
      <c r="L25" s="10">
        <f xml:space="preserve"> CORREL(Raw!$AA$2:$AA$299,Raw!L$2:L$299)</f>
        <v>-8.3450227976352612E-2</v>
      </c>
      <c r="M25" s="10">
        <f xml:space="preserve"> CORREL(Raw!$AA$2:$AA$299,Raw!M$2:M$299)</f>
        <v>2.6189368913461318E-2</v>
      </c>
      <c r="N25" s="10">
        <f xml:space="preserve"> CORREL(Raw!$AA$2:$AA$299,Raw!N$2:N$299)</f>
        <v>-7.5805394304589435E-3</v>
      </c>
      <c r="O25" s="10">
        <f xml:space="preserve"> CORREL(Raw!$AA$2:$AA$299,Raw!O$2:O$299)</f>
        <v>4.3935948889615918E-2</v>
      </c>
      <c r="P25" s="10">
        <f xml:space="preserve"> CORREL(Raw!$AA$2:$AA$299,Raw!P$2:P$299)</f>
        <v>-7.4749454984361446E-2</v>
      </c>
      <c r="Q25" s="10">
        <f xml:space="preserve"> CORREL(Raw!$AA$2:$AA$299,Raw!Q$2:Q$299)</f>
        <v>0.17985612783693242</v>
      </c>
      <c r="R25" s="10">
        <f xml:space="preserve"> CORREL(Raw!$AA$2:$AA$299,Raw!R$2:R$299)</f>
        <v>-6.6092641955841219E-2</v>
      </c>
      <c r="S25" s="10">
        <f xml:space="preserve"> CORREL(Raw!$AA$2:$AA$299,Raw!S$2:S$299)</f>
        <v>0.29362338027528989</v>
      </c>
      <c r="T25" s="10">
        <f xml:space="preserve"> CORREL(Raw!$AA$2:$AA$299,Raw!T$2:T$299)</f>
        <v>0.62195441392121709</v>
      </c>
      <c r="U25" s="10">
        <f xml:space="preserve"> CORREL(Raw!$AA$2:$AA$299,Raw!U$2:U$299)</f>
        <v>0.50074415757571933</v>
      </c>
      <c r="V25" s="10">
        <f xml:space="preserve"> CORREL(Raw!$AA$2:$AA$299,Raw!V$2:V$299)</f>
        <v>0.77740467826986526</v>
      </c>
      <c r="W25" s="10">
        <f xml:space="preserve"> CORREL(Raw!$AA$2:$AA$299,Raw!W$2:W$299)</f>
        <v>0.89209266464455461</v>
      </c>
      <c r="X25" s="10">
        <f xml:space="preserve"> CORREL(Raw!$AA$2:$AA$299,Raw!X$2:X$299)</f>
        <v>0.8852583251537931</v>
      </c>
      <c r="Y25" s="10">
        <f xml:space="preserve"> CORREL(Raw!$AA$2:$AA$299,Raw!Y$2:Y$299)</f>
        <v>0.74113638744719212</v>
      </c>
      <c r="Z25" s="10">
        <f xml:space="preserve"> CORREL(Raw!$AA$2:$AA$299,Raw!Z$2:Z$299)</f>
        <v>0.82180055831076981</v>
      </c>
      <c r="AA25" s="10" t="s">
        <v>462</v>
      </c>
      <c r="AB25" s="10">
        <f xml:space="preserve"> CORREL(Raw!$AA$2:$AA$299,Raw!AB$2:AB$299)</f>
        <v>0.8124890223960537</v>
      </c>
      <c r="AC25" s="10">
        <f xml:space="preserve"> CORREL(Raw!$AA$2:$AA$299,Raw!AC$2:AC$299)</f>
        <v>0.86297217870060616</v>
      </c>
      <c r="AD25" s="10"/>
    </row>
    <row r="26" spans="1:30" x14ac:dyDescent="0.25">
      <c r="A26" s="8" t="str">
        <f>AB1</f>
        <v>TotalTaxEstimates</v>
      </c>
      <c r="D26" s="10">
        <f xml:space="preserve"> CORREL(Raw!$AB$2:$AB$299,Raw!D$2:D$299)</f>
        <v>0.26168795081517249</v>
      </c>
      <c r="E26" s="10">
        <f xml:space="preserve"> CORREL(Raw!$AB$2:$AB$299,Raw!E$2:E$299)</f>
        <v>-0.61346646186386367</v>
      </c>
      <c r="F26" s="10">
        <f xml:space="preserve"> CORREL(Raw!$AB$2:$AB$299,Raw!F$2:F$299)</f>
        <v>-0.1150617453080357</v>
      </c>
      <c r="G26" s="10">
        <f xml:space="preserve"> CORREL(Raw!$AB$2:$AB$299,Raw!G$2:G$299)</f>
        <v>0.40935380888238626</v>
      </c>
      <c r="H26" s="10">
        <f xml:space="preserve"> CORREL(Raw!$AB$2:$AB$299,Raw!H$2:H$299)</f>
        <v>0.80791701391094295</v>
      </c>
      <c r="I26" s="10">
        <f xml:space="preserve"> CORREL(Raw!$AB$2:$AB$299,Raw!I$2:I$299)</f>
        <v>-0.33371277638934166</v>
      </c>
      <c r="J26" s="10">
        <f xml:space="preserve"> CORREL(Raw!$AB$2:$AB$299,Raw!J$2:J$299)</f>
        <v>0.11938581632642807</v>
      </c>
      <c r="K26" s="10">
        <f xml:space="preserve"> CORREL(Raw!$AB$2:$AB$299,Raw!K$2:K$299)</f>
        <v>0.11085906278074414</v>
      </c>
      <c r="L26" s="10">
        <f xml:space="preserve"> CORREL(Raw!$AB$2:$AB$299,Raw!L$2:L$299)</f>
        <v>-6.7309991598760166E-2</v>
      </c>
      <c r="M26" s="10">
        <f xml:space="preserve"> CORREL(Raw!$AB$2:$AB$299,Raw!M$2:M$299)</f>
        <v>-5.7614652984136934E-2</v>
      </c>
      <c r="N26" s="10">
        <f xml:space="preserve"> CORREL(Raw!$AB$2:$AB$299,Raw!N$2:N$299)</f>
        <v>-4.4629611181057981E-2</v>
      </c>
      <c r="O26" s="10">
        <f xml:space="preserve"> CORREL(Raw!$AB$2:$AB$299,Raw!O$2:O$299)</f>
        <v>8.1932597544075156E-2</v>
      </c>
      <c r="P26" s="10">
        <f xml:space="preserve"> CORREL(Raw!$AB$2:$AB$299,Raw!P$2:P$299)</f>
        <v>-9.2929857331907423E-2</v>
      </c>
      <c r="Q26" s="10">
        <f xml:space="preserve"> CORREL(Raw!$AB$2:$AB$299,Raw!Q$2:Q$299)</f>
        <v>0.26800136508160149</v>
      </c>
      <c r="R26" s="10">
        <f xml:space="preserve"> CORREL(Raw!$AB$2:$AB$299,Raw!R$2:R$299)</f>
        <v>-0.10444005448632757</v>
      </c>
      <c r="S26" s="10">
        <f xml:space="preserve"> CORREL(Raw!$AB$2:$AB$299,Raw!S$2:S$299)</f>
        <v>0.43542167656609709</v>
      </c>
      <c r="T26" s="10">
        <f xml:space="preserve"> CORREL(Raw!$AB$2:$AB$299,Raw!T$2:T$299)</f>
        <v>0.89162513650901043</v>
      </c>
      <c r="U26" s="10">
        <f xml:space="preserve"> CORREL(Raw!$AB$2:$AB$299,Raw!U$2:U$299)</f>
        <v>0.64874222380129898</v>
      </c>
      <c r="V26" s="10">
        <f xml:space="preserve"> CORREL(Raw!$AB$2:$AB$299,Raw!V$2:V$299)</f>
        <v>0.94179259164626661</v>
      </c>
      <c r="W26" s="10">
        <f xml:space="preserve"> CORREL(Raw!$AB$2:$AB$299,Raw!W$2:W$299)</f>
        <v>0.94948805815623583</v>
      </c>
      <c r="X26" s="10">
        <f xml:space="preserve"> CORREL(Raw!$AB$2:$AB$299,Raw!X$2:X$299)</f>
        <v>0.91993929635673988</v>
      </c>
      <c r="Y26" s="10">
        <f xml:space="preserve"> CORREL(Raw!$AB$2:$AB$299,Raw!Y$2:Y$299)</f>
        <v>0.9264658101354345</v>
      </c>
      <c r="Z26" s="10">
        <f xml:space="preserve"> CORREL(Raw!$AB$2:$AB$299,Raw!Z$2:Z$299)</f>
        <v>0.94155015831808198</v>
      </c>
      <c r="AA26" s="10">
        <f xml:space="preserve"> CORREL(Raw!$AB$2:$AB$299,Raw!AA$2:AA$299)</f>
        <v>0.8124890223960537</v>
      </c>
      <c r="AB26" s="10" t="s">
        <v>462</v>
      </c>
      <c r="AC26" s="10">
        <f xml:space="preserve"> CORREL(Raw!$AB$2:$AB$299,Raw!AC$2:AC$299)</f>
        <v>0.8306614855400668</v>
      </c>
      <c r="AD26" s="10"/>
    </row>
    <row r="27" spans="1:30" x14ac:dyDescent="0.25">
      <c r="A27" s="8" t="str">
        <f>AC1</f>
        <v>DirectTaxEstimates</v>
      </c>
      <c r="D27" s="10">
        <f xml:space="preserve"> CORREL(Raw!$AC$2:$AC$299,Raw!D$2:D$299)</f>
        <v>0.1347391905939907</v>
      </c>
      <c r="E27" s="10">
        <f xml:space="preserve"> CORREL(Raw!$AC$2:$AC$299,Raw!E$2:E$299)</f>
        <v>-0.46388842601135039</v>
      </c>
      <c r="F27" s="10">
        <f xml:space="preserve"> CORREL(Raw!$AC$2:$AC$299,Raw!F$2:F$299)</f>
        <v>-0.1296534693761488</v>
      </c>
      <c r="G27" s="10">
        <f xml:space="preserve"> CORREL(Raw!$AC$2:$AC$299,Raw!G$2:G$299)</f>
        <v>0.38612931665794165</v>
      </c>
      <c r="H27" s="10">
        <f xml:space="preserve"> CORREL(Raw!$AC$2:$AC$299,Raw!H$2:H$299)</f>
        <v>0.58673021571627393</v>
      </c>
      <c r="I27" s="10">
        <f xml:space="preserve"> CORREL(Raw!$AC$2:$AC$299,Raw!I$2:I$299)</f>
        <v>-0.23544836564992355</v>
      </c>
      <c r="J27" s="10">
        <f xml:space="preserve"> CORREL(Raw!$AC$2:$AC$299,Raw!J$2:J$299)</f>
        <v>0.17339073629864032</v>
      </c>
      <c r="K27" s="10">
        <f xml:space="preserve"> CORREL(Raw!$AC$2:$AC$299,Raw!K$2:K$299)</f>
        <v>9.9737996531952727E-2</v>
      </c>
      <c r="L27" s="10">
        <f xml:space="preserve"> CORREL(Raw!$AC$2:$AC$299,Raw!L$2:L$299)</f>
        <v>2.7605173305918128E-2</v>
      </c>
      <c r="M27" s="10">
        <f xml:space="preserve"> CORREL(Raw!$AC$2:$AC$299,Raw!M$2:M$299)</f>
        <v>-7.844973134442422E-2</v>
      </c>
      <c r="N27" s="10">
        <f xml:space="preserve"> CORREL(Raw!$AC$2:$AC$299,Raw!N$2:N$299)</f>
        <v>6.6267543188628028E-3</v>
      </c>
      <c r="O27" s="10">
        <f xml:space="preserve"> CORREL(Raw!$AC$2:$AC$299,Raw!O$2:O$299)</f>
        <v>1.9199764463064442E-2</v>
      </c>
      <c r="P27" s="10">
        <f xml:space="preserve"> CORREL(Raw!$AC$2:$AC$299,Raw!P$2:P$299)</f>
        <v>-8.2050735291860924E-2</v>
      </c>
      <c r="Q27" s="10">
        <f xml:space="preserve"> CORREL(Raw!$AC$2:$AC$299,Raw!Q$2:Q$299)</f>
        <v>0.24026934077626466</v>
      </c>
      <c r="R27" s="10">
        <f xml:space="preserve"> CORREL(Raw!$AC$2:$AC$299,Raw!R$2:R$299)</f>
        <v>-0.13247978912272534</v>
      </c>
      <c r="S27" s="10">
        <f xml:space="preserve"> CORREL(Raw!$AC$2:$AC$299,Raw!S$2:S$299)</f>
        <v>0.3398325612060199</v>
      </c>
      <c r="T27" s="10">
        <f xml:space="preserve"> CORREL(Raw!$AC$2:$AC$299,Raw!T$2:T$299)</f>
        <v>0.78081113288700099</v>
      </c>
      <c r="U27" s="10">
        <f xml:space="preserve"> CORREL(Raw!$AC$2:$AC$299,Raw!U$2:U$299)</f>
        <v>0.64987686088679419</v>
      </c>
      <c r="V27" s="10">
        <f xml:space="preserve"> CORREL(Raw!$AC$2:$AC$299,Raw!V$2:V$299)</f>
        <v>0.79077871384051968</v>
      </c>
      <c r="W27" s="10">
        <f xml:space="preserve"> CORREL(Raw!$AC$2:$AC$299,Raw!W$2:W$299)</f>
        <v>0.8750277951040798</v>
      </c>
      <c r="X27" s="10">
        <f xml:space="preserve"> CORREL(Raw!$AC$2:$AC$299,Raw!X$2:X$299)</f>
        <v>0.84533315030308853</v>
      </c>
      <c r="Y27" s="10">
        <f xml:space="preserve"> CORREL(Raw!$AC$2:$AC$299,Raw!Y$2:Y$299)</f>
        <v>0.74050751290927852</v>
      </c>
      <c r="Z27" s="10">
        <f xml:space="preserve"> CORREL(Raw!$AC$2:$AC$299,Raw!Z$2:Z$299)</f>
        <v>0.83393741711837488</v>
      </c>
      <c r="AA27" s="10">
        <f xml:space="preserve"> CORREL(Raw!$AC$2:$AC$299,Raw!AA$2:AA$299)</f>
        <v>0.86297217870060616</v>
      </c>
      <c r="AB27" s="10">
        <f xml:space="preserve"> CORREL(Raw!$AC$2:$AC$299,Raw!AB$2:AB$299)</f>
        <v>0.8306614855400668</v>
      </c>
      <c r="AC27" s="11" t="s">
        <v>462</v>
      </c>
      <c r="AD27" s="10"/>
    </row>
    <row r="28" spans="1:30" x14ac:dyDescent="0.25">
      <c r="A28" s="8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</sheetData>
  <pageMargins left="0.7" right="0.7" top="0.75" bottom="0.75" header="0.3" footer="0.3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workbookViewId="0">
      <selection activeCell="M4" sqref="M4"/>
    </sheetView>
  </sheetViews>
  <sheetFormatPr defaultRowHeight="15" x14ac:dyDescent="0.25"/>
  <sheetData>
    <row r="1" spans="1:29" ht="174" customHeight="1" x14ac:dyDescent="0.25">
      <c r="D1" s="4" t="str">
        <f>Correlations!D1</f>
        <v>AuthorityDensity</v>
      </c>
      <c r="E1" s="4" t="str">
        <f>Correlations!E1</f>
        <v>UrbanUnitsInTourismRank</v>
      </c>
      <c r="F1" s="4" t="str">
        <f>Correlations!F1</f>
        <v>RuralUnitsInTourismRank</v>
      </c>
      <c r="G1" s="4" t="str">
        <f>Correlations!G1</f>
        <v>RuralUnitsInTourism</v>
      </c>
      <c r="H1" s="4" t="str">
        <f>Correlations!H1</f>
        <v>UrbanUnitsInTourism</v>
      </c>
      <c r="I1" s="4" t="str">
        <f>Correlations!I1</f>
        <v>HauntedPubAbsoluteRank</v>
      </c>
      <c r="J1" s="4" t="str">
        <f>Correlations!J1</f>
        <v>HauntedPubPercentageRank</v>
      </c>
      <c r="K1" s="4" t="str">
        <f>Correlations!K1</f>
        <v>HauntedPubPerCapitaRank</v>
      </c>
      <c r="L1" s="4" t="str">
        <f>Correlations!L1</f>
        <v>HauntedPubPerSquareMileRank</v>
      </c>
      <c r="M1" s="4" t="str">
        <f>Correlations!M1</f>
        <v>HauntedPubDensityRank</v>
      </c>
      <c r="N1" s="4" t="str">
        <f>Correlations!N1</f>
        <v>HauntedPubAverageRank</v>
      </c>
      <c r="O1" s="4" t="str">
        <f>Correlations!O1</f>
        <v>HauntedPubPerSquareMile</v>
      </c>
      <c r="P1" s="4" t="str">
        <f>Correlations!P1</f>
        <v>HauntedPubPerCapita</v>
      </c>
      <c r="Q1" s="4" t="str">
        <f>Correlations!Q1</f>
        <v>HauntedPubByDensity</v>
      </c>
      <c r="R1" s="4" t="str">
        <f>Correlations!R1</f>
        <v>HauntedPubPercentage</v>
      </c>
      <c r="S1" s="4" t="str">
        <f>Correlations!S1</f>
        <v>HauntedPubsAbsolute</v>
      </c>
      <c r="T1" s="4" t="str">
        <f>Correlations!T1</f>
        <v>PubsAbsolute</v>
      </c>
      <c r="U1" s="4" t="str">
        <f>Correlations!U1</f>
        <v>Number of breweries</v>
      </c>
      <c r="V1" s="4" t="str">
        <f>Correlations!V1</f>
        <v>Employment</v>
      </c>
      <c r="W1" s="4" t="str">
        <f>Correlations!W1</f>
        <v>Wages</v>
      </c>
      <c r="X1" s="4" t="str">
        <f>Correlations!X1</f>
        <v>GVA</v>
      </c>
      <c r="Y1" s="4" t="str">
        <f>Correlations!Y1</f>
        <v>EmploymentAge</v>
      </c>
      <c r="Z1" s="4" t="str">
        <f>Correlations!Z1</f>
        <v>EmploymentStatus</v>
      </c>
      <c r="AA1" s="4" t="str">
        <f>Correlations!AA1</f>
        <v>Expenditure</v>
      </c>
      <c r="AB1" s="4" t="str">
        <f>Correlations!AB1</f>
        <v>TotalTaxEstimates</v>
      </c>
      <c r="AC1" s="4" t="str">
        <f>Correlations!AC1</f>
        <v>DirectTaxEstimates</v>
      </c>
    </row>
    <row r="2" spans="1:29" x14ac:dyDescent="0.25">
      <c r="A2" s="3" t="str">
        <f>Correlations!A2</f>
        <v>AuthorityDensity</v>
      </c>
      <c r="D2" s="2" t="s">
        <v>462</v>
      </c>
      <c r="E2" s="2">
        <f>POWER(Correlations!E2,2)</f>
        <v>0.35241168085465147</v>
      </c>
      <c r="F2" s="2">
        <f>POWER(Correlations!F2,2)</f>
        <v>0.49473317989949828</v>
      </c>
      <c r="G2" s="2">
        <f>POWER(Correlations!G2,2)</f>
        <v>0.20858554571314317</v>
      </c>
      <c r="H2" s="2">
        <f>POWER(Correlations!H2,2)</f>
        <v>0.37188147850253339</v>
      </c>
      <c r="I2" s="2">
        <f>POWER(Correlations!I2,2)</f>
        <v>1.2128493737189558E-2</v>
      </c>
      <c r="J2" s="2">
        <f>POWER(Correlations!J2,2)</f>
        <v>2.4958141420140446E-2</v>
      </c>
      <c r="K2" s="2">
        <f>POWER(Correlations!K2,2)</f>
        <v>0.15161180408692268</v>
      </c>
      <c r="L2" s="2">
        <f>POWER(Correlations!L2,2)</f>
        <v>0.31439141078469346</v>
      </c>
      <c r="M2" s="2">
        <f>POWER(Correlations!M2,2)</f>
        <v>0.4767087481370772</v>
      </c>
      <c r="N2" s="2">
        <f>POWER(Correlations!N2,2)</f>
        <v>4.2117085406570137E-2</v>
      </c>
      <c r="O2" s="2">
        <f>POWER(Correlations!O2,2)</f>
        <v>0.2054824656767793</v>
      </c>
      <c r="P2" s="2">
        <f>POWER(Correlations!P2,2)</f>
        <v>5.6417008863395686E-2</v>
      </c>
      <c r="Q2" s="2">
        <f>POWER(Correlations!Q2,2)</f>
        <v>0.10218024294535204</v>
      </c>
      <c r="R2" s="2">
        <f>POWER(Correlations!R2,2)</f>
        <v>1.2537290952872314E-2</v>
      </c>
      <c r="S2" s="2">
        <f>POWER(Correlations!S2,2)</f>
        <v>2.0477410747218121E-3</v>
      </c>
      <c r="T2" s="2">
        <f>POWER(Correlations!T2,2)</f>
        <v>1.0173438692330642E-2</v>
      </c>
      <c r="U2" s="2">
        <f>POWER(Correlations!U2,2)</f>
        <v>2.6480815821164388E-2</v>
      </c>
      <c r="V2" s="2">
        <f>POWER(Correlations!V2,2)</f>
        <v>9.0053930470830476E-2</v>
      </c>
      <c r="W2" s="2">
        <f>POWER(Correlations!W2,2)</f>
        <v>0.12827300654582324</v>
      </c>
      <c r="X2" s="2">
        <f>POWER(Correlations!X2,2)</f>
        <v>0.11254445433266119</v>
      </c>
      <c r="Y2" s="2">
        <f>POWER(Correlations!Y2,2)</f>
        <v>7.8944840050177892E-2</v>
      </c>
      <c r="Z2" s="2">
        <f>POWER(Correlations!Z2,2)</f>
        <v>8.9304125416414304E-2</v>
      </c>
      <c r="AA2" s="2">
        <f>POWER(Correlations!AA2,2)</f>
        <v>7.9489472817422802E-2</v>
      </c>
      <c r="AB2" s="2">
        <f>POWER(Correlations!AB2,2)</f>
        <v>6.8480583601844142E-2</v>
      </c>
      <c r="AC2" s="2">
        <f>POWER(Correlations!AC2,2)</f>
        <v>1.8154649481923753E-2</v>
      </c>
    </row>
    <row r="3" spans="1:29" x14ac:dyDescent="0.25">
      <c r="A3" s="3" t="str">
        <f>Correlations!A3</f>
        <v>UrbanUnitsInTourismRank</v>
      </c>
      <c r="D3" s="2">
        <f>POWER(Correlations!D3,2)</f>
        <v>0.35241168085465147</v>
      </c>
      <c r="E3" s="2" t="s">
        <v>462</v>
      </c>
      <c r="F3" s="2">
        <f>POWER(Correlations!F3,2)</f>
        <v>0.1307268761568921</v>
      </c>
      <c r="G3" s="2">
        <f>POWER(Correlations!G3,2)</f>
        <v>7.2616522130941009E-3</v>
      </c>
      <c r="H3" s="2">
        <f>POWER(Correlations!H3,2)</f>
        <v>0.67559109244049453</v>
      </c>
      <c r="I3" s="2">
        <f>POWER(Correlations!I3,2)</f>
        <v>3.8876996732286728E-2</v>
      </c>
      <c r="J3" s="2">
        <f>POWER(Correlations!J3,2)</f>
        <v>1.2204530555047485E-2</v>
      </c>
      <c r="K3" s="2">
        <f>POWER(Correlations!K3,2)</f>
        <v>7.5761329601700025E-2</v>
      </c>
      <c r="L3" s="2">
        <f>POWER(Correlations!L3,2)</f>
        <v>0.19202288977059345</v>
      </c>
      <c r="M3" s="2">
        <f>POWER(Correlations!M3,2)</f>
        <v>0.1448155043888473</v>
      </c>
      <c r="N3" s="2">
        <f>POWER(Correlations!N3,2)</f>
        <v>2.1353011994078544E-3</v>
      </c>
      <c r="O3" s="2">
        <f>POWER(Correlations!O3,2)</f>
        <v>7.8125401994237037E-2</v>
      </c>
      <c r="P3" s="2">
        <f>POWER(Correlations!P3,2)</f>
        <v>5.0210543485870257E-2</v>
      </c>
      <c r="Q3" s="2">
        <f>POWER(Correlations!Q3,2)</f>
        <v>8.2620750100378774E-3</v>
      </c>
      <c r="R3" s="2">
        <f>POWER(Correlations!R3,2)</f>
        <v>1.09886376366691E-2</v>
      </c>
      <c r="S3" s="2">
        <f>POWER(Correlations!S3,2)</f>
        <v>7.1720857179869923E-2</v>
      </c>
      <c r="T3" s="2">
        <f>POWER(Correlations!T3,2)</f>
        <v>0.32195282687042659</v>
      </c>
      <c r="U3" s="2">
        <f>POWER(Correlations!U3,2)</f>
        <v>4.8811491025429761E-2</v>
      </c>
      <c r="V3" s="2">
        <f>POWER(Correlations!V3,2)</f>
        <v>0.40252481305197507</v>
      </c>
      <c r="W3" s="2">
        <f>POWER(Correlations!W3,2)</f>
        <v>0.3862074795624692</v>
      </c>
      <c r="X3" s="2">
        <f>POWER(Correlations!X3,2)</f>
        <v>0.27184741197931017</v>
      </c>
      <c r="Y3" s="2">
        <f>POWER(Correlations!Y3,2)</f>
        <v>0.4014462358608748</v>
      </c>
      <c r="Z3" s="2">
        <f>POWER(Correlations!Z3,2)</f>
        <v>0.39426368074016027</v>
      </c>
      <c r="AA3" s="2">
        <f>POWER(Correlations!AA3,2)</f>
        <v>0.20969159934630341</v>
      </c>
      <c r="AB3" s="2">
        <f>POWER(Correlations!AB3,2)</f>
        <v>0.37634109983176728</v>
      </c>
      <c r="AC3" s="2">
        <f>POWER(Correlations!AC3,2)</f>
        <v>0.21519247178728809</v>
      </c>
    </row>
    <row r="4" spans="1:29" x14ac:dyDescent="0.25">
      <c r="A4" s="3" t="str">
        <f>Correlations!A4</f>
        <v>RuralUnitsInTourismRank</v>
      </c>
      <c r="D4" s="2">
        <f>POWER(Correlations!D4,2)</f>
        <v>0.49473317989949828</v>
      </c>
      <c r="E4" s="2">
        <f>POWER(Correlations!E4,2)</f>
        <v>0.1307268761568921</v>
      </c>
      <c r="F4" s="2" t="s">
        <v>462</v>
      </c>
      <c r="G4" s="2">
        <f>POWER(Correlations!G4,2)</f>
        <v>0.58418556137582578</v>
      </c>
      <c r="H4" s="2">
        <f>POWER(Correlations!H4,2)</f>
        <v>8.4629488107300699E-2</v>
      </c>
      <c r="I4" s="2">
        <f>POWER(Correlations!I4,2)</f>
        <v>0.13538343246953577</v>
      </c>
      <c r="J4" s="2">
        <f>POWER(Correlations!J4,2)</f>
        <v>3.4045330167687481E-2</v>
      </c>
      <c r="K4" s="2">
        <f>POWER(Correlations!K4,2)</f>
        <v>0.17867563112978851</v>
      </c>
      <c r="L4" s="2">
        <f>POWER(Correlations!L4,2)</f>
        <v>0.24037282184782038</v>
      </c>
      <c r="M4" s="13">
        <f>POWER(Correlations!M4,2)</f>
        <v>0.66463283393608696</v>
      </c>
      <c r="N4" s="2">
        <f>POWER(Correlations!N4,2)</f>
        <v>0.10564633328263683</v>
      </c>
      <c r="O4" s="2">
        <f>POWER(Correlations!O4,2)</f>
        <v>0.10377908652896706</v>
      </c>
      <c r="P4" s="2">
        <f>POWER(Correlations!P4,2)</f>
        <v>6.2030580992876234E-2</v>
      </c>
      <c r="Q4" s="2">
        <f>POWER(Correlations!Q4,2)</f>
        <v>0.27537487840901753</v>
      </c>
      <c r="R4" s="2">
        <f>POWER(Correlations!R4,2)</f>
        <v>1.6586879770303684E-2</v>
      </c>
      <c r="S4" s="2">
        <f>POWER(Correlations!S4,2)</f>
        <v>9.7802550196844223E-2</v>
      </c>
      <c r="T4" s="2">
        <f>POWER(Correlations!T4,2)</f>
        <v>6.9624855427856319E-2</v>
      </c>
      <c r="U4" s="2">
        <f>POWER(Correlations!U4,2)</f>
        <v>0.20264029092630134</v>
      </c>
      <c r="V4" s="2">
        <f>POWER(Correlations!V4,2)</f>
        <v>1.3983292709330044E-3</v>
      </c>
      <c r="W4" s="2">
        <f>POWER(Correlations!W4,2)</f>
        <v>2.6435191327664438E-4</v>
      </c>
      <c r="X4" s="2">
        <f>POWER(Correlations!X4,2)</f>
        <v>1.7405606591517496E-3</v>
      </c>
      <c r="Y4" s="2">
        <f>POWER(Correlations!Y4,2)</f>
        <v>3.0425807455781552E-3</v>
      </c>
      <c r="Z4" s="2">
        <f>POWER(Correlations!Z4,2)</f>
        <v>1.493250441272924E-3</v>
      </c>
      <c r="AA4" s="2">
        <f>POWER(Correlations!AA4,2)</f>
        <v>3.093927296816841E-5</v>
      </c>
      <c r="AB4" s="2">
        <f>POWER(Correlations!AB4,2)</f>
        <v>1.3239205233331275E-2</v>
      </c>
      <c r="AC4" s="2">
        <f>POWER(Correlations!AC4,2)</f>
        <v>1.6810022121271955E-2</v>
      </c>
    </row>
    <row r="5" spans="1:29" x14ac:dyDescent="0.25">
      <c r="A5" s="3" t="str">
        <f>Correlations!A5</f>
        <v>RuralUnitsInTourism</v>
      </c>
      <c r="D5" s="2">
        <f>POWER(Correlations!D5,2)</f>
        <v>0.20858554571314317</v>
      </c>
      <c r="E5" s="2">
        <f>POWER(Correlations!E5,2)</f>
        <v>7.2616522130941009E-3</v>
      </c>
      <c r="F5" s="2">
        <f>POWER(Correlations!F5,2)</f>
        <v>0.58418556137582578</v>
      </c>
      <c r="G5" s="2" t="s">
        <v>462</v>
      </c>
      <c r="H5" s="2">
        <f>POWER(Correlations!H5,2)</f>
        <v>2.5867321064614902E-3</v>
      </c>
      <c r="I5" s="2">
        <f>POWER(Correlations!I5,2)</f>
        <v>0.12352982903498524</v>
      </c>
      <c r="J5" s="2">
        <f>POWER(Correlations!J5,2)</f>
        <v>1.8613593635286647E-2</v>
      </c>
      <c r="K5" s="2">
        <f>POWER(Correlations!K5,2)</f>
        <v>9.562877279587062E-2</v>
      </c>
      <c r="L5" s="2">
        <f>POWER(Correlations!L5,2)</f>
        <v>0.11931098292517084</v>
      </c>
      <c r="M5" s="2">
        <f>POWER(Correlations!M5,2)</f>
        <v>0.38797738692754319</v>
      </c>
      <c r="N5" s="2">
        <f>POWER(Correlations!N5,2)</f>
        <v>7.1068823813972434E-2</v>
      </c>
      <c r="O5" s="2">
        <f>POWER(Correlations!O5,2)</f>
        <v>4.4831633895761204E-2</v>
      </c>
      <c r="P5" s="2">
        <f>POWER(Correlations!P5,2)</f>
        <v>3.1213290576224122E-2</v>
      </c>
      <c r="Q5" s="2">
        <f>POWER(Correlations!Q5,2)</f>
        <v>0.38849593757769785</v>
      </c>
      <c r="R5" s="2">
        <f>POWER(Correlations!R5,2)</f>
        <v>6.3101616234693793E-3</v>
      </c>
      <c r="S5" s="2">
        <f>POWER(Correlations!S5,2)</f>
        <v>0.21993853829660975</v>
      </c>
      <c r="T5" s="2">
        <f>POWER(Correlations!T5,2)</f>
        <v>0.27251355788393539</v>
      </c>
      <c r="U5" s="2">
        <f>POWER(Correlations!U5,2)</f>
        <v>0.4445769288657761</v>
      </c>
      <c r="V5" s="2">
        <f>POWER(Correlations!V5,2)</f>
        <v>0.1238188353258526</v>
      </c>
      <c r="W5" s="2">
        <f>POWER(Correlations!W5,2)</f>
        <v>8.9244147472271135E-2</v>
      </c>
      <c r="X5" s="2">
        <f>POWER(Correlations!X5,2)</f>
        <v>5.1968227066099784E-2</v>
      </c>
      <c r="Y5" s="2">
        <f>POWER(Correlations!Y5,2)</f>
        <v>0.14364842980030687</v>
      </c>
      <c r="Z5" s="2">
        <f>POWER(Correlations!Z5,2)</f>
        <v>0.1024253191146129</v>
      </c>
      <c r="AA5" s="2">
        <f>POWER(Correlations!AA5,2)</f>
        <v>0.11557037848319639</v>
      </c>
      <c r="AB5" s="2">
        <f>POWER(Correlations!AB5,2)</f>
        <v>0.16757054084651721</v>
      </c>
      <c r="AC5" s="2">
        <f>POWER(Correlations!AC5,2)</f>
        <v>0.14909584918272897</v>
      </c>
    </row>
    <row r="6" spans="1:29" x14ac:dyDescent="0.25">
      <c r="A6" s="3" t="str">
        <f>Correlations!A6</f>
        <v>UrbanUnitsInTourism</v>
      </c>
      <c r="D6" s="2">
        <f>POWER(Correlations!D6,2)</f>
        <v>0.37188147850253339</v>
      </c>
      <c r="E6" s="2">
        <f>POWER(Correlations!E6,2)</f>
        <v>0.67559109244049453</v>
      </c>
      <c r="F6" s="2">
        <f>POWER(Correlations!F6,2)</f>
        <v>8.4629488107300699E-2</v>
      </c>
      <c r="G6" s="2">
        <f>POWER(Correlations!G6,2)</f>
        <v>2.5867321064614902E-3</v>
      </c>
      <c r="H6" s="2" t="s">
        <v>462</v>
      </c>
      <c r="I6" s="2">
        <f>POWER(Correlations!I6,2)</f>
        <v>4.5729683623440445E-2</v>
      </c>
      <c r="J6" s="2">
        <f>POWER(Correlations!J6,2)</f>
        <v>2.0485659683388023E-2</v>
      </c>
      <c r="K6" s="2">
        <f>POWER(Correlations!K6,2)</f>
        <v>6.7525819478236909E-2</v>
      </c>
      <c r="L6" s="2">
        <f>POWER(Correlations!L6,2)</f>
        <v>0.1197963700514747</v>
      </c>
      <c r="M6" s="2">
        <f>POWER(Correlations!M6,2)</f>
        <v>8.4424072776746018E-2</v>
      </c>
      <c r="N6" s="2">
        <f>POWER(Correlations!N6,2)</f>
        <v>2.4891585534270256E-3</v>
      </c>
      <c r="O6" s="2">
        <f>POWER(Correlations!O6,2)</f>
        <v>0.11749037069270725</v>
      </c>
      <c r="P6" s="2">
        <f>POWER(Correlations!P6,2)</f>
        <v>2.651785467206344E-2</v>
      </c>
      <c r="Q6" s="2">
        <f>POWER(Correlations!Q6,2)</f>
        <v>5.1060967573307086E-3</v>
      </c>
      <c r="R6" s="2">
        <f>POWER(Correlations!R6,2)</f>
        <v>7.8968726458860973E-3</v>
      </c>
      <c r="S6" s="2">
        <f>POWER(Correlations!S6,2)</f>
        <v>8.7778960891079005E-2</v>
      </c>
      <c r="T6" s="2">
        <f>POWER(Correlations!T6,2)</f>
        <v>0.48875939253208606</v>
      </c>
      <c r="U6" s="2">
        <f>POWER(Correlations!U6,2)</f>
        <v>0.10119850501266452</v>
      </c>
      <c r="V6" s="2">
        <f>POWER(Correlations!V6,2)</f>
        <v>0.6973065225328573</v>
      </c>
      <c r="W6" s="2">
        <f>POWER(Correlations!W6,2)</f>
        <v>0.67450444104431051</v>
      </c>
      <c r="X6" s="2">
        <f>POWER(Correlations!X6,2)</f>
        <v>0.54672604108343659</v>
      </c>
      <c r="Y6" s="2">
        <f>POWER(Correlations!Y6,2)</f>
        <v>0.68014467736753526</v>
      </c>
      <c r="Z6" s="2">
        <f>POWER(Correlations!Z6,2)</f>
        <v>0.69430713436443825</v>
      </c>
      <c r="AA6" s="2">
        <f>POWER(Correlations!AA6,2)</f>
        <v>0.37650768761606063</v>
      </c>
      <c r="AB6" s="2">
        <f>POWER(Correlations!AB6,2)</f>
        <v>0.65272990136677478</v>
      </c>
      <c r="AC6" s="2">
        <f>POWER(Correlations!AC6,2)</f>
        <v>0.34425234603446536</v>
      </c>
    </row>
    <row r="7" spans="1:29" x14ac:dyDescent="0.25">
      <c r="A7" s="3" t="str">
        <f>Correlations!A7</f>
        <v>HauntedPubAbsoluteRank</v>
      </c>
      <c r="D7" s="2">
        <f>POWER(Correlations!D7,2)</f>
        <v>1.2128493737189558E-2</v>
      </c>
      <c r="E7" s="2">
        <f>POWER(Correlations!E7,2)</f>
        <v>3.8876996732286728E-2</v>
      </c>
      <c r="F7" s="2">
        <f>POWER(Correlations!F7,2)</f>
        <v>0.13538343246953577</v>
      </c>
      <c r="G7" s="2">
        <f>POWER(Correlations!G7,2)</f>
        <v>0.12352982903498524</v>
      </c>
      <c r="H7" s="2">
        <f>POWER(Correlations!H7,2)</f>
        <v>4.5729683623440445E-2</v>
      </c>
      <c r="I7" s="2" t="s">
        <v>462</v>
      </c>
      <c r="J7" s="2">
        <f>POWER(Correlations!J7,2)</f>
        <v>0.64818591283625815</v>
      </c>
      <c r="K7" s="2">
        <f>POWER(Correlations!K7,2)</f>
        <v>0.65893327663084011</v>
      </c>
      <c r="L7" s="2">
        <f>POWER(Correlations!L7,2)</f>
        <v>0.24974073574287206</v>
      </c>
      <c r="M7" s="2">
        <f>POWER(Correlations!M7,2)</f>
        <v>0.45333765318983416</v>
      </c>
      <c r="N7" s="2">
        <f>POWER(Correlations!N7,2)</f>
        <v>0.85584883009752344</v>
      </c>
      <c r="O7" s="2">
        <f>POWER(Correlations!O7,2)</f>
        <v>7.8668790778563188E-2</v>
      </c>
      <c r="P7" s="2">
        <f>POWER(Correlations!P7,2)</f>
        <v>0.26499098364739282</v>
      </c>
      <c r="Q7" s="2">
        <f>POWER(Correlations!Q7,2)</f>
        <v>0.23433752856727616</v>
      </c>
      <c r="R7" s="2">
        <f>POWER(Correlations!R7,2)</f>
        <v>0.48921171202810265</v>
      </c>
      <c r="S7" s="2">
        <f>POWER(Correlations!S7,2)</f>
        <v>0.55795286130692368</v>
      </c>
      <c r="T7" s="2">
        <f>POWER(Correlations!T7,2)</f>
        <v>0.12081890433095356</v>
      </c>
      <c r="U7" s="2">
        <f>POWER(Correlations!U7,2)</f>
        <v>8.8188708546868305E-2</v>
      </c>
      <c r="V7" s="2">
        <f>POWER(Correlations!V7,2)</f>
        <v>8.0706475205281764E-2</v>
      </c>
      <c r="W7" s="2">
        <f>POWER(Correlations!W7,2)</f>
        <v>7.0103840282590063E-2</v>
      </c>
      <c r="X7" s="2">
        <f>POWER(Correlations!X7,2)</f>
        <v>5.1796992486045787E-2</v>
      </c>
      <c r="Y7" s="2">
        <f>POWER(Correlations!Y7,2)</f>
        <v>8.9510817535858947E-2</v>
      </c>
      <c r="Z7" s="2">
        <f>POWER(Correlations!Z7,2)</f>
        <v>8.4768904526365763E-2</v>
      </c>
      <c r="AA7" s="2">
        <f>POWER(Correlations!AA7,2)</f>
        <v>4.2460067424183991E-2</v>
      </c>
      <c r="AB7" s="2">
        <f>POWER(Correlations!AB7,2)</f>
        <v>0.11136421712548275</v>
      </c>
      <c r="AC7" s="2">
        <f>POWER(Correlations!AC7,2)</f>
        <v>5.5435932887220103E-2</v>
      </c>
    </row>
    <row r="8" spans="1:29" x14ac:dyDescent="0.25">
      <c r="A8" s="3" t="str">
        <f>Correlations!A8</f>
        <v>HauntedPubPercentageRank</v>
      </c>
      <c r="D8" s="2">
        <f>POWER(Correlations!D8,2)</f>
        <v>2.4958141420140446E-2</v>
      </c>
      <c r="E8" s="2">
        <f>POWER(Correlations!E8,2)</f>
        <v>1.2204530555047485E-2</v>
      </c>
      <c r="F8" s="2">
        <f>POWER(Correlations!F8,2)</f>
        <v>3.4045330167687481E-2</v>
      </c>
      <c r="G8" s="2">
        <f>POWER(Correlations!G8,2)</f>
        <v>1.8613593635286647E-2</v>
      </c>
      <c r="H8" s="2">
        <f>POWER(Correlations!H8,2)</f>
        <v>2.0485659683388023E-2</v>
      </c>
      <c r="I8" s="2">
        <f>POWER(Correlations!I8,2)</f>
        <v>0.64818591283625815</v>
      </c>
      <c r="J8" s="2" t="s">
        <v>462</v>
      </c>
      <c r="K8" s="2">
        <f>POWER(Correlations!K8,2)</f>
        <v>0.82082516205850309</v>
      </c>
      <c r="L8" s="2">
        <f>POWER(Correlations!L8,2)</f>
        <v>0.34088757430015376</v>
      </c>
      <c r="M8" s="2">
        <f>POWER(Correlations!M8,2)</f>
        <v>0.32748343235160005</v>
      </c>
      <c r="N8" s="2">
        <f>POWER(Correlations!N8,2)</f>
        <v>0.90365757097825816</v>
      </c>
      <c r="O8" s="2">
        <f>POWER(Correlations!O8,2)</f>
        <v>0.10725577266276941</v>
      </c>
      <c r="P8" s="2">
        <f>POWER(Correlations!P8,2)</f>
        <v>0.45361622344656544</v>
      </c>
      <c r="Q8" s="2">
        <f>POWER(Correlations!Q8,2)</f>
        <v>0.14433819493092109</v>
      </c>
      <c r="R8" s="2">
        <f>POWER(Correlations!R8,2)</f>
        <v>0.7643753130581642</v>
      </c>
      <c r="S8" s="2">
        <f>POWER(Correlations!S8,2)</f>
        <v>0.35748874534744984</v>
      </c>
      <c r="T8" s="2">
        <f>POWER(Correlations!T8,2)</f>
        <v>3.0080438895666105E-2</v>
      </c>
      <c r="U8" s="2">
        <f>POWER(Correlations!U8,2)</f>
        <v>5.9616934920485275E-3</v>
      </c>
      <c r="V8" s="2">
        <f>POWER(Correlations!V8,2)</f>
        <v>2.248513178350953E-2</v>
      </c>
      <c r="W8" s="2">
        <f>POWER(Correlations!W8,2)</f>
        <v>1.8997967882631035E-2</v>
      </c>
      <c r="X8" s="2">
        <f>POWER(Correlations!X8,2)</f>
        <v>1.7303096858038939E-2</v>
      </c>
      <c r="Y8" s="2">
        <f>POWER(Correlations!Y8,2)</f>
        <v>1.7443357300609568E-2</v>
      </c>
      <c r="Z8" s="2">
        <f>POWER(Correlations!Z8,2)</f>
        <v>1.5480644794508032E-2</v>
      </c>
      <c r="AA8" s="2">
        <f>POWER(Correlations!AA8,2)</f>
        <v>8.1319503139784949E-3</v>
      </c>
      <c r="AB8" s="2">
        <f>POWER(Correlations!AB8,2)</f>
        <v>1.4252973139927618E-2</v>
      </c>
      <c r="AC8" s="2">
        <f>POWER(Correlations!AC8,2)</f>
        <v>3.0064347434184627E-2</v>
      </c>
    </row>
    <row r="9" spans="1:29" x14ac:dyDescent="0.25">
      <c r="A9" s="3" t="str">
        <f>Correlations!A9</f>
        <v>HauntedPubPerCapitaRank</v>
      </c>
      <c r="D9" s="2">
        <f>POWER(Correlations!D9,2)</f>
        <v>0.15161180408692268</v>
      </c>
      <c r="E9" s="2">
        <f>POWER(Correlations!E9,2)</f>
        <v>7.5761329601700025E-2</v>
      </c>
      <c r="F9" s="2">
        <f>POWER(Correlations!F9,2)</f>
        <v>0.17867563112978851</v>
      </c>
      <c r="G9" s="2">
        <f>POWER(Correlations!G9,2)</f>
        <v>9.562877279587062E-2</v>
      </c>
      <c r="H9" s="2">
        <f>POWER(Correlations!H9,2)</f>
        <v>6.7525819478236909E-2</v>
      </c>
      <c r="I9" s="2">
        <f>POWER(Correlations!I9,2)</f>
        <v>0.65893327663084011</v>
      </c>
      <c r="J9" s="2">
        <f>POWER(Correlations!J9,2)</f>
        <v>0.82082516205850309</v>
      </c>
      <c r="K9" s="2" t="s">
        <v>462</v>
      </c>
      <c r="L9" s="2">
        <f>POWER(Correlations!L9,2)</f>
        <v>0.12817436403987356</v>
      </c>
      <c r="M9" s="2">
        <f>POWER(Correlations!M9,2)</f>
        <v>0.62664778842135671</v>
      </c>
      <c r="N9" s="2">
        <f>POWER(Correlations!N9,2)</f>
        <v>0.90994328592707341</v>
      </c>
      <c r="O9" s="2">
        <f>POWER(Correlations!O9,2)</f>
        <v>5.6746706945983827E-2</v>
      </c>
      <c r="P9" s="2">
        <f>POWER(Correlations!P9,2)</f>
        <v>0.51015897827015555</v>
      </c>
      <c r="Q9" s="2">
        <f>POWER(Correlations!Q9,2)</f>
        <v>0.24244688421124383</v>
      </c>
      <c r="R9" s="2">
        <f>POWER(Correlations!R9,2)</f>
        <v>0.62644567958900799</v>
      </c>
      <c r="S9" s="2">
        <f>POWER(Correlations!S9,2)</f>
        <v>0.36662623581825221</v>
      </c>
      <c r="T9" s="2">
        <f>POWER(Correlations!T9,2)</f>
        <v>5.6250723639164743E-3</v>
      </c>
      <c r="U9" s="2">
        <f>POWER(Correlations!U9,2)</f>
        <v>3.6630933197674344E-3</v>
      </c>
      <c r="V9" s="2">
        <f>POWER(Correlations!V9,2)</f>
        <v>2.3120620169774325E-2</v>
      </c>
      <c r="W9" s="2">
        <f>POWER(Correlations!W9,2)</f>
        <v>2.383950661303523E-2</v>
      </c>
      <c r="X9" s="2">
        <f>POWER(Correlations!X9,2)</f>
        <v>2.0620253054465396E-2</v>
      </c>
      <c r="Y9" s="2">
        <f>POWER(Correlations!Y9,2)</f>
        <v>1.8100173360274727E-2</v>
      </c>
      <c r="Z9" s="2">
        <f>POWER(Correlations!Z9,2)</f>
        <v>2.0373729928627238E-2</v>
      </c>
      <c r="AA9" s="2">
        <f>POWER(Correlations!AA9,2)</f>
        <v>1.1939598496891558E-2</v>
      </c>
      <c r="AB9" s="2">
        <f>POWER(Correlations!AB9,2)</f>
        <v>1.2289731800624971E-2</v>
      </c>
      <c r="AC9" s="2">
        <f>POWER(Correlations!AC9,2)</f>
        <v>9.9476679522078146E-3</v>
      </c>
    </row>
    <row r="10" spans="1:29" x14ac:dyDescent="0.25">
      <c r="A10" s="3" t="str">
        <f>Correlations!A10</f>
        <v>HauntedPubPerSquareMileRank</v>
      </c>
      <c r="D10" s="2">
        <f>POWER(Correlations!D10,2)</f>
        <v>0.31439141078469346</v>
      </c>
      <c r="E10" s="2">
        <f>POWER(Correlations!E10,2)</f>
        <v>0.19202288977059345</v>
      </c>
      <c r="F10" s="2">
        <f>POWER(Correlations!F10,2)</f>
        <v>0.24037282184782038</v>
      </c>
      <c r="G10" s="2">
        <f>POWER(Correlations!G10,2)</f>
        <v>0.11931098292517084</v>
      </c>
      <c r="H10" s="2">
        <f>POWER(Correlations!H10,2)</f>
        <v>0.1197963700514747</v>
      </c>
      <c r="I10" s="2">
        <f>POWER(Correlations!I10,2)</f>
        <v>0.24974073574287206</v>
      </c>
      <c r="J10" s="2">
        <f>POWER(Correlations!J10,2)</f>
        <v>0.34088757430015376</v>
      </c>
      <c r="K10" s="2">
        <f>POWER(Correlations!K10,2)</f>
        <v>0.12817436403987356</v>
      </c>
      <c r="L10" s="2" t="s">
        <v>462</v>
      </c>
      <c r="M10" s="2">
        <f>POWER(Correlations!M10,2)</f>
        <v>3.9411496585118728E-2</v>
      </c>
      <c r="N10" s="2">
        <f>POWER(Correlations!N10,2)</f>
        <v>0.28999357754637406</v>
      </c>
      <c r="O10" s="2">
        <f>POWER(Correlations!O10,2)</f>
        <v>0.29301050677609025</v>
      </c>
      <c r="P10" s="2">
        <f>POWER(Correlations!P10,2)</f>
        <v>0.11316922168135282</v>
      </c>
      <c r="Q10" s="2">
        <f>POWER(Correlations!Q10,2)</f>
        <v>5.6313477276934212E-3</v>
      </c>
      <c r="R10" s="2">
        <f>POWER(Correlations!R10,2)</f>
        <v>0.31262768435815269</v>
      </c>
      <c r="S10" s="2">
        <f>POWER(Correlations!S10,2)</f>
        <v>0.13293745783467661</v>
      </c>
      <c r="T10" s="2">
        <f>POWER(Correlations!T10,2)</f>
        <v>1.4229725844121474E-3</v>
      </c>
      <c r="U10" s="2">
        <f>POWER(Correlations!U10,2)</f>
        <v>4.6837799261922858E-2</v>
      </c>
      <c r="V10" s="2">
        <f>POWER(Correlations!V10,2)</f>
        <v>1.3034400749238444E-2</v>
      </c>
      <c r="W10" s="2">
        <f>POWER(Correlations!W10,2)</f>
        <v>1.9772192483992642E-2</v>
      </c>
      <c r="X10" s="2">
        <f>POWER(Correlations!X10,2)</f>
        <v>1.3208294180472122E-2</v>
      </c>
      <c r="Y10" s="2">
        <f>POWER(Correlations!Y10,2)</f>
        <v>1.3772517396686022E-2</v>
      </c>
      <c r="Z10" s="2">
        <f>POWER(Correlations!Z10,2)</f>
        <v>1.4482571506835509E-2</v>
      </c>
      <c r="AA10" s="2">
        <f>POWER(Correlations!AA10,2)</f>
        <v>6.9639405493052238E-3</v>
      </c>
      <c r="AB10" s="2">
        <f>POWER(Correlations!AB10,2)</f>
        <v>4.5306349690251643E-3</v>
      </c>
      <c r="AC10" s="2">
        <f>POWER(Correlations!AC10,2)</f>
        <v>7.6204559324977476E-4</v>
      </c>
    </row>
    <row r="11" spans="1:29" x14ac:dyDescent="0.25">
      <c r="A11" s="3" t="str">
        <f>Correlations!A11</f>
        <v>HauntedPubDensityRank</v>
      </c>
      <c r="D11" s="2">
        <f>POWER(Correlations!D11,2)</f>
        <v>0.4767087481370772</v>
      </c>
      <c r="E11" s="2">
        <f>POWER(Correlations!E11,2)</f>
        <v>0.1448155043888473</v>
      </c>
      <c r="F11" s="2">
        <f>POWER(Correlations!F11,2)</f>
        <v>0.66463283393608696</v>
      </c>
      <c r="G11" s="2">
        <f>POWER(Correlations!G11,2)</f>
        <v>0.38797738692754319</v>
      </c>
      <c r="H11" s="2">
        <f>POWER(Correlations!H11,2)</f>
        <v>8.4424072776746018E-2</v>
      </c>
      <c r="I11" s="2">
        <f>POWER(Correlations!I11,2)</f>
        <v>0.45333765318983416</v>
      </c>
      <c r="J11" s="2">
        <f>POWER(Correlations!J11,2)</f>
        <v>0.32748343235160005</v>
      </c>
      <c r="K11" s="2">
        <f>POWER(Correlations!K11,2)</f>
        <v>0.62664778842135671</v>
      </c>
      <c r="L11" s="2">
        <f>POWER(Correlations!L11,2)</f>
        <v>3.9411496585118728E-2</v>
      </c>
      <c r="M11" s="2" t="s">
        <v>462</v>
      </c>
      <c r="N11" s="2">
        <f>POWER(Correlations!N11,2)</f>
        <v>0.49281893063993476</v>
      </c>
      <c r="O11" s="2">
        <f>POWER(Correlations!O11,2)</f>
        <v>9.6772355734068612E-3</v>
      </c>
      <c r="P11" s="2">
        <f>POWER(Correlations!P11,2)</f>
        <v>0.27088299418730766</v>
      </c>
      <c r="Q11" s="2">
        <f>POWER(Correlations!Q11,2)</f>
        <v>0.37486906085241889</v>
      </c>
      <c r="R11" s="2">
        <f>POWER(Correlations!R11,2)</f>
        <v>0.24038516266477492</v>
      </c>
      <c r="S11" s="2">
        <f>POWER(Correlations!S11,2)</f>
        <v>0.26772621914448047</v>
      </c>
      <c r="T11" s="2">
        <f>POWER(Correlations!T11,2)</f>
        <v>2.7668423844634877E-2</v>
      </c>
      <c r="U11" s="2">
        <f>POWER(Correlations!U11,2)</f>
        <v>0.11962390259690786</v>
      </c>
      <c r="V11" s="2">
        <f>POWER(Correlations!V11,2)</f>
        <v>7.0141467233213867E-4</v>
      </c>
      <c r="W11" s="2">
        <f>POWER(Correlations!W11,2)</f>
        <v>3.3672605616802804E-3</v>
      </c>
      <c r="X11" s="2">
        <f>POWER(Correlations!X11,2)</f>
        <v>2.9125582074572081E-3</v>
      </c>
      <c r="Y11" s="2">
        <f>POWER(Correlations!Y11,2)</f>
        <v>1.0665384658077142E-4</v>
      </c>
      <c r="Z11" s="2">
        <f>POWER(Correlations!Z11,2)</f>
        <v>4.683237329720634E-4</v>
      </c>
      <c r="AA11" s="2">
        <f>POWER(Correlations!AA11,2)</f>
        <v>6.8588304408537411E-4</v>
      </c>
      <c r="AB11" s="2">
        <f>POWER(Correlations!AB11,2)</f>
        <v>3.3194482384825189E-3</v>
      </c>
      <c r="AC11" s="2">
        <f>POWER(Correlations!AC11,2)</f>
        <v>6.1543603480123362E-3</v>
      </c>
    </row>
    <row r="12" spans="1:29" x14ac:dyDescent="0.25">
      <c r="A12" s="3" t="str">
        <f>Correlations!A12</f>
        <v>HauntedPubAverageRank</v>
      </c>
      <c r="D12" s="2">
        <f>POWER(Correlations!D12,2)</f>
        <v>4.2117085406570137E-2</v>
      </c>
      <c r="E12" s="2">
        <f>POWER(Correlations!E12,2)</f>
        <v>2.1353011994078544E-3</v>
      </c>
      <c r="F12" s="2">
        <f>POWER(Correlations!F12,2)</f>
        <v>0.10564633328263683</v>
      </c>
      <c r="G12" s="2">
        <f>POWER(Correlations!G12,2)</f>
        <v>7.1068823813972434E-2</v>
      </c>
      <c r="H12" s="2">
        <f>POWER(Correlations!H12,2)</f>
        <v>2.4891585534270256E-3</v>
      </c>
      <c r="I12" s="2">
        <f>POWER(Correlations!I12,2)</f>
        <v>0.85584883009752344</v>
      </c>
      <c r="J12" s="2">
        <f>POWER(Correlations!J12,2)</f>
        <v>0.90365757097825816</v>
      </c>
      <c r="K12" s="2">
        <f>POWER(Correlations!K12,2)</f>
        <v>0.90994328592707341</v>
      </c>
      <c r="L12" s="2">
        <f>POWER(Correlations!L12,2)</f>
        <v>0.28999357754637406</v>
      </c>
      <c r="M12" s="2">
        <f>POWER(Correlations!M12,2)</f>
        <v>0.49281893063993476</v>
      </c>
      <c r="N12" s="2" t="s">
        <v>462</v>
      </c>
      <c r="O12" s="2">
        <f>POWER(Correlations!O12,2)</f>
        <v>9.143789443544495E-2</v>
      </c>
      <c r="P12" s="2">
        <f>POWER(Correlations!P12,2)</f>
        <v>0.44777553016391086</v>
      </c>
      <c r="Q12" s="2">
        <f>POWER(Correlations!Q12,2)</f>
        <v>0.2105408947753529</v>
      </c>
      <c r="R12" s="2">
        <f>POWER(Correlations!R12,2)</f>
        <v>0.68213996839063329</v>
      </c>
      <c r="S12" s="2">
        <f>POWER(Correlations!S12,2)</f>
        <v>0.45967359664367546</v>
      </c>
      <c r="T12" s="2">
        <f>POWER(Correlations!T12,2)</f>
        <v>1.9850765644090123E-3</v>
      </c>
      <c r="U12" s="2">
        <f>POWER(Correlations!U12,2)</f>
        <v>9.3203827530400941E-3</v>
      </c>
      <c r="V12" s="2">
        <f>POWER(Correlations!V12,2)</f>
        <v>1.8135044739925579E-5</v>
      </c>
      <c r="W12" s="2">
        <f>POWER(Correlations!W12,2)</f>
        <v>1.1194460177195845E-6</v>
      </c>
      <c r="X12" s="2">
        <f>POWER(Correlations!X12,2)</f>
        <v>5.2192141211402514E-5</v>
      </c>
      <c r="Y12" s="2">
        <f>POWER(Correlations!Y12,2)</f>
        <v>4.6882907849920755E-4</v>
      </c>
      <c r="Z12" s="2">
        <f>POWER(Correlations!Z12,2)</f>
        <v>2.8266693940499563E-4</v>
      </c>
      <c r="AA12" s="2">
        <f>POWER(Correlations!AA12,2)</f>
        <v>5.7464578056742803E-5</v>
      </c>
      <c r="AB12" s="2">
        <f>POWER(Correlations!AB12,2)</f>
        <v>1.9918021941724155E-3</v>
      </c>
      <c r="AC12" s="2">
        <f>POWER(Correlations!AC12,2)</f>
        <v>4.3913872802566811E-5</v>
      </c>
    </row>
    <row r="13" spans="1:29" x14ac:dyDescent="0.25">
      <c r="A13" s="3" t="str">
        <f>Correlations!A13</f>
        <v>HauntedPubPerSquareMile</v>
      </c>
      <c r="D13" s="2">
        <f>POWER(Correlations!D13,2)</f>
        <v>0.2054824656767793</v>
      </c>
      <c r="E13" s="2">
        <f>POWER(Correlations!E13,2)</f>
        <v>7.8125401994237037E-2</v>
      </c>
      <c r="F13" s="2">
        <f>POWER(Correlations!F13,2)</f>
        <v>0.10377908652896706</v>
      </c>
      <c r="G13" s="2">
        <f>POWER(Correlations!G13,2)</f>
        <v>4.4831633895761204E-2</v>
      </c>
      <c r="H13" s="2">
        <f>POWER(Correlations!H13,2)</f>
        <v>0.11749037069270725</v>
      </c>
      <c r="I13" s="2">
        <f>POWER(Correlations!I13,2)</f>
        <v>7.8668790778563188E-2</v>
      </c>
      <c r="J13" s="2">
        <f>POWER(Correlations!J13,2)</f>
        <v>0.10725577266276941</v>
      </c>
      <c r="K13" s="2">
        <f>POWER(Correlations!K13,2)</f>
        <v>5.6746706945983827E-2</v>
      </c>
      <c r="L13" s="2">
        <f>POWER(Correlations!L13,2)</f>
        <v>0.29301050677609025</v>
      </c>
      <c r="M13" s="2">
        <f>POWER(Correlations!M13,2)</f>
        <v>9.6772355734068612E-3</v>
      </c>
      <c r="N13" s="2">
        <f>POWER(Correlations!N13,2)</f>
        <v>9.143789443544495E-2</v>
      </c>
      <c r="O13" s="2" t="s">
        <v>462</v>
      </c>
      <c r="P13" s="2">
        <f>POWER(Correlations!P13,2)</f>
        <v>7.6223762057496522E-2</v>
      </c>
      <c r="Q13" s="2">
        <f>POWER(Correlations!Q13,2)</f>
        <v>6.7840719141544327E-3</v>
      </c>
      <c r="R13" s="2">
        <f>POWER(Correlations!R13,2)</f>
        <v>0.18813726002952394</v>
      </c>
      <c r="S13" s="2">
        <f>POWER(Correlations!S13,2)</f>
        <v>0.23164508419439231</v>
      </c>
      <c r="T13" s="2">
        <f>POWER(Correlations!T13,2)</f>
        <v>1.2003210897106209E-3</v>
      </c>
      <c r="U13" s="2">
        <f>POWER(Correlations!U13,2)</f>
        <v>1.6289827644456766E-2</v>
      </c>
      <c r="V13" s="2">
        <f>POWER(Correlations!V13,2)</f>
        <v>1.0075987690809366E-2</v>
      </c>
      <c r="W13" s="2">
        <f>POWER(Correlations!W13,2)</f>
        <v>1.4461205403356821E-2</v>
      </c>
      <c r="X13" s="2">
        <f>POWER(Correlations!X13,2)</f>
        <v>7.0478621729612992E-3</v>
      </c>
      <c r="Y13" s="2">
        <f>POWER(Correlations!Y13,2)</f>
        <v>1.100865388146592E-2</v>
      </c>
      <c r="Z13" s="2">
        <f>POWER(Correlations!Z13,2)</f>
        <v>1.2115221110254842E-2</v>
      </c>
      <c r="AA13" s="2">
        <f>POWER(Correlations!AA13,2)</f>
        <v>1.9303676048309422E-3</v>
      </c>
      <c r="AB13" s="2">
        <f>POWER(Correlations!AB13,2)</f>
        <v>6.7129505403193904E-3</v>
      </c>
      <c r="AC13" s="2">
        <f>POWER(Correlations!AC13,2)</f>
        <v>3.6863095543715225E-4</v>
      </c>
    </row>
    <row r="14" spans="1:29" x14ac:dyDescent="0.25">
      <c r="A14" s="3" t="str">
        <f>Correlations!A14</f>
        <v>HauntedPubPerCapita</v>
      </c>
      <c r="D14" s="2">
        <f>POWER(Correlations!D14,2)</f>
        <v>5.6417008863395686E-2</v>
      </c>
      <c r="E14" s="2">
        <f>POWER(Correlations!E14,2)</f>
        <v>5.0210543485870257E-2</v>
      </c>
      <c r="F14" s="2">
        <f>POWER(Correlations!F14,2)</f>
        <v>6.2030580992876234E-2</v>
      </c>
      <c r="G14" s="2">
        <f>POWER(Correlations!G14,2)</f>
        <v>3.1213290576224122E-2</v>
      </c>
      <c r="H14" s="2">
        <f>POWER(Correlations!H14,2)</f>
        <v>2.651785467206344E-2</v>
      </c>
      <c r="I14" s="2">
        <f>POWER(Correlations!I14,2)</f>
        <v>0.26499098364739282</v>
      </c>
      <c r="J14" s="2">
        <f>POWER(Correlations!J14,2)</f>
        <v>0.45361622344656544</v>
      </c>
      <c r="K14" s="2">
        <f>POWER(Correlations!K14,2)</f>
        <v>0.51015897827015555</v>
      </c>
      <c r="L14" s="2">
        <f>POWER(Correlations!L14,2)</f>
        <v>0.11316922168135282</v>
      </c>
      <c r="M14" s="2">
        <f>POWER(Correlations!M14,2)</f>
        <v>0.27088299418730766</v>
      </c>
      <c r="N14" s="2">
        <f>POWER(Correlations!N14,2)</f>
        <v>0.44777553016391086</v>
      </c>
      <c r="O14" s="2">
        <f>POWER(Correlations!O14,2)</f>
        <v>7.6223762057496522E-2</v>
      </c>
      <c r="P14" s="2" t="s">
        <v>462</v>
      </c>
      <c r="Q14" s="2">
        <f>POWER(Correlations!Q14,2)</f>
        <v>0.25339576332254338</v>
      </c>
      <c r="R14" s="2">
        <f>POWER(Correlations!R14,2)</f>
        <v>0.65732073373487077</v>
      </c>
      <c r="S14" s="2">
        <f>POWER(Correlations!S14,2)</f>
        <v>0.27869805459626906</v>
      </c>
      <c r="T14" s="2">
        <f>POWER(Correlations!T14,2)</f>
        <v>4.8128566473297912E-3</v>
      </c>
      <c r="U14" s="2">
        <f>POWER(Correlations!U14,2)</f>
        <v>9.4200855214069215E-4</v>
      </c>
      <c r="V14" s="2">
        <f>POWER(Correlations!V14,2)</f>
        <v>1.2699472002484963E-2</v>
      </c>
      <c r="W14" s="2">
        <f>POWER(Correlations!W14,2)</f>
        <v>1.2519118379536122E-2</v>
      </c>
      <c r="X14" s="2">
        <f>POWER(Correlations!X14,2)</f>
        <v>1.0440749122749535E-2</v>
      </c>
      <c r="Y14" s="2">
        <f>POWER(Correlations!Y14,2)</f>
        <v>1.013191234512701E-2</v>
      </c>
      <c r="Z14" s="2">
        <f>POWER(Correlations!Z14,2)</f>
        <v>1.2585943473770227E-2</v>
      </c>
      <c r="AA14" s="2">
        <f>POWER(Correlations!AA14,2)</f>
        <v>5.5874810204590781E-3</v>
      </c>
      <c r="AB14" s="2">
        <f>POWER(Correlations!AB14,2)</f>
        <v>8.6359583837286678E-3</v>
      </c>
      <c r="AC14" s="2">
        <f>POWER(Correlations!AC14,2)</f>
        <v>6.7323231619350315E-3</v>
      </c>
    </row>
    <row r="15" spans="1:29" x14ac:dyDescent="0.25">
      <c r="A15" s="3" t="str">
        <f>Correlations!A15</f>
        <v>HauntedPubByDensity</v>
      </c>
      <c r="D15" s="2">
        <f>POWER(Correlations!D15,2)</f>
        <v>0.10218024294535204</v>
      </c>
      <c r="E15" s="2">
        <f>POWER(Correlations!E15,2)</f>
        <v>8.2620750100378774E-3</v>
      </c>
      <c r="F15" s="2">
        <f>POWER(Correlations!F15,2)</f>
        <v>0.27537487840901753</v>
      </c>
      <c r="G15" s="2">
        <f>POWER(Correlations!G15,2)</f>
        <v>0.38849593757769785</v>
      </c>
      <c r="H15" s="2">
        <f>POWER(Correlations!H15,2)</f>
        <v>5.1060967573307086E-3</v>
      </c>
      <c r="I15" s="2">
        <f>POWER(Correlations!I15,2)</f>
        <v>0.23433752856727616</v>
      </c>
      <c r="J15" s="2">
        <f>POWER(Correlations!J15,2)</f>
        <v>0.14433819493092109</v>
      </c>
      <c r="K15" s="2">
        <f>POWER(Correlations!K15,2)</f>
        <v>0.24244688421124383</v>
      </c>
      <c r="L15" s="2">
        <f>POWER(Correlations!L15,2)</f>
        <v>5.6313477276934212E-3</v>
      </c>
      <c r="M15" s="2">
        <f>POWER(Correlations!M15,2)</f>
        <v>0.37486906085241889</v>
      </c>
      <c r="N15" s="2">
        <f>POWER(Correlations!N15,2)</f>
        <v>0.2105408947753529</v>
      </c>
      <c r="O15" s="2">
        <f>POWER(Correlations!O15,2)</f>
        <v>6.7840719141544327E-3</v>
      </c>
      <c r="P15" s="2">
        <f>POWER(Correlations!P15,2)</f>
        <v>0.25339576332254338</v>
      </c>
      <c r="Q15" s="2" t="s">
        <v>462</v>
      </c>
      <c r="R15" s="2">
        <f>POWER(Correlations!R15,2)</f>
        <v>0.16542831487617718</v>
      </c>
      <c r="S15" s="2">
        <f>POWER(Correlations!S15,2)</f>
        <v>0.47602433793620147</v>
      </c>
      <c r="T15" s="2">
        <f>POWER(Correlations!T15,2)</f>
        <v>0.12159479752909744</v>
      </c>
      <c r="U15" s="2">
        <f>POWER(Correlations!U15,2)</f>
        <v>0.22164385907242476</v>
      </c>
      <c r="V15" s="2">
        <f>POWER(Correlations!V15,2)</f>
        <v>2.5666996487816542E-2</v>
      </c>
      <c r="W15" s="2">
        <f>POWER(Correlations!W15,2)</f>
        <v>2.1376547791679665E-2</v>
      </c>
      <c r="X15" s="2">
        <f>POWER(Correlations!X15,2)</f>
        <v>2.2664216419195998E-2</v>
      </c>
      <c r="Y15" s="2">
        <f>POWER(Correlations!Y15,2)</f>
        <v>2.9858606081581463E-2</v>
      </c>
      <c r="Z15" s="2">
        <f>POWER(Correlations!Z15,2)</f>
        <v>1.8905470705548579E-2</v>
      </c>
      <c r="AA15" s="2">
        <f>POWER(Correlations!AA15,2)</f>
        <v>3.2348226720494977E-2</v>
      </c>
      <c r="AB15" s="2">
        <f>POWER(Correlations!AB15,2)</f>
        <v>7.1824731685601856E-2</v>
      </c>
      <c r="AC15" s="2">
        <f>POWER(Correlations!AC15,2)</f>
        <v>5.7729356117060794E-2</v>
      </c>
    </row>
    <row r="16" spans="1:29" x14ac:dyDescent="0.25">
      <c r="A16" s="3" t="str">
        <f>Correlations!A16</f>
        <v>HauntedPubPercentage</v>
      </c>
      <c r="D16" s="2">
        <f>POWER(Correlations!D16,2)</f>
        <v>1.2537290952872314E-2</v>
      </c>
      <c r="E16" s="2">
        <f>POWER(Correlations!E16,2)</f>
        <v>1.09886376366691E-2</v>
      </c>
      <c r="F16" s="2">
        <f>POWER(Correlations!F16,2)</f>
        <v>1.6586879770303684E-2</v>
      </c>
      <c r="G16" s="2">
        <f>POWER(Correlations!G16,2)</f>
        <v>6.3101616234693793E-3</v>
      </c>
      <c r="H16" s="2">
        <f>POWER(Correlations!H16,2)</f>
        <v>7.8968726458860973E-3</v>
      </c>
      <c r="I16" s="2">
        <f>POWER(Correlations!I16,2)</f>
        <v>0.48921171202810265</v>
      </c>
      <c r="J16" s="2">
        <f>POWER(Correlations!J16,2)</f>
        <v>0.7643753130581642</v>
      </c>
      <c r="K16" s="2">
        <f>POWER(Correlations!K16,2)</f>
        <v>0.62644567958900799</v>
      </c>
      <c r="L16" s="2">
        <f>POWER(Correlations!L16,2)</f>
        <v>0.31262768435815269</v>
      </c>
      <c r="M16" s="2">
        <f>POWER(Correlations!M16,2)</f>
        <v>0.24038516266477492</v>
      </c>
      <c r="N16" s="2">
        <f>POWER(Correlations!N16,2)</f>
        <v>0.68213996839063329</v>
      </c>
      <c r="O16" s="2">
        <f>POWER(Correlations!O16,2)</f>
        <v>0.18813726002952394</v>
      </c>
      <c r="P16" s="2">
        <f>POWER(Correlations!P16,2)</f>
        <v>0.65732073373487077</v>
      </c>
      <c r="Q16" s="2">
        <f>POWER(Correlations!Q16,2)</f>
        <v>0.16542831487617718</v>
      </c>
      <c r="R16" s="2" t="s">
        <v>462</v>
      </c>
      <c r="S16" s="2">
        <f>POWER(Correlations!S16,2)</f>
        <v>0.41018539145868643</v>
      </c>
      <c r="T16" s="2">
        <f>POWER(Correlations!T16,2)</f>
        <v>2.0244908487937016E-2</v>
      </c>
      <c r="U16" s="2">
        <f>POWER(Correlations!U16,2)</f>
        <v>5.8996419075180015E-3</v>
      </c>
      <c r="V16" s="2">
        <f>POWER(Correlations!V16,2)</f>
        <v>1.3693763715245912E-2</v>
      </c>
      <c r="W16" s="2">
        <f>POWER(Correlations!W16,2)</f>
        <v>1.0912800211162491E-2</v>
      </c>
      <c r="X16" s="2">
        <f>POWER(Correlations!X16,2)</f>
        <v>1.1405464493247133E-2</v>
      </c>
      <c r="Y16" s="2">
        <f>POWER(Correlations!Y16,2)</f>
        <v>1.0626133746467372E-2</v>
      </c>
      <c r="Z16" s="2">
        <f>POWER(Correlations!Z16,2)</f>
        <v>9.560877902272516E-3</v>
      </c>
      <c r="AA16" s="2">
        <f>POWER(Correlations!AA16,2)</f>
        <v>4.3682373207030228E-3</v>
      </c>
      <c r="AB16" s="2">
        <f>POWER(Correlations!AB16,2)</f>
        <v>1.0907724981107071E-2</v>
      </c>
      <c r="AC16" s="2">
        <f>POWER(Correlations!AC16,2)</f>
        <v>1.7550894526001778E-2</v>
      </c>
    </row>
    <row r="17" spans="1:29" x14ac:dyDescent="0.25">
      <c r="A17" s="3" t="str">
        <f>Correlations!A17</f>
        <v>HauntedPubsAbsolute</v>
      </c>
      <c r="D17" s="2">
        <f>POWER(Correlations!D17,2)</f>
        <v>2.0477410747218121E-3</v>
      </c>
      <c r="E17" s="2">
        <f>POWER(Correlations!E17,2)</f>
        <v>7.1720857179869923E-2</v>
      </c>
      <c r="F17" s="2">
        <f>POWER(Correlations!F17,2)</f>
        <v>9.7802550196844223E-2</v>
      </c>
      <c r="G17" s="2">
        <f>POWER(Correlations!G17,2)</f>
        <v>0.21993853829660975</v>
      </c>
      <c r="H17" s="2">
        <f>POWER(Correlations!H17,2)</f>
        <v>8.7778960891079005E-2</v>
      </c>
      <c r="I17" s="2">
        <f>POWER(Correlations!I17,2)</f>
        <v>0.55795286130692368</v>
      </c>
      <c r="J17" s="2">
        <f>POWER(Correlations!J17,2)</f>
        <v>0.35748874534744984</v>
      </c>
      <c r="K17" s="2">
        <f>POWER(Correlations!K17,2)</f>
        <v>0.36662623581825221</v>
      </c>
      <c r="L17" s="2">
        <f>POWER(Correlations!L17,2)</f>
        <v>0.13293745783467661</v>
      </c>
      <c r="M17" s="2">
        <f>POWER(Correlations!M17,2)</f>
        <v>0.26772621914448047</v>
      </c>
      <c r="N17" s="2">
        <f>POWER(Correlations!N17,2)</f>
        <v>0.45967359664367546</v>
      </c>
      <c r="O17" s="2">
        <f>POWER(Correlations!O17,2)</f>
        <v>0.23164508419439231</v>
      </c>
      <c r="P17" s="2">
        <f>POWER(Correlations!P17,2)</f>
        <v>0.27869805459626906</v>
      </c>
      <c r="Q17" s="2">
        <f>POWER(Correlations!Q17,2)</f>
        <v>0.47602433793620147</v>
      </c>
      <c r="R17" s="2">
        <f>POWER(Correlations!R17,2)</f>
        <v>0.41018539145868643</v>
      </c>
      <c r="S17" s="2" t="s">
        <v>462</v>
      </c>
      <c r="T17" s="2">
        <f>POWER(Correlations!T17,2)</f>
        <v>0.2240780635370814</v>
      </c>
      <c r="U17" s="2">
        <f>POWER(Correlations!U17,2)</f>
        <v>0.16850306113168192</v>
      </c>
      <c r="V17" s="2">
        <f>POWER(Correlations!V17,2)</f>
        <v>0.13313756986880385</v>
      </c>
      <c r="W17" s="2">
        <f>POWER(Correlations!W17,2)</f>
        <v>0.12318057229530464</v>
      </c>
      <c r="X17" s="2">
        <f>POWER(Correlations!X17,2)</f>
        <v>9.1866312170630141E-2</v>
      </c>
      <c r="Y17" s="2">
        <f>POWER(Correlations!Y17,2)</f>
        <v>0.14208143985015959</v>
      </c>
      <c r="Z17" s="2">
        <f>POWER(Correlations!Z17,2)</f>
        <v>0.13510346097879489</v>
      </c>
      <c r="AA17" s="2">
        <f>POWER(Correlations!AA17,2)</f>
        <v>8.6214689444287493E-2</v>
      </c>
      <c r="AB17" s="2">
        <f>POWER(Correlations!AB17,2)</f>
        <v>0.18959203642363087</v>
      </c>
      <c r="AC17" s="2">
        <f>POWER(Correlations!AC17,2)</f>
        <v>0.11548616965584327</v>
      </c>
    </row>
    <row r="18" spans="1:29" x14ac:dyDescent="0.25">
      <c r="A18" s="3" t="str">
        <f>Correlations!A18</f>
        <v>PubsAbsolute</v>
      </c>
      <c r="D18" s="2">
        <f>POWER(Correlations!D18,2)</f>
        <v>1.0173438692330642E-2</v>
      </c>
      <c r="E18" s="2">
        <f>POWER(Correlations!E18,2)</f>
        <v>0.32195282687042659</v>
      </c>
      <c r="F18" s="2">
        <f>POWER(Correlations!F18,2)</f>
        <v>6.9624855427856319E-2</v>
      </c>
      <c r="G18" s="2">
        <f>POWER(Correlations!G18,2)</f>
        <v>0.27251355788393539</v>
      </c>
      <c r="H18" s="2">
        <f>POWER(Correlations!H18,2)</f>
        <v>0.48875939253208606</v>
      </c>
      <c r="I18" s="2">
        <f>POWER(Correlations!I18,2)</f>
        <v>0.12081890433095356</v>
      </c>
      <c r="J18" s="2">
        <f>POWER(Correlations!J18,2)</f>
        <v>3.0080438895666105E-2</v>
      </c>
      <c r="K18" s="2">
        <f>POWER(Correlations!K18,2)</f>
        <v>5.6250723639164743E-3</v>
      </c>
      <c r="L18" s="2">
        <f>POWER(Correlations!L18,2)</f>
        <v>1.4229725844121474E-3</v>
      </c>
      <c r="M18" s="2">
        <f>POWER(Correlations!M18,2)</f>
        <v>2.7668423844634877E-2</v>
      </c>
      <c r="N18" s="2">
        <f>POWER(Correlations!N18,2)</f>
        <v>1.9850765644090123E-3</v>
      </c>
      <c r="O18" s="2">
        <f>POWER(Correlations!O18,2)</f>
        <v>1.2003210897106209E-3</v>
      </c>
      <c r="P18" s="2">
        <f>POWER(Correlations!P18,2)</f>
        <v>4.8128566473297912E-3</v>
      </c>
      <c r="Q18" s="2">
        <f>POWER(Correlations!Q18,2)</f>
        <v>0.12159479752909744</v>
      </c>
      <c r="R18" s="2">
        <f>POWER(Correlations!R18,2)</f>
        <v>2.0244908487937016E-2</v>
      </c>
      <c r="S18" s="2">
        <f>POWER(Correlations!S18,2)</f>
        <v>0.2240780635370814</v>
      </c>
      <c r="T18" s="2" t="s">
        <v>462</v>
      </c>
      <c r="U18" s="2">
        <f>POWER(Correlations!U18,2)</f>
        <v>0.56768291662742165</v>
      </c>
      <c r="V18" s="2">
        <f>POWER(Correlations!V18,2)</f>
        <v>0.73950635412067323</v>
      </c>
      <c r="W18" s="2">
        <f>POWER(Correlations!W18,2)</f>
        <v>0.63180422101111211</v>
      </c>
      <c r="X18" s="2">
        <f>POWER(Correlations!X18,2)</f>
        <v>0.48645016953127734</v>
      </c>
      <c r="Y18" s="2">
        <f>POWER(Correlations!Y18,2)</f>
        <v>0.74307339174346254</v>
      </c>
      <c r="Z18" s="2">
        <f>POWER(Correlations!Z18,2)</f>
        <v>0.67402073355998049</v>
      </c>
      <c r="AA18" s="2">
        <f>POWER(Correlations!AA18,2)</f>
        <v>0.38682729299608465</v>
      </c>
      <c r="AB18" s="2">
        <f>POWER(Correlations!AB18,2)</f>
        <v>0.79499538405471148</v>
      </c>
      <c r="AC18" s="2">
        <f>POWER(Correlations!AC18,2)</f>
        <v>0.60966602524028191</v>
      </c>
    </row>
    <row r="19" spans="1:29" x14ac:dyDescent="0.25">
      <c r="A19" s="3" t="str">
        <f>Correlations!A19</f>
        <v>Number of breweries</v>
      </c>
      <c r="D19" s="2">
        <f>POWER(Correlations!D19,2)</f>
        <v>2.6480815821164388E-2</v>
      </c>
      <c r="E19" s="2">
        <f>POWER(Correlations!E19,2)</f>
        <v>4.8811491025429761E-2</v>
      </c>
      <c r="F19" s="2">
        <f>POWER(Correlations!F19,2)</f>
        <v>0.20264029092630134</v>
      </c>
      <c r="G19" s="2">
        <f>POWER(Correlations!G19,2)</f>
        <v>0.4445769288657761</v>
      </c>
      <c r="H19" s="2">
        <f>POWER(Correlations!H19,2)</f>
        <v>0.10119850501266452</v>
      </c>
      <c r="I19" s="2">
        <f>POWER(Correlations!I19,2)</f>
        <v>8.8188708546868305E-2</v>
      </c>
      <c r="J19" s="2">
        <f>POWER(Correlations!J19,2)</f>
        <v>5.9616934920485275E-3</v>
      </c>
      <c r="K19" s="2">
        <f>POWER(Correlations!K19,2)</f>
        <v>3.6630933197674344E-3</v>
      </c>
      <c r="L19" s="2">
        <f>POWER(Correlations!L19,2)</f>
        <v>4.6837799261922858E-2</v>
      </c>
      <c r="M19" s="2">
        <f>POWER(Correlations!M19,2)</f>
        <v>0.11962390259690786</v>
      </c>
      <c r="N19" s="2">
        <f>POWER(Correlations!N19,2)</f>
        <v>9.3203827530400941E-3</v>
      </c>
      <c r="O19" s="2">
        <f>POWER(Correlations!O19,2)</f>
        <v>1.6289827644456766E-2</v>
      </c>
      <c r="P19" s="2">
        <f>POWER(Correlations!P19,2)</f>
        <v>9.4200855214069215E-4</v>
      </c>
      <c r="Q19" s="2">
        <f>POWER(Correlations!Q19,2)</f>
        <v>0.22164385907242476</v>
      </c>
      <c r="R19" s="2">
        <f>POWER(Correlations!R19,2)</f>
        <v>5.8996419075180015E-3</v>
      </c>
      <c r="S19" s="2">
        <f>POWER(Correlations!S19,2)</f>
        <v>0.16850306113168192</v>
      </c>
      <c r="T19" s="2">
        <f>POWER(Correlations!T19,2)</f>
        <v>0.56768291662742165</v>
      </c>
      <c r="U19" s="2" t="s">
        <v>462</v>
      </c>
      <c r="V19" s="2">
        <f>POWER(Correlations!V19,2)</f>
        <v>0.34008723981710698</v>
      </c>
      <c r="W19" s="2">
        <f>POWER(Correlations!W19,2)</f>
        <v>0.30112932030814071</v>
      </c>
      <c r="X19" s="2">
        <f>POWER(Correlations!X19,2)</f>
        <v>0.23247123882049825</v>
      </c>
      <c r="Y19" s="2">
        <f>POWER(Correlations!Y19,2)</f>
        <v>0.33869252142223755</v>
      </c>
      <c r="Z19" s="2">
        <f>POWER(Correlations!Z19,2)</f>
        <v>0.3102285437383539</v>
      </c>
      <c r="AA19" s="2">
        <f>POWER(Correlations!AA19,2)</f>
        <v>0.25074471134621684</v>
      </c>
      <c r="AB19" s="2">
        <f>POWER(Correlations!AB19,2)</f>
        <v>0.42086647294265467</v>
      </c>
      <c r="AC19" s="2">
        <f>POWER(Correlations!AC19,2)</f>
        <v>0.42233993431607364</v>
      </c>
    </row>
    <row r="20" spans="1:29" x14ac:dyDescent="0.25">
      <c r="A20" s="3" t="str">
        <f>Correlations!A20</f>
        <v>Employment</v>
      </c>
      <c r="D20" s="2">
        <f>POWER(Correlations!D20,2)</f>
        <v>9.0053930470830476E-2</v>
      </c>
      <c r="E20" s="2">
        <f>POWER(Correlations!E20,2)</f>
        <v>0.40252481305197507</v>
      </c>
      <c r="F20" s="2">
        <f>POWER(Correlations!F20,2)</f>
        <v>1.3983292709330044E-3</v>
      </c>
      <c r="G20" s="2">
        <f>POWER(Correlations!G20,2)</f>
        <v>0.1238188353258526</v>
      </c>
      <c r="H20" s="2">
        <f>POWER(Correlations!H20,2)</f>
        <v>0.6973065225328573</v>
      </c>
      <c r="I20" s="2">
        <f>POWER(Correlations!I20,2)</f>
        <v>8.0706475205281764E-2</v>
      </c>
      <c r="J20" s="2">
        <f>POWER(Correlations!J20,2)</f>
        <v>2.248513178350953E-2</v>
      </c>
      <c r="K20" s="2">
        <f>POWER(Correlations!K20,2)</f>
        <v>2.3120620169774325E-2</v>
      </c>
      <c r="L20" s="2">
        <f>POWER(Correlations!L20,2)</f>
        <v>1.3034400749238444E-2</v>
      </c>
      <c r="M20" s="2">
        <f>POWER(Correlations!M20,2)</f>
        <v>7.0141467233213867E-4</v>
      </c>
      <c r="N20" s="2">
        <f>POWER(Correlations!N20,2)</f>
        <v>1.8135044739925579E-5</v>
      </c>
      <c r="O20" s="2">
        <f>POWER(Correlations!O20,2)</f>
        <v>1.0075987690809366E-2</v>
      </c>
      <c r="P20" s="2">
        <f>POWER(Correlations!P20,2)</f>
        <v>1.2699472002484963E-2</v>
      </c>
      <c r="Q20" s="2">
        <f>POWER(Correlations!Q20,2)</f>
        <v>2.5666996487816542E-2</v>
      </c>
      <c r="R20" s="2">
        <f>POWER(Correlations!R20,2)</f>
        <v>1.3693763715245912E-2</v>
      </c>
      <c r="S20" s="2">
        <f>POWER(Correlations!S20,2)</f>
        <v>0.13313756986880385</v>
      </c>
      <c r="T20" s="2">
        <f>POWER(Correlations!T20,2)</f>
        <v>0.73950635412067323</v>
      </c>
      <c r="U20" s="2">
        <f>POWER(Correlations!U20,2)</f>
        <v>0.34008723981710698</v>
      </c>
      <c r="V20" s="2" t="s">
        <v>462</v>
      </c>
      <c r="W20" s="2">
        <f>POWER(Correlations!W20,2)</f>
        <v>0.9145358343898804</v>
      </c>
      <c r="X20" s="2">
        <f>POWER(Correlations!X20,2)</f>
        <v>0.75712440448142759</v>
      </c>
      <c r="Y20" s="2">
        <f>POWER(Correlations!Y20,2)</f>
        <v>0.98649959652359209</v>
      </c>
      <c r="Z20" s="2">
        <f>POWER(Correlations!Z20,2)</f>
        <v>0.95570903307863486</v>
      </c>
      <c r="AA20" s="2">
        <f>POWER(Correlations!AA20,2)</f>
        <v>0.60435803379587272</v>
      </c>
      <c r="AB20" s="2">
        <f>POWER(Correlations!AB20,2)</f>
        <v>0.8869732856797915</v>
      </c>
      <c r="AC20" s="2">
        <f>POWER(Correlations!AC20,2)</f>
        <v>0.62533097426326656</v>
      </c>
    </row>
    <row r="21" spans="1:29" x14ac:dyDescent="0.25">
      <c r="A21" s="3" t="str">
        <f>Correlations!A21</f>
        <v>Wages</v>
      </c>
      <c r="D21" s="2">
        <f>POWER(Correlations!D21,2)</f>
        <v>0.12827300654582324</v>
      </c>
      <c r="E21" s="2">
        <f>POWER(Correlations!E21,2)</f>
        <v>0.3862074795624692</v>
      </c>
      <c r="F21" s="2">
        <f>POWER(Correlations!F21,2)</f>
        <v>2.6435191327664438E-4</v>
      </c>
      <c r="G21" s="2">
        <f>POWER(Correlations!G21,2)</f>
        <v>8.9244147472271135E-2</v>
      </c>
      <c r="H21" s="2">
        <f>POWER(Correlations!H21,2)</f>
        <v>0.67450444104431051</v>
      </c>
      <c r="I21" s="2">
        <f>POWER(Correlations!I21,2)</f>
        <v>7.0103840282590063E-2</v>
      </c>
      <c r="J21" s="2">
        <f>POWER(Correlations!J21,2)</f>
        <v>1.8997967882631035E-2</v>
      </c>
      <c r="K21" s="2">
        <f>POWER(Correlations!K21,2)</f>
        <v>2.383950661303523E-2</v>
      </c>
      <c r="L21" s="2">
        <f>POWER(Correlations!L21,2)</f>
        <v>1.9772192483992642E-2</v>
      </c>
      <c r="M21" s="2">
        <f>POWER(Correlations!M21,2)</f>
        <v>3.3672605616802804E-3</v>
      </c>
      <c r="N21" s="2">
        <f>POWER(Correlations!N21,2)</f>
        <v>1.1194460177195845E-6</v>
      </c>
      <c r="O21" s="2">
        <f>POWER(Correlations!O21,2)</f>
        <v>1.4461205403356821E-2</v>
      </c>
      <c r="P21" s="2">
        <f>POWER(Correlations!P21,2)</f>
        <v>1.2519118379536122E-2</v>
      </c>
      <c r="Q21" s="2">
        <f>POWER(Correlations!Q21,2)</f>
        <v>2.1376547791679665E-2</v>
      </c>
      <c r="R21" s="2">
        <f>POWER(Correlations!R21,2)</f>
        <v>1.0912800211162491E-2</v>
      </c>
      <c r="S21" s="2">
        <f>POWER(Correlations!S21,2)</f>
        <v>0.12318057229530464</v>
      </c>
      <c r="T21" s="2">
        <f>POWER(Correlations!T21,2)</f>
        <v>0.63180422101111211</v>
      </c>
      <c r="U21" s="2">
        <f>POWER(Correlations!U21,2)</f>
        <v>0.30112932030814071</v>
      </c>
      <c r="V21" s="2">
        <f>POWER(Correlations!V21,2)</f>
        <v>0.9145358343898804</v>
      </c>
      <c r="W21" s="2" t="s">
        <v>462</v>
      </c>
      <c r="X21" s="2">
        <f>POWER(Correlations!X21,2)</f>
        <v>0.91750288382230583</v>
      </c>
      <c r="Y21" s="2">
        <f>POWER(Correlations!Y21,2)</f>
        <v>0.85866931790312717</v>
      </c>
      <c r="Z21" s="2">
        <f>POWER(Correlations!Z21,2)</f>
        <v>0.94043024287577914</v>
      </c>
      <c r="AA21" s="2">
        <f>POWER(Correlations!AA21,2)</f>
        <v>0.79582932231262182</v>
      </c>
      <c r="AB21" s="2">
        <f>POWER(Correlations!AB21,2)</f>
        <v>0.90152757258129945</v>
      </c>
      <c r="AC21" s="2">
        <f>POWER(Correlations!AC21,2)</f>
        <v>0.76567364220470746</v>
      </c>
    </row>
    <row r="22" spans="1:29" x14ac:dyDescent="0.25">
      <c r="A22" s="3" t="str">
        <f>Correlations!A22</f>
        <v>GVA</v>
      </c>
      <c r="D22" s="2">
        <f>POWER(Correlations!D22,2)</f>
        <v>0.11254445433266119</v>
      </c>
      <c r="E22" s="2">
        <f>POWER(Correlations!E22,2)</f>
        <v>0.27184741197931017</v>
      </c>
      <c r="F22" s="2">
        <f>POWER(Correlations!F22,2)</f>
        <v>1.7405606591517496E-3</v>
      </c>
      <c r="G22" s="2">
        <f>POWER(Correlations!G22,2)</f>
        <v>5.1968227066099784E-2</v>
      </c>
      <c r="H22" s="2">
        <f>POWER(Correlations!H22,2)</f>
        <v>0.54672604108343659</v>
      </c>
      <c r="I22" s="2">
        <f>POWER(Correlations!I22,2)</f>
        <v>5.1796992486045787E-2</v>
      </c>
      <c r="J22" s="2">
        <f>POWER(Correlations!J22,2)</f>
        <v>1.7303096858038939E-2</v>
      </c>
      <c r="K22" s="2">
        <f>POWER(Correlations!K22,2)</f>
        <v>2.0620253054465396E-2</v>
      </c>
      <c r="L22" s="2">
        <f>POWER(Correlations!L22,2)</f>
        <v>1.3208294180472122E-2</v>
      </c>
      <c r="M22" s="2">
        <f>POWER(Correlations!M22,2)</f>
        <v>2.9125582074572081E-3</v>
      </c>
      <c r="N22" s="2">
        <f>POWER(Correlations!N22,2)</f>
        <v>5.2192141211402514E-5</v>
      </c>
      <c r="O22" s="2">
        <f>POWER(Correlations!O22,2)</f>
        <v>7.0478621729612992E-3</v>
      </c>
      <c r="P22" s="2">
        <f>POWER(Correlations!P22,2)</f>
        <v>1.0440749122749535E-2</v>
      </c>
      <c r="Q22" s="2">
        <f>POWER(Correlations!Q22,2)</f>
        <v>2.2664216419195998E-2</v>
      </c>
      <c r="R22" s="2">
        <f>POWER(Correlations!R22,2)</f>
        <v>1.1405464493247133E-2</v>
      </c>
      <c r="S22" s="2">
        <f>POWER(Correlations!S22,2)</f>
        <v>9.1866312170630141E-2</v>
      </c>
      <c r="T22" s="2">
        <f>POWER(Correlations!T22,2)</f>
        <v>0.48645016953127734</v>
      </c>
      <c r="U22" s="2">
        <f>POWER(Correlations!U22,2)</f>
        <v>0.23247123882049825</v>
      </c>
      <c r="V22" s="2">
        <f>POWER(Correlations!V22,2)</f>
        <v>0.75712440448142759</v>
      </c>
      <c r="W22" s="2">
        <f>POWER(Correlations!W22,2)</f>
        <v>0.91750288382230583</v>
      </c>
      <c r="X22" s="2" t="s">
        <v>462</v>
      </c>
      <c r="Y22" s="2">
        <f>POWER(Correlations!Y22,2)</f>
        <v>0.68561735022419956</v>
      </c>
      <c r="Z22" s="2">
        <f>POWER(Correlations!Z22,2)</f>
        <v>0.81382364770628324</v>
      </c>
      <c r="AA22" s="2">
        <f>POWER(Correlations!AA22,2)</f>
        <v>0.78368230225409885</v>
      </c>
      <c r="AB22" s="2">
        <f>POWER(Correlations!AB22,2)</f>
        <v>0.84628830898133367</v>
      </c>
      <c r="AC22" s="2">
        <f>POWER(Correlations!AC22,2)</f>
        <v>0.7145881350013441</v>
      </c>
    </row>
    <row r="23" spans="1:29" x14ac:dyDescent="0.25">
      <c r="A23" s="3" t="str">
        <f>Correlations!A23</f>
        <v>EmploymentAge</v>
      </c>
      <c r="D23" s="2">
        <f>POWER(Correlations!D23,2)</f>
        <v>7.8944840050177892E-2</v>
      </c>
      <c r="E23" s="2">
        <f>POWER(Correlations!E23,2)</f>
        <v>0.4014462358608748</v>
      </c>
      <c r="F23" s="2">
        <f>POWER(Correlations!F23,2)</f>
        <v>3.0425807455781552E-3</v>
      </c>
      <c r="G23" s="2">
        <f>POWER(Correlations!G23,2)</f>
        <v>0.14364842980030687</v>
      </c>
      <c r="H23" s="2">
        <f>POWER(Correlations!H23,2)</f>
        <v>0.68014467736753526</v>
      </c>
      <c r="I23" s="2">
        <f>POWER(Correlations!I23,2)</f>
        <v>8.9510817535858947E-2</v>
      </c>
      <c r="J23" s="2">
        <f>POWER(Correlations!J23,2)</f>
        <v>1.7443357300609568E-2</v>
      </c>
      <c r="K23" s="2">
        <f>POWER(Correlations!K23,2)</f>
        <v>1.8100173360274727E-2</v>
      </c>
      <c r="L23" s="2">
        <f>POWER(Correlations!L23,2)</f>
        <v>1.3772517396686022E-2</v>
      </c>
      <c r="M23" s="2">
        <f>POWER(Correlations!M23,2)</f>
        <v>1.0665384658077142E-4</v>
      </c>
      <c r="N23" s="2">
        <f>POWER(Correlations!N23,2)</f>
        <v>4.6882907849920755E-4</v>
      </c>
      <c r="O23" s="2">
        <f>POWER(Correlations!O23,2)</f>
        <v>1.100865388146592E-2</v>
      </c>
      <c r="P23" s="2">
        <f>POWER(Correlations!P23,2)</f>
        <v>1.013191234512701E-2</v>
      </c>
      <c r="Q23" s="2">
        <f>POWER(Correlations!Q23,2)</f>
        <v>2.9858606081581463E-2</v>
      </c>
      <c r="R23" s="2">
        <f>POWER(Correlations!R23,2)</f>
        <v>1.0626133746467372E-2</v>
      </c>
      <c r="S23" s="2">
        <f>POWER(Correlations!S23,2)</f>
        <v>0.14208143985015959</v>
      </c>
      <c r="T23" s="2">
        <f>POWER(Correlations!T23,2)</f>
        <v>0.74307339174346254</v>
      </c>
      <c r="U23" s="2">
        <f>POWER(Correlations!U23,2)</f>
        <v>0.33869252142223755</v>
      </c>
      <c r="V23" s="2">
        <f>POWER(Correlations!V23,2)</f>
        <v>0.98649959652359209</v>
      </c>
      <c r="W23" s="2">
        <f>POWER(Correlations!W23,2)</f>
        <v>0.85866931790312717</v>
      </c>
      <c r="X23" s="2">
        <f>POWER(Correlations!X23,2)</f>
        <v>0.68561735022419956</v>
      </c>
      <c r="Y23" s="2" t="s">
        <v>462</v>
      </c>
      <c r="Z23" s="2">
        <f>POWER(Correlations!Z23,2)</f>
        <v>0.91128065045931084</v>
      </c>
      <c r="AA23" s="2">
        <f>POWER(Correlations!AA23,2)</f>
        <v>0.54928314479827445</v>
      </c>
      <c r="AB23" s="2">
        <f>POWER(Correlations!AB23,2)</f>
        <v>0.85833889734990698</v>
      </c>
      <c r="AC23" s="2">
        <f>POWER(Correlations!AC23,2)</f>
        <v>0.54835137667508527</v>
      </c>
    </row>
    <row r="24" spans="1:29" x14ac:dyDescent="0.25">
      <c r="A24" s="3" t="str">
        <f>Correlations!A24</f>
        <v>EmploymentStatus</v>
      </c>
      <c r="D24" s="2">
        <f>POWER(Correlations!D24,2)</f>
        <v>8.9304125416414304E-2</v>
      </c>
      <c r="E24" s="2">
        <f>POWER(Correlations!E24,2)</f>
        <v>0.39426368074016027</v>
      </c>
      <c r="F24" s="2">
        <f>POWER(Correlations!F24,2)</f>
        <v>1.493250441272924E-3</v>
      </c>
      <c r="G24" s="2">
        <f>POWER(Correlations!G24,2)</f>
        <v>0.1024253191146129</v>
      </c>
      <c r="H24" s="2">
        <f>POWER(Correlations!H24,2)</f>
        <v>0.69430713436443825</v>
      </c>
      <c r="I24" s="2">
        <f>POWER(Correlations!I24,2)</f>
        <v>8.4768904526365763E-2</v>
      </c>
      <c r="J24" s="2">
        <f>POWER(Correlations!J24,2)</f>
        <v>1.5480644794508032E-2</v>
      </c>
      <c r="K24" s="2">
        <f>POWER(Correlations!K24,2)</f>
        <v>2.0373729928627238E-2</v>
      </c>
      <c r="L24" s="2">
        <f>POWER(Correlations!L24,2)</f>
        <v>1.4482571506835509E-2</v>
      </c>
      <c r="M24" s="2">
        <f>POWER(Correlations!M24,2)</f>
        <v>4.683237329720634E-4</v>
      </c>
      <c r="N24" s="2">
        <f>POWER(Correlations!N24,2)</f>
        <v>2.8266693940499563E-4</v>
      </c>
      <c r="O24" s="2">
        <f>POWER(Correlations!O24,2)</f>
        <v>1.2115221110254842E-2</v>
      </c>
      <c r="P24" s="2">
        <f>POWER(Correlations!P24,2)</f>
        <v>1.2585943473770227E-2</v>
      </c>
      <c r="Q24" s="2">
        <f>POWER(Correlations!Q24,2)</f>
        <v>1.8905470705548579E-2</v>
      </c>
      <c r="R24" s="2">
        <f>POWER(Correlations!R24,2)</f>
        <v>9.560877902272516E-3</v>
      </c>
      <c r="S24" s="2">
        <f>POWER(Correlations!S24,2)</f>
        <v>0.13510346097879489</v>
      </c>
      <c r="T24" s="2">
        <f>POWER(Correlations!T24,2)</f>
        <v>0.67402073355998049</v>
      </c>
      <c r="U24" s="2">
        <f>POWER(Correlations!U24,2)</f>
        <v>0.3102285437383539</v>
      </c>
      <c r="V24" s="2">
        <f>POWER(Correlations!V24,2)</f>
        <v>0.95570903307863486</v>
      </c>
      <c r="W24" s="2">
        <f>POWER(Correlations!W24,2)</f>
        <v>0.94043024287577914</v>
      </c>
      <c r="X24" s="2">
        <f>POWER(Correlations!X24,2)</f>
        <v>0.81382364770628324</v>
      </c>
      <c r="Y24" s="2">
        <f>POWER(Correlations!Y24,2)</f>
        <v>0.91128065045931084</v>
      </c>
      <c r="Z24" s="2" t="s">
        <v>462</v>
      </c>
      <c r="AA24" s="2">
        <f>POWER(Correlations!AA24,2)</f>
        <v>0.67535615763989298</v>
      </c>
      <c r="AB24" s="2">
        <f>POWER(Correlations!AB24,2)</f>
        <v>0.88651670062880528</v>
      </c>
      <c r="AC24" s="2">
        <f>POWER(Correlations!AC24,2)</f>
        <v>0.69545161567006641</v>
      </c>
    </row>
    <row r="25" spans="1:29" x14ac:dyDescent="0.25">
      <c r="A25" s="3" t="str">
        <f>Correlations!A25</f>
        <v>Expenditure</v>
      </c>
      <c r="D25" s="2">
        <f>POWER(Correlations!D25,2)</f>
        <v>7.9489472817422802E-2</v>
      </c>
      <c r="E25" s="2">
        <f>POWER(Correlations!E25,2)</f>
        <v>0.20969159934630341</v>
      </c>
      <c r="F25" s="2">
        <f>POWER(Correlations!F25,2)</f>
        <v>3.093927296816841E-5</v>
      </c>
      <c r="G25" s="2">
        <f>POWER(Correlations!G25,2)</f>
        <v>0.11557037848319639</v>
      </c>
      <c r="H25" s="2">
        <f>POWER(Correlations!H25,2)</f>
        <v>0.37650768761606063</v>
      </c>
      <c r="I25" s="2">
        <f>POWER(Correlations!I25,2)</f>
        <v>4.2460067424183991E-2</v>
      </c>
      <c r="J25" s="2">
        <f>POWER(Correlations!J25,2)</f>
        <v>8.1319503139784949E-3</v>
      </c>
      <c r="K25" s="2">
        <f>POWER(Correlations!K25,2)</f>
        <v>1.1939598496891558E-2</v>
      </c>
      <c r="L25" s="2">
        <f>POWER(Correlations!L25,2)</f>
        <v>6.9639405493052238E-3</v>
      </c>
      <c r="M25" s="2">
        <f>POWER(Correlations!M25,2)</f>
        <v>6.8588304408537411E-4</v>
      </c>
      <c r="N25" s="2">
        <f>POWER(Correlations!N25,2)</f>
        <v>5.7464578056742803E-5</v>
      </c>
      <c r="O25" s="2">
        <f>POWER(Correlations!O25,2)</f>
        <v>1.9303676048309422E-3</v>
      </c>
      <c r="P25" s="2">
        <f>POWER(Correlations!P25,2)</f>
        <v>5.5874810204590781E-3</v>
      </c>
      <c r="Q25" s="2">
        <f>POWER(Correlations!Q25,2)</f>
        <v>3.2348226720494977E-2</v>
      </c>
      <c r="R25" s="2">
        <f>POWER(Correlations!R25,2)</f>
        <v>4.3682373207030228E-3</v>
      </c>
      <c r="S25" s="2">
        <f>POWER(Correlations!S25,2)</f>
        <v>8.6214689444287493E-2</v>
      </c>
      <c r="T25" s="2">
        <f>POWER(Correlations!T25,2)</f>
        <v>0.38682729299608465</v>
      </c>
      <c r="U25" s="2">
        <f>POWER(Correlations!U25,2)</f>
        <v>0.25074471134621684</v>
      </c>
      <c r="V25" s="2">
        <f>POWER(Correlations!V25,2)</f>
        <v>0.60435803379587272</v>
      </c>
      <c r="W25" s="2">
        <f>POWER(Correlations!W25,2)</f>
        <v>0.79582932231262182</v>
      </c>
      <c r="X25" s="2">
        <f>POWER(Correlations!X25,2)</f>
        <v>0.78368230225409885</v>
      </c>
      <c r="Y25" s="2">
        <f>POWER(Correlations!Y25,2)</f>
        <v>0.54928314479827445</v>
      </c>
      <c r="Z25" s="2">
        <f>POWER(Correlations!Z25,2)</f>
        <v>0.67535615763989298</v>
      </c>
      <c r="AA25" s="2" t="s">
        <v>462</v>
      </c>
      <c r="AB25" s="2">
        <f>POWER(Correlations!AB25,2)</f>
        <v>0.66013841151409502</v>
      </c>
      <c r="AC25" s="2">
        <f>POWER(Correlations!AC25,2)</f>
        <v>0.74472098121127095</v>
      </c>
    </row>
    <row r="26" spans="1:29" x14ac:dyDescent="0.25">
      <c r="A26" s="3" t="str">
        <f>Correlations!A26</f>
        <v>TotalTaxEstimates</v>
      </c>
      <c r="D26" s="2">
        <f>POWER(Correlations!D26,2)</f>
        <v>6.8480583601844142E-2</v>
      </c>
      <c r="E26" s="2">
        <f>POWER(Correlations!E26,2)</f>
        <v>0.37634109983176728</v>
      </c>
      <c r="F26" s="2">
        <f>POWER(Correlations!F26,2)</f>
        <v>1.3239205233331275E-2</v>
      </c>
      <c r="G26" s="2">
        <f>POWER(Correlations!G26,2)</f>
        <v>0.16757054084651721</v>
      </c>
      <c r="H26" s="2">
        <f>POWER(Correlations!H26,2)</f>
        <v>0.65272990136677478</v>
      </c>
      <c r="I26" s="2">
        <f>POWER(Correlations!I26,2)</f>
        <v>0.11136421712548275</v>
      </c>
      <c r="J26" s="2">
        <f>POWER(Correlations!J26,2)</f>
        <v>1.4252973139927618E-2</v>
      </c>
      <c r="K26" s="2">
        <f>POWER(Correlations!K26,2)</f>
        <v>1.2289731800624971E-2</v>
      </c>
      <c r="L26" s="2">
        <f>POWER(Correlations!L26,2)</f>
        <v>4.5306349690251643E-3</v>
      </c>
      <c r="M26" s="2">
        <f>POWER(Correlations!M26,2)</f>
        <v>3.3194482384825189E-3</v>
      </c>
      <c r="N26" s="2">
        <f>POWER(Correlations!N26,2)</f>
        <v>1.9918021941724155E-3</v>
      </c>
      <c r="O26" s="2">
        <f>POWER(Correlations!O26,2)</f>
        <v>6.7129505403193904E-3</v>
      </c>
      <c r="P26" s="2">
        <f>POWER(Correlations!P26,2)</f>
        <v>8.6359583837286678E-3</v>
      </c>
      <c r="Q26" s="2">
        <f>POWER(Correlations!Q26,2)</f>
        <v>7.1824731685601856E-2</v>
      </c>
      <c r="R26" s="2">
        <f>POWER(Correlations!R26,2)</f>
        <v>1.0907724981107071E-2</v>
      </c>
      <c r="S26" s="2">
        <f>POWER(Correlations!S26,2)</f>
        <v>0.18959203642363087</v>
      </c>
      <c r="T26" s="2">
        <f>POWER(Correlations!T26,2)</f>
        <v>0.79499538405471148</v>
      </c>
      <c r="U26" s="2">
        <f>POWER(Correlations!U26,2)</f>
        <v>0.42086647294265467</v>
      </c>
      <c r="V26" s="2">
        <f>POWER(Correlations!V26,2)</f>
        <v>0.8869732856797915</v>
      </c>
      <c r="W26" s="2">
        <f>POWER(Correlations!W26,2)</f>
        <v>0.90152757258129945</v>
      </c>
      <c r="X26" s="2">
        <f>POWER(Correlations!X26,2)</f>
        <v>0.84628830898133367</v>
      </c>
      <c r="Y26" s="2">
        <f>POWER(Correlations!Y26,2)</f>
        <v>0.85833889734990698</v>
      </c>
      <c r="Z26" s="2">
        <f>POWER(Correlations!Z26,2)</f>
        <v>0.88651670062880528</v>
      </c>
      <c r="AA26" s="2">
        <f>POWER(Correlations!AA26,2)</f>
        <v>0.66013841151409502</v>
      </c>
      <c r="AB26" s="2" t="s">
        <v>462</v>
      </c>
      <c r="AC26" s="2">
        <f>POWER(Correlations!AC26,2)</f>
        <v>0.68999850355963066</v>
      </c>
    </row>
    <row r="27" spans="1:29" x14ac:dyDescent="0.25">
      <c r="A27" s="3" t="str">
        <f>Correlations!A27</f>
        <v>DirectTaxEstimates</v>
      </c>
      <c r="D27" s="2">
        <f>POWER(Correlations!D27,2)</f>
        <v>1.8154649481923753E-2</v>
      </c>
      <c r="E27" s="2">
        <f>POWER(Correlations!E27,2)</f>
        <v>0.21519247178728809</v>
      </c>
      <c r="F27" s="2">
        <f>POWER(Correlations!F27,2)</f>
        <v>1.6810022121271955E-2</v>
      </c>
      <c r="G27" s="2">
        <f>POWER(Correlations!G27,2)</f>
        <v>0.14909584918272897</v>
      </c>
      <c r="H27" s="2">
        <f>POWER(Correlations!H27,2)</f>
        <v>0.34425234603446536</v>
      </c>
      <c r="I27" s="2">
        <f>POWER(Correlations!I27,2)</f>
        <v>5.5435932887220103E-2</v>
      </c>
      <c r="J27" s="2">
        <f>POWER(Correlations!J27,2)</f>
        <v>3.0064347434184627E-2</v>
      </c>
      <c r="K27" s="2">
        <f>POWER(Correlations!K27,2)</f>
        <v>9.9476679522078146E-3</v>
      </c>
      <c r="L27" s="2">
        <f>POWER(Correlations!L27,2)</f>
        <v>7.6204559324977476E-4</v>
      </c>
      <c r="M27" s="2">
        <f>POWER(Correlations!M27,2)</f>
        <v>6.1543603480123362E-3</v>
      </c>
      <c r="N27" s="2">
        <f>POWER(Correlations!N27,2)</f>
        <v>4.3913872802566811E-5</v>
      </c>
      <c r="O27" s="2">
        <f>POWER(Correlations!O27,2)</f>
        <v>3.6863095543715225E-4</v>
      </c>
      <c r="P27" s="2">
        <f>POWER(Correlations!P27,2)</f>
        <v>6.7323231619350315E-3</v>
      </c>
      <c r="Q27" s="2">
        <f>POWER(Correlations!Q27,2)</f>
        <v>5.7729356117060794E-2</v>
      </c>
      <c r="R27" s="2">
        <f>POWER(Correlations!R27,2)</f>
        <v>1.7550894526001778E-2</v>
      </c>
      <c r="S27" s="2">
        <f>POWER(Correlations!S27,2)</f>
        <v>0.11548616965584327</v>
      </c>
      <c r="T27" s="2">
        <f>POWER(Correlations!T27,2)</f>
        <v>0.60966602524028191</v>
      </c>
      <c r="U27" s="2">
        <f>POWER(Correlations!U27,2)</f>
        <v>0.42233993431607364</v>
      </c>
      <c r="V27" s="2">
        <f>POWER(Correlations!V27,2)</f>
        <v>0.62533097426326656</v>
      </c>
      <c r="W27" s="2">
        <f>POWER(Correlations!W27,2)</f>
        <v>0.76567364220470746</v>
      </c>
      <c r="X27" s="2">
        <f>POWER(Correlations!X27,2)</f>
        <v>0.7145881350013441</v>
      </c>
      <c r="Y27" s="2">
        <f>POWER(Correlations!Y27,2)</f>
        <v>0.54835137667508527</v>
      </c>
      <c r="Z27" s="2">
        <f>POWER(Correlations!Z27,2)</f>
        <v>0.69545161567006641</v>
      </c>
      <c r="AA27" s="2">
        <f>POWER(Correlations!AA27,2)</f>
        <v>0.74472098121127095</v>
      </c>
      <c r="AB27" s="2">
        <f>POWER(Correlations!AB27,2)</f>
        <v>0.68999850355963066</v>
      </c>
      <c r="AC27" s="2" t="s">
        <v>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workbookViewId="0">
      <pane ySplit="1" topLeftCell="A2" activePane="bottomLeft" state="frozen"/>
      <selection pane="bottomLeft" activeCell="M4" sqref="M4"/>
    </sheetView>
  </sheetViews>
  <sheetFormatPr defaultRowHeight="15" x14ac:dyDescent="0.25"/>
  <sheetData>
    <row r="1" spans="1:29" ht="173.25" customHeight="1" x14ac:dyDescent="0.25">
      <c r="A1">
        <v>0.6</v>
      </c>
      <c r="B1" t="s">
        <v>462</v>
      </c>
      <c r="C1" t="s">
        <v>462</v>
      </c>
      <c r="D1" s="4" t="str">
        <f>Squared!D1</f>
        <v>AuthorityDensity</v>
      </c>
      <c r="E1" s="4" t="str">
        <f>Squared!E1</f>
        <v>UrbanUnitsInTourismRank</v>
      </c>
      <c r="F1" s="4" t="str">
        <f>Squared!F1</f>
        <v>RuralUnitsInTourismRank</v>
      </c>
      <c r="G1" s="4" t="str">
        <f>Squared!G1</f>
        <v>RuralUnitsInTourism</v>
      </c>
      <c r="H1" s="4" t="str">
        <f>Squared!H1</f>
        <v>UrbanUnitsInTourism</v>
      </c>
      <c r="I1" s="4" t="str">
        <f>Squared!I1</f>
        <v>HauntedPubAbsoluteRank</v>
      </c>
      <c r="J1" s="4" t="str">
        <f>Squared!J1</f>
        <v>HauntedPubPercentageRank</v>
      </c>
      <c r="K1" s="4" t="str">
        <f>Squared!K1</f>
        <v>HauntedPubPerCapitaRank</v>
      </c>
      <c r="L1" s="4" t="str">
        <f>Squared!L1</f>
        <v>HauntedPubPerSquareMileRank</v>
      </c>
      <c r="M1" s="4" t="str">
        <f>Squared!M1</f>
        <v>HauntedPubDensityRank</v>
      </c>
      <c r="N1" s="4" t="str">
        <f>Squared!N1</f>
        <v>HauntedPubAverageRank</v>
      </c>
      <c r="O1" s="4" t="str">
        <f>Squared!O1</f>
        <v>HauntedPubPerSquareMile</v>
      </c>
      <c r="P1" s="4" t="str">
        <f>Squared!P1</f>
        <v>HauntedPubPerCapita</v>
      </c>
      <c r="Q1" s="4" t="str">
        <f>Squared!Q1</f>
        <v>HauntedPubByDensity</v>
      </c>
      <c r="R1" s="4" t="str">
        <f>Squared!R1</f>
        <v>HauntedPubPercentage</v>
      </c>
      <c r="S1" s="4" t="str">
        <f>Squared!S1</f>
        <v>HauntedPubsAbsolute</v>
      </c>
      <c r="T1" s="4" t="str">
        <f>Squared!T1</f>
        <v>PubsAbsolute</v>
      </c>
      <c r="U1" s="4" t="str">
        <f>Squared!U1</f>
        <v>Number of breweries</v>
      </c>
      <c r="V1" s="4" t="str">
        <f>Squared!V1</f>
        <v>Employment</v>
      </c>
      <c r="W1" s="4" t="str">
        <f>Squared!W1</f>
        <v>Wages</v>
      </c>
      <c r="X1" s="4" t="str">
        <f>Squared!X1</f>
        <v>GVA</v>
      </c>
      <c r="Y1" s="4" t="str">
        <f>Squared!Y1</f>
        <v>EmploymentAge</v>
      </c>
      <c r="Z1" s="4" t="str">
        <f>Squared!Z1</f>
        <v>EmploymentStatus</v>
      </c>
      <c r="AA1" s="4" t="str">
        <f>Squared!AA1</f>
        <v>Expenditure</v>
      </c>
      <c r="AB1" s="4" t="str">
        <f>Squared!AB1</f>
        <v>TotalTaxEstimates</v>
      </c>
      <c r="AC1" s="4" t="str">
        <f>Squared!AC1</f>
        <v>DirectTaxEstimates</v>
      </c>
    </row>
    <row r="2" spans="1:29" x14ac:dyDescent="0.25">
      <c r="A2" t="str">
        <f>Squared!A2</f>
        <v>AuthorityDensity</v>
      </c>
      <c r="D2" t="s">
        <v>462</v>
      </c>
      <c r="E2" t="str">
        <f>IF(Squared!E2 &gt;= $A$1, "Yes","")</f>
        <v/>
      </c>
      <c r="F2" t="str">
        <f>IF(Squared!F2 &gt;= $A$1, "Yes","")</f>
        <v/>
      </c>
      <c r="G2" t="str">
        <f>IF(Squared!G2 &gt;= $A$1, "Yes","")</f>
        <v/>
      </c>
      <c r="H2" t="str">
        <f>IF(Squared!H2 &gt;= $A$1, "Yes","")</f>
        <v/>
      </c>
      <c r="I2" t="str">
        <f>IF(Squared!I2 &gt;= $A$1, "Yes","")</f>
        <v/>
      </c>
      <c r="J2" t="str">
        <f>IF(Squared!J2 &gt;= $A$1, "Yes","")</f>
        <v/>
      </c>
      <c r="K2" t="str">
        <f>IF(Squared!K2 &gt;= $A$1, "Yes","")</f>
        <v/>
      </c>
      <c r="L2" t="str">
        <f>IF(Squared!L2 &gt;= $A$1, "Yes","")</f>
        <v/>
      </c>
      <c r="M2" t="str">
        <f>IF(Squared!M2 &gt;= $A$1, "Yes","")</f>
        <v/>
      </c>
      <c r="N2" t="str">
        <f>IF(Squared!N2 &gt;= $A$1, "Yes","")</f>
        <v/>
      </c>
      <c r="O2" t="str">
        <f>IF(Squared!O2 &gt;= $A$1, "Yes","")</f>
        <v/>
      </c>
      <c r="P2" t="str">
        <f>IF(Squared!P2 &gt;= $A$1, "Yes","")</f>
        <v/>
      </c>
      <c r="Q2" t="str">
        <f>IF(Squared!Q2 &gt;= $A$1, "Yes","")</f>
        <v/>
      </c>
      <c r="R2" t="str">
        <f>IF(Squared!R2 &gt;= $A$1, "Yes","")</f>
        <v/>
      </c>
      <c r="S2" t="str">
        <f>IF(Squared!S2 &gt;= $A$1, "Yes","")</f>
        <v/>
      </c>
      <c r="T2" t="str">
        <f>IF(Squared!T2 &gt;= $A$1, "Yes","")</f>
        <v/>
      </c>
      <c r="U2" t="str">
        <f>IF(Squared!U2 &gt;= $A$1, "Yes","")</f>
        <v/>
      </c>
      <c r="V2" t="str">
        <f>IF(Squared!V2 &gt;= $A$1, "Yes","")</f>
        <v/>
      </c>
      <c r="W2" t="str">
        <f>IF(Squared!W2 &gt;= $A$1, "Yes","")</f>
        <v/>
      </c>
      <c r="X2" t="str">
        <f>IF(Squared!X2 &gt;= $A$1, "Yes","")</f>
        <v/>
      </c>
      <c r="Y2" t="str">
        <f>IF(Squared!Y2 &gt;= $A$1, "Yes","")</f>
        <v/>
      </c>
      <c r="Z2" t="str">
        <f>IF(Squared!Z2 &gt;= $A$1, "Yes","")</f>
        <v/>
      </c>
      <c r="AA2" t="str">
        <f>IF(Squared!AA2 &gt;= $A$1, "Yes","")</f>
        <v/>
      </c>
      <c r="AB2" t="str">
        <f>IF(Squared!AB2 &gt;= $A$1, "Yes","")</f>
        <v/>
      </c>
      <c r="AC2" t="str">
        <f>IF(Squared!AC2 &gt;= $A$1, "Yes","")</f>
        <v/>
      </c>
    </row>
    <row r="3" spans="1:29" x14ac:dyDescent="0.25">
      <c r="A3" t="str">
        <f>Squared!A3</f>
        <v>UrbanUnitsInTourismRank</v>
      </c>
      <c r="D3" t="str">
        <f>IF(Squared!D3 &gt;= $A$1, "Yes","")</f>
        <v/>
      </c>
      <c r="E3" t="s">
        <v>462</v>
      </c>
      <c r="F3" t="str">
        <f>IF(Squared!F3 &gt;= $A$1, "Yes","")</f>
        <v/>
      </c>
      <c r="G3" t="str">
        <f>IF(Squared!G3 &gt;= $A$1, "Yes","")</f>
        <v/>
      </c>
      <c r="H3" t="str">
        <f>IF(Squared!H3 &gt;= $A$1, "Yes","")</f>
        <v>Yes</v>
      </c>
      <c r="I3" t="str">
        <f>IF(Squared!I3 &gt;= $A$1, "Yes","")</f>
        <v/>
      </c>
      <c r="J3" t="str">
        <f>IF(Squared!J3 &gt;= $A$1, "Yes","")</f>
        <v/>
      </c>
      <c r="K3" t="str">
        <f>IF(Squared!K3 &gt;= $A$1, "Yes","")</f>
        <v/>
      </c>
      <c r="L3" t="str">
        <f>IF(Squared!L3 &gt;= $A$1, "Yes","")</f>
        <v/>
      </c>
      <c r="M3" t="str">
        <f>IF(Squared!M3 &gt;= $A$1, "Yes","")</f>
        <v/>
      </c>
      <c r="N3" t="str">
        <f>IF(Squared!N3 &gt;= $A$1, "Yes","")</f>
        <v/>
      </c>
      <c r="O3" t="str">
        <f>IF(Squared!O3 &gt;= $A$1, "Yes","")</f>
        <v/>
      </c>
      <c r="P3" t="str">
        <f>IF(Squared!P3 &gt;= $A$1, "Yes","")</f>
        <v/>
      </c>
      <c r="Q3" t="str">
        <f>IF(Squared!Q3 &gt;= $A$1, "Yes","")</f>
        <v/>
      </c>
      <c r="R3" t="str">
        <f>IF(Squared!R3 &gt;= $A$1, "Yes","")</f>
        <v/>
      </c>
      <c r="S3" t="str">
        <f>IF(Squared!S3 &gt;= $A$1, "Yes","")</f>
        <v/>
      </c>
      <c r="T3" t="str">
        <f>IF(Squared!T3 &gt;= $A$1, "Yes","")</f>
        <v/>
      </c>
      <c r="U3" t="str">
        <f>IF(Squared!U3 &gt;= $A$1, "Yes","")</f>
        <v/>
      </c>
      <c r="V3" t="str">
        <f>IF(Squared!V3 &gt;= $A$1, "Yes","")</f>
        <v/>
      </c>
      <c r="W3" t="str">
        <f>IF(Squared!W3 &gt;= $A$1, "Yes","")</f>
        <v/>
      </c>
      <c r="X3" t="str">
        <f>IF(Squared!X3 &gt;= $A$1, "Yes","")</f>
        <v/>
      </c>
      <c r="Y3" t="str">
        <f>IF(Squared!Y3 &gt;= $A$1, "Yes","")</f>
        <v/>
      </c>
      <c r="Z3" t="str">
        <f>IF(Squared!Z3 &gt;= $A$1, "Yes","")</f>
        <v/>
      </c>
      <c r="AA3" t="str">
        <f>IF(Squared!AA3 &gt;= $A$1, "Yes","")</f>
        <v/>
      </c>
      <c r="AB3" t="str">
        <f>IF(Squared!AB3 &gt;= $A$1, "Yes","")</f>
        <v/>
      </c>
      <c r="AC3" t="str">
        <f>IF(Squared!AC3 &gt;= $A$1, "Yes","")</f>
        <v/>
      </c>
    </row>
    <row r="4" spans="1:29" x14ac:dyDescent="0.25">
      <c r="A4" t="str">
        <f>Squared!A4</f>
        <v>RuralUnitsInTourismRank</v>
      </c>
      <c r="D4" t="str">
        <f>IF(Squared!D4 &gt;= $A$1, "Yes","")</f>
        <v/>
      </c>
      <c r="E4" t="str">
        <f>IF(Squared!E4 &gt;= $A$1, "Yes","")</f>
        <v/>
      </c>
      <c r="F4" t="s">
        <v>462</v>
      </c>
      <c r="G4" t="str">
        <f>IF(Squared!G4 &gt;= $A$1, "Yes","")</f>
        <v/>
      </c>
      <c r="H4" t="str">
        <f>IF(Squared!H4 &gt;= $A$1, "Yes","")</f>
        <v/>
      </c>
      <c r="I4" t="str">
        <f>IF(Squared!I4 &gt;= $A$1, "Yes","")</f>
        <v/>
      </c>
      <c r="J4" t="str">
        <f>IF(Squared!J4 &gt;= $A$1, "Yes","")</f>
        <v/>
      </c>
      <c r="K4" t="str">
        <f>IF(Squared!K4 &gt;= $A$1, "Yes","")</f>
        <v/>
      </c>
      <c r="L4" t="str">
        <f>IF(Squared!L4 &gt;= $A$1, "Yes","")</f>
        <v/>
      </c>
      <c r="M4" s="12" t="str">
        <f>IF(Squared!M4 &gt;= $A$1, "Yes","")</f>
        <v>Yes</v>
      </c>
      <c r="N4" t="str">
        <f>IF(Squared!N4 &gt;= $A$1, "Yes","")</f>
        <v/>
      </c>
      <c r="O4" t="str">
        <f>IF(Squared!O4 &gt;= $A$1, "Yes","")</f>
        <v/>
      </c>
      <c r="P4" t="str">
        <f>IF(Squared!P4 &gt;= $A$1, "Yes","")</f>
        <v/>
      </c>
      <c r="Q4" t="str">
        <f>IF(Squared!Q4 &gt;= $A$1, "Yes","")</f>
        <v/>
      </c>
      <c r="R4" t="str">
        <f>IF(Squared!R4 &gt;= $A$1, "Yes","")</f>
        <v/>
      </c>
      <c r="S4" t="str">
        <f>IF(Squared!S4 &gt;= $A$1, "Yes","")</f>
        <v/>
      </c>
      <c r="T4" t="str">
        <f>IF(Squared!T4 &gt;= $A$1, "Yes","")</f>
        <v/>
      </c>
      <c r="U4" t="str">
        <f>IF(Squared!U4 &gt;= $A$1, "Yes","")</f>
        <v/>
      </c>
      <c r="V4" t="str">
        <f>IF(Squared!V4 &gt;= $A$1, "Yes","")</f>
        <v/>
      </c>
      <c r="W4" t="str">
        <f>IF(Squared!W4 &gt;= $A$1, "Yes","")</f>
        <v/>
      </c>
      <c r="X4" t="str">
        <f>IF(Squared!X4 &gt;= $A$1, "Yes","")</f>
        <v/>
      </c>
      <c r="Y4" t="str">
        <f>IF(Squared!Y4 &gt;= $A$1, "Yes","")</f>
        <v/>
      </c>
      <c r="Z4" t="str">
        <f>IF(Squared!Z4 &gt;= $A$1, "Yes","")</f>
        <v/>
      </c>
      <c r="AA4" t="str">
        <f>IF(Squared!AA4 &gt;= $A$1, "Yes","")</f>
        <v/>
      </c>
      <c r="AB4" t="str">
        <f>IF(Squared!AB4 &gt;= $A$1, "Yes","")</f>
        <v/>
      </c>
      <c r="AC4" t="str">
        <f>IF(Squared!AC4 &gt;= $A$1, "Yes","")</f>
        <v/>
      </c>
    </row>
    <row r="5" spans="1:29" x14ac:dyDescent="0.25">
      <c r="A5" t="str">
        <f>Squared!A5</f>
        <v>RuralUnitsInTourism</v>
      </c>
      <c r="D5" t="str">
        <f>IF(Squared!D5 &gt;= $A$1, "Yes","")</f>
        <v/>
      </c>
      <c r="E5" t="str">
        <f>IF(Squared!E5 &gt;= $A$1, "Yes","")</f>
        <v/>
      </c>
      <c r="F5" t="str">
        <f>IF(Squared!F5 &gt;= $A$1, "Yes","")</f>
        <v/>
      </c>
      <c r="G5" t="s">
        <v>462</v>
      </c>
      <c r="H5" t="str">
        <f>IF(Squared!H5 &gt;= $A$1, "Yes","")</f>
        <v/>
      </c>
      <c r="I5" t="str">
        <f>IF(Squared!I5 &gt;= $A$1, "Yes","")</f>
        <v/>
      </c>
      <c r="J5" t="str">
        <f>IF(Squared!J5 &gt;= $A$1, "Yes","")</f>
        <v/>
      </c>
      <c r="K5" t="str">
        <f>IF(Squared!K5 &gt;= $A$1, "Yes","")</f>
        <v/>
      </c>
      <c r="L5" t="str">
        <f>IF(Squared!L5 &gt;= $A$1, "Yes","")</f>
        <v/>
      </c>
      <c r="M5" t="str">
        <f>IF(Squared!M5 &gt;= $A$1, "Yes","")</f>
        <v/>
      </c>
      <c r="N5" t="str">
        <f>IF(Squared!N5 &gt;= $A$1, "Yes","")</f>
        <v/>
      </c>
      <c r="O5" t="str">
        <f>IF(Squared!O5 &gt;= $A$1, "Yes","")</f>
        <v/>
      </c>
      <c r="P5" t="str">
        <f>IF(Squared!P5 &gt;= $A$1, "Yes","")</f>
        <v/>
      </c>
      <c r="Q5" t="str">
        <f>IF(Squared!Q5 &gt;= $A$1, "Yes","")</f>
        <v/>
      </c>
      <c r="R5" t="str">
        <f>IF(Squared!R5 &gt;= $A$1, "Yes","")</f>
        <v/>
      </c>
      <c r="S5" t="str">
        <f>IF(Squared!S5 &gt;= $A$1, "Yes","")</f>
        <v/>
      </c>
      <c r="T5" t="str">
        <f>IF(Squared!T5 &gt;= $A$1, "Yes","")</f>
        <v/>
      </c>
      <c r="U5" t="str">
        <f>IF(Squared!U5 &gt;= $A$1, "Yes","")</f>
        <v/>
      </c>
      <c r="V5" t="str">
        <f>IF(Squared!V5 &gt;= $A$1, "Yes","")</f>
        <v/>
      </c>
      <c r="W5" t="str">
        <f>IF(Squared!W5 &gt;= $A$1, "Yes","")</f>
        <v/>
      </c>
      <c r="X5" t="str">
        <f>IF(Squared!X5 &gt;= $A$1, "Yes","")</f>
        <v/>
      </c>
      <c r="Y5" t="str">
        <f>IF(Squared!Y5 &gt;= $A$1, "Yes","")</f>
        <v/>
      </c>
      <c r="Z5" t="str">
        <f>IF(Squared!Z5 &gt;= $A$1, "Yes","")</f>
        <v/>
      </c>
      <c r="AA5" t="str">
        <f>IF(Squared!AA5 &gt;= $A$1, "Yes","")</f>
        <v/>
      </c>
      <c r="AB5" t="str">
        <f>IF(Squared!AB5 &gt;= $A$1, "Yes","")</f>
        <v/>
      </c>
      <c r="AC5" t="str">
        <f>IF(Squared!AC5 &gt;= $A$1, "Yes","")</f>
        <v/>
      </c>
    </row>
    <row r="6" spans="1:29" x14ac:dyDescent="0.25">
      <c r="A6" t="str">
        <f>Squared!A6</f>
        <v>UrbanUnitsInTourism</v>
      </c>
      <c r="D6" t="str">
        <f>IF(Squared!D6 &gt;= $A$1, "Yes","")</f>
        <v/>
      </c>
      <c r="E6" t="str">
        <f>IF(Squared!E6 &gt;= $A$1, "Yes","")</f>
        <v>Yes</v>
      </c>
      <c r="F6" t="str">
        <f>IF(Squared!F6 &gt;= $A$1, "Yes","")</f>
        <v/>
      </c>
      <c r="G6" t="str">
        <f>IF(Squared!G6 &gt;= $A$1, "Yes","")</f>
        <v/>
      </c>
      <c r="H6" t="s">
        <v>462</v>
      </c>
      <c r="I6" t="str">
        <f>IF(Squared!I6 &gt;= $A$1, "Yes","")</f>
        <v/>
      </c>
      <c r="J6" t="str">
        <f>IF(Squared!J6 &gt;= $A$1, "Yes","")</f>
        <v/>
      </c>
      <c r="K6" t="str">
        <f>IF(Squared!K6 &gt;= $A$1, "Yes","")</f>
        <v/>
      </c>
      <c r="L6" t="str">
        <f>IF(Squared!L6 &gt;= $A$1, "Yes","")</f>
        <v/>
      </c>
      <c r="M6" t="str">
        <f>IF(Squared!M6 &gt;= $A$1, "Yes","")</f>
        <v/>
      </c>
      <c r="N6" t="str">
        <f>IF(Squared!N6 &gt;= $A$1, "Yes","")</f>
        <v/>
      </c>
      <c r="O6" t="str">
        <f>IF(Squared!O6 &gt;= $A$1, "Yes","")</f>
        <v/>
      </c>
      <c r="P6" t="str">
        <f>IF(Squared!P6 &gt;= $A$1, "Yes","")</f>
        <v/>
      </c>
      <c r="Q6" t="str">
        <f>IF(Squared!Q6 &gt;= $A$1, "Yes","")</f>
        <v/>
      </c>
      <c r="R6" t="str">
        <f>IF(Squared!R6 &gt;= $A$1, "Yes","")</f>
        <v/>
      </c>
      <c r="S6" t="str">
        <f>IF(Squared!S6 &gt;= $A$1, "Yes","")</f>
        <v/>
      </c>
      <c r="T6" t="str">
        <f>IF(Squared!T6 &gt;= $A$1, "Yes","")</f>
        <v/>
      </c>
      <c r="U6" t="str">
        <f>IF(Squared!U6 &gt;= $A$1, "Yes","")</f>
        <v/>
      </c>
      <c r="V6" t="str">
        <f>IF(Squared!V6 &gt;= $A$1, "Yes","")</f>
        <v>Yes</v>
      </c>
      <c r="W6" t="str">
        <f>IF(Squared!W6 &gt;= $A$1, "Yes","")</f>
        <v>Yes</v>
      </c>
      <c r="X6" t="str">
        <f>IF(Squared!X6 &gt;= $A$1, "Yes","")</f>
        <v/>
      </c>
      <c r="Y6" t="str">
        <f>IF(Squared!Y6 &gt;= $A$1, "Yes","")</f>
        <v>Yes</v>
      </c>
      <c r="Z6" t="str">
        <f>IF(Squared!Z6 &gt;= $A$1, "Yes","")</f>
        <v>Yes</v>
      </c>
      <c r="AA6" t="str">
        <f>IF(Squared!AA6 &gt;= $A$1, "Yes","")</f>
        <v/>
      </c>
      <c r="AB6" t="str">
        <f>IF(Squared!AB6 &gt;= $A$1, "Yes","")</f>
        <v>Yes</v>
      </c>
      <c r="AC6" t="str">
        <f>IF(Squared!AC6 &gt;= $A$1, "Yes","")</f>
        <v/>
      </c>
    </row>
    <row r="7" spans="1:29" x14ac:dyDescent="0.25">
      <c r="A7" t="str">
        <f>Squared!A7</f>
        <v>HauntedPubAbsoluteRank</v>
      </c>
      <c r="D7" t="str">
        <f>IF(Squared!D7 &gt;= $A$1, "Yes","")</f>
        <v/>
      </c>
      <c r="E7" t="str">
        <f>IF(Squared!E7 &gt;= $A$1, "Yes","")</f>
        <v/>
      </c>
      <c r="F7" t="str">
        <f>IF(Squared!F7 &gt;= $A$1, "Yes","")</f>
        <v/>
      </c>
      <c r="G7" t="str">
        <f>IF(Squared!G7 &gt;= $A$1, "Yes","")</f>
        <v/>
      </c>
      <c r="H7" t="str">
        <f>IF(Squared!H7 &gt;= $A$1, "Yes","")</f>
        <v/>
      </c>
      <c r="I7" t="s">
        <v>462</v>
      </c>
      <c r="J7" t="str">
        <f>IF(Squared!J7 &gt;= $A$1, "Yes","")</f>
        <v>Yes</v>
      </c>
      <c r="K7" t="str">
        <f>IF(Squared!K7 &gt;= $A$1, "Yes","")</f>
        <v>Yes</v>
      </c>
      <c r="L7" t="str">
        <f>IF(Squared!L7 &gt;= $A$1, "Yes","")</f>
        <v/>
      </c>
      <c r="M7" t="str">
        <f>IF(Squared!M7 &gt;= $A$1, "Yes","")</f>
        <v/>
      </c>
      <c r="N7" t="str">
        <f>IF(Squared!N7 &gt;= $A$1, "Yes","")</f>
        <v>Yes</v>
      </c>
      <c r="O7" t="str">
        <f>IF(Squared!O7 &gt;= $A$1, "Yes","")</f>
        <v/>
      </c>
      <c r="P7" t="str">
        <f>IF(Squared!P7 &gt;= $A$1, "Yes","")</f>
        <v/>
      </c>
      <c r="Q7" t="str">
        <f>IF(Squared!Q7 &gt;= $A$1, "Yes","")</f>
        <v/>
      </c>
      <c r="R7" t="str">
        <f>IF(Squared!R7 &gt;= $A$1, "Yes","")</f>
        <v/>
      </c>
      <c r="S7" t="str">
        <f>IF(Squared!S7 &gt;= $A$1, "Yes","")</f>
        <v/>
      </c>
      <c r="T7" t="str">
        <f>IF(Squared!T7 &gt;= $A$1, "Yes","")</f>
        <v/>
      </c>
      <c r="U7" t="str">
        <f>IF(Squared!U7 &gt;= $A$1, "Yes","")</f>
        <v/>
      </c>
      <c r="V7" t="str">
        <f>IF(Squared!V7 &gt;= $A$1, "Yes","")</f>
        <v/>
      </c>
      <c r="W7" t="str">
        <f>IF(Squared!W7 &gt;= $A$1, "Yes","")</f>
        <v/>
      </c>
      <c r="X7" t="str">
        <f>IF(Squared!X7 &gt;= $A$1, "Yes","")</f>
        <v/>
      </c>
      <c r="Y7" t="str">
        <f>IF(Squared!Y7 &gt;= $A$1, "Yes","")</f>
        <v/>
      </c>
      <c r="Z7" t="str">
        <f>IF(Squared!Z7 &gt;= $A$1, "Yes","")</f>
        <v/>
      </c>
      <c r="AA7" t="str">
        <f>IF(Squared!AA7 &gt;= $A$1, "Yes","")</f>
        <v/>
      </c>
      <c r="AB7" t="str">
        <f>IF(Squared!AB7 &gt;= $A$1, "Yes","")</f>
        <v/>
      </c>
      <c r="AC7" t="str">
        <f>IF(Squared!AC7 &gt;= $A$1, "Yes","")</f>
        <v/>
      </c>
    </row>
    <row r="8" spans="1:29" x14ac:dyDescent="0.25">
      <c r="A8" t="str">
        <f>Squared!A8</f>
        <v>HauntedPubPercentageRank</v>
      </c>
      <c r="D8" t="str">
        <f>IF(Squared!D8 &gt;= $A$1, "Yes","")</f>
        <v/>
      </c>
      <c r="E8" t="str">
        <f>IF(Squared!E8 &gt;= $A$1, "Yes","")</f>
        <v/>
      </c>
      <c r="F8" t="str">
        <f>IF(Squared!F8 &gt;= $A$1, "Yes","")</f>
        <v/>
      </c>
      <c r="G8" t="str">
        <f>IF(Squared!G8 &gt;= $A$1, "Yes","")</f>
        <v/>
      </c>
      <c r="H8" t="str">
        <f>IF(Squared!H8 &gt;= $A$1, "Yes","")</f>
        <v/>
      </c>
      <c r="I8" t="str">
        <f>IF(Squared!I8 &gt;= $A$1, "Yes","")</f>
        <v>Yes</v>
      </c>
      <c r="J8" t="s">
        <v>462</v>
      </c>
      <c r="K8" t="str">
        <f>IF(Squared!K8 &gt;= $A$1, "Yes","")</f>
        <v>Yes</v>
      </c>
      <c r="L8" t="str">
        <f>IF(Squared!L8 &gt;= $A$1, "Yes","")</f>
        <v/>
      </c>
      <c r="M8" t="str">
        <f>IF(Squared!M8 &gt;= $A$1, "Yes","")</f>
        <v/>
      </c>
      <c r="N8" t="str">
        <f>IF(Squared!N8 &gt;= $A$1, "Yes","")</f>
        <v>Yes</v>
      </c>
      <c r="O8" t="str">
        <f>IF(Squared!O8 &gt;= $A$1, "Yes","")</f>
        <v/>
      </c>
      <c r="P8" t="str">
        <f>IF(Squared!P8 &gt;= $A$1, "Yes","")</f>
        <v/>
      </c>
      <c r="Q8" t="str">
        <f>IF(Squared!Q8 &gt;= $A$1, "Yes","")</f>
        <v/>
      </c>
      <c r="R8" t="str">
        <f>IF(Squared!R8 &gt;= $A$1, "Yes","")</f>
        <v>Yes</v>
      </c>
      <c r="S8" t="str">
        <f>IF(Squared!S8 &gt;= $A$1, "Yes","")</f>
        <v/>
      </c>
      <c r="T8" t="str">
        <f>IF(Squared!T8 &gt;= $A$1, "Yes","")</f>
        <v/>
      </c>
      <c r="U8" t="str">
        <f>IF(Squared!U8 &gt;= $A$1, "Yes","")</f>
        <v/>
      </c>
      <c r="V8" t="str">
        <f>IF(Squared!V8 &gt;= $A$1, "Yes","")</f>
        <v/>
      </c>
      <c r="W8" t="str">
        <f>IF(Squared!W8 &gt;= $A$1, "Yes","")</f>
        <v/>
      </c>
      <c r="X8" t="str">
        <f>IF(Squared!X8 &gt;= $A$1, "Yes","")</f>
        <v/>
      </c>
      <c r="Y8" t="str">
        <f>IF(Squared!Y8 &gt;= $A$1, "Yes","")</f>
        <v/>
      </c>
      <c r="Z8" t="str">
        <f>IF(Squared!Z8 &gt;= $A$1, "Yes","")</f>
        <v/>
      </c>
      <c r="AA8" t="str">
        <f>IF(Squared!AA8 &gt;= $A$1, "Yes","")</f>
        <v/>
      </c>
      <c r="AB8" t="str">
        <f>IF(Squared!AB8 &gt;= $A$1, "Yes","")</f>
        <v/>
      </c>
      <c r="AC8" t="str">
        <f>IF(Squared!AC8 &gt;= $A$1, "Yes","")</f>
        <v/>
      </c>
    </row>
    <row r="9" spans="1:29" x14ac:dyDescent="0.25">
      <c r="A9" t="str">
        <f>Squared!A9</f>
        <v>HauntedPubPerCapitaRank</v>
      </c>
      <c r="D9" t="str">
        <f>IF(Squared!D9 &gt;= $A$1, "Yes","")</f>
        <v/>
      </c>
      <c r="E9" t="str">
        <f>IF(Squared!E9 &gt;= $A$1, "Yes","")</f>
        <v/>
      </c>
      <c r="F9" t="str">
        <f>IF(Squared!F9 &gt;= $A$1, "Yes","")</f>
        <v/>
      </c>
      <c r="G9" t="str">
        <f>IF(Squared!G9 &gt;= $A$1, "Yes","")</f>
        <v/>
      </c>
      <c r="H9" t="str">
        <f>IF(Squared!H9 &gt;= $A$1, "Yes","")</f>
        <v/>
      </c>
      <c r="I9" t="str">
        <f>IF(Squared!I9 &gt;= $A$1, "Yes","")</f>
        <v>Yes</v>
      </c>
      <c r="J9" t="str">
        <f>IF(Squared!J9 &gt;= $A$1, "Yes","")</f>
        <v>Yes</v>
      </c>
      <c r="K9" t="s">
        <v>462</v>
      </c>
      <c r="L9" t="str">
        <f>IF(Squared!L9 &gt;= $A$1, "Yes","")</f>
        <v/>
      </c>
      <c r="M9" t="str">
        <f>IF(Squared!M9 &gt;= $A$1, "Yes","")</f>
        <v>Yes</v>
      </c>
      <c r="N9" t="str">
        <f>IF(Squared!N9 &gt;= $A$1, "Yes","")</f>
        <v>Yes</v>
      </c>
      <c r="O9" t="str">
        <f>IF(Squared!O9 &gt;= $A$1, "Yes","")</f>
        <v/>
      </c>
      <c r="P9" t="str">
        <f>IF(Squared!P9 &gt;= $A$1, "Yes","")</f>
        <v/>
      </c>
      <c r="Q9" t="str">
        <f>IF(Squared!Q9 &gt;= $A$1, "Yes","")</f>
        <v/>
      </c>
      <c r="R9" t="str">
        <f>IF(Squared!R9 &gt;= $A$1, "Yes","")</f>
        <v>Yes</v>
      </c>
      <c r="S9" t="str">
        <f>IF(Squared!S9 &gt;= $A$1, "Yes","")</f>
        <v/>
      </c>
      <c r="T9" t="str">
        <f>IF(Squared!T9 &gt;= $A$1, "Yes","")</f>
        <v/>
      </c>
      <c r="U9" t="str">
        <f>IF(Squared!U9 &gt;= $A$1, "Yes","")</f>
        <v/>
      </c>
      <c r="V9" t="str">
        <f>IF(Squared!V9 &gt;= $A$1, "Yes","")</f>
        <v/>
      </c>
      <c r="W9" t="str">
        <f>IF(Squared!W9 &gt;= $A$1, "Yes","")</f>
        <v/>
      </c>
      <c r="X9" t="str">
        <f>IF(Squared!X9 &gt;= $A$1, "Yes","")</f>
        <v/>
      </c>
      <c r="Y9" t="str">
        <f>IF(Squared!Y9 &gt;= $A$1, "Yes","")</f>
        <v/>
      </c>
      <c r="Z9" t="str">
        <f>IF(Squared!Z9 &gt;= $A$1, "Yes","")</f>
        <v/>
      </c>
      <c r="AA9" t="str">
        <f>IF(Squared!AA9 &gt;= $A$1, "Yes","")</f>
        <v/>
      </c>
      <c r="AB9" t="str">
        <f>IF(Squared!AB9 &gt;= $A$1, "Yes","")</f>
        <v/>
      </c>
      <c r="AC9" t="str">
        <f>IF(Squared!AC9 &gt;= $A$1, "Yes","")</f>
        <v/>
      </c>
    </row>
    <row r="10" spans="1:29" x14ac:dyDescent="0.25">
      <c r="A10" t="str">
        <f>Squared!A10</f>
        <v>HauntedPubPerSquareMileRank</v>
      </c>
      <c r="D10" t="str">
        <f>IF(Squared!D10 &gt;= $A$1, "Yes","")</f>
        <v/>
      </c>
      <c r="E10" t="str">
        <f>IF(Squared!E10 &gt;= $A$1, "Yes","")</f>
        <v/>
      </c>
      <c r="F10" t="str">
        <f>IF(Squared!F10 &gt;= $A$1, "Yes","")</f>
        <v/>
      </c>
      <c r="G10" t="str">
        <f>IF(Squared!G10 &gt;= $A$1, "Yes","")</f>
        <v/>
      </c>
      <c r="H10" t="str">
        <f>IF(Squared!H10 &gt;= $A$1, "Yes","")</f>
        <v/>
      </c>
      <c r="I10" t="str">
        <f>IF(Squared!I10 &gt;= $A$1, "Yes","")</f>
        <v/>
      </c>
      <c r="J10" t="str">
        <f>IF(Squared!J10 &gt;= $A$1, "Yes","")</f>
        <v/>
      </c>
      <c r="K10" t="str">
        <f>IF(Squared!K10 &gt;= $A$1, "Yes","")</f>
        <v/>
      </c>
      <c r="L10" t="s">
        <v>462</v>
      </c>
      <c r="M10" t="str">
        <f>IF(Squared!M10 &gt;= $A$1, "Yes","")</f>
        <v/>
      </c>
      <c r="N10" t="str">
        <f>IF(Squared!N10 &gt;= $A$1, "Yes","")</f>
        <v/>
      </c>
      <c r="O10" t="str">
        <f>IF(Squared!O10 &gt;= $A$1, "Yes","")</f>
        <v/>
      </c>
      <c r="P10" t="str">
        <f>IF(Squared!P10 &gt;= $A$1, "Yes","")</f>
        <v/>
      </c>
      <c r="Q10" t="str">
        <f>IF(Squared!Q10 &gt;= $A$1, "Yes","")</f>
        <v/>
      </c>
      <c r="R10" t="str">
        <f>IF(Squared!R10 &gt;= $A$1, "Yes","")</f>
        <v/>
      </c>
      <c r="S10" t="str">
        <f>IF(Squared!S10 &gt;= $A$1, "Yes","")</f>
        <v/>
      </c>
      <c r="T10" t="str">
        <f>IF(Squared!T10 &gt;= $A$1, "Yes","")</f>
        <v/>
      </c>
      <c r="U10" t="str">
        <f>IF(Squared!U10 &gt;= $A$1, "Yes","")</f>
        <v/>
      </c>
      <c r="V10" t="str">
        <f>IF(Squared!V10 &gt;= $A$1, "Yes","")</f>
        <v/>
      </c>
      <c r="W10" t="str">
        <f>IF(Squared!W10 &gt;= $A$1, "Yes","")</f>
        <v/>
      </c>
      <c r="X10" t="str">
        <f>IF(Squared!X10 &gt;= $A$1, "Yes","")</f>
        <v/>
      </c>
      <c r="Y10" t="str">
        <f>IF(Squared!Y10 &gt;= $A$1, "Yes","")</f>
        <v/>
      </c>
      <c r="Z10" t="str">
        <f>IF(Squared!Z10 &gt;= $A$1, "Yes","")</f>
        <v/>
      </c>
      <c r="AA10" t="str">
        <f>IF(Squared!AA10 &gt;= $A$1, "Yes","")</f>
        <v/>
      </c>
      <c r="AB10" t="str">
        <f>IF(Squared!AB10 &gt;= $A$1, "Yes","")</f>
        <v/>
      </c>
      <c r="AC10" t="str">
        <f>IF(Squared!AC10 &gt;= $A$1, "Yes","")</f>
        <v/>
      </c>
    </row>
    <row r="11" spans="1:29" x14ac:dyDescent="0.25">
      <c r="A11" t="str">
        <f>Squared!A11</f>
        <v>HauntedPubDensityRank</v>
      </c>
      <c r="D11" t="str">
        <f>IF(Squared!D11 &gt;= $A$1, "Yes","")</f>
        <v/>
      </c>
      <c r="E11" t="str">
        <f>IF(Squared!E11 &gt;= $A$1, "Yes","")</f>
        <v/>
      </c>
      <c r="F11" t="str">
        <f>IF(Squared!F11 &gt;= $A$1, "Yes","")</f>
        <v>Yes</v>
      </c>
      <c r="G11" t="str">
        <f>IF(Squared!G11 &gt;= $A$1, "Yes","")</f>
        <v/>
      </c>
      <c r="H11" t="str">
        <f>IF(Squared!H11 &gt;= $A$1, "Yes","")</f>
        <v/>
      </c>
      <c r="I11" t="str">
        <f>IF(Squared!I11 &gt;= $A$1, "Yes","")</f>
        <v/>
      </c>
      <c r="J11" t="str">
        <f>IF(Squared!J11 &gt;= $A$1, "Yes","")</f>
        <v/>
      </c>
      <c r="K11" t="str">
        <f>IF(Squared!K11 &gt;= $A$1, "Yes","")</f>
        <v>Yes</v>
      </c>
      <c r="L11" t="str">
        <f>IF(Squared!L11 &gt;= $A$1, "Yes","")</f>
        <v/>
      </c>
      <c r="M11" t="s">
        <v>462</v>
      </c>
      <c r="N11" t="str">
        <f>IF(Squared!N11 &gt;= $A$1, "Yes","")</f>
        <v/>
      </c>
      <c r="O11" t="str">
        <f>IF(Squared!O11 &gt;= $A$1, "Yes","")</f>
        <v/>
      </c>
      <c r="P11" t="str">
        <f>IF(Squared!P11 &gt;= $A$1, "Yes","")</f>
        <v/>
      </c>
      <c r="Q11" t="str">
        <f>IF(Squared!Q11 &gt;= $A$1, "Yes","")</f>
        <v/>
      </c>
      <c r="R11" t="str">
        <f>IF(Squared!R11 &gt;= $A$1, "Yes","")</f>
        <v/>
      </c>
      <c r="S11" t="str">
        <f>IF(Squared!S11 &gt;= $A$1, "Yes","")</f>
        <v/>
      </c>
      <c r="T11" t="str">
        <f>IF(Squared!T11 &gt;= $A$1, "Yes","")</f>
        <v/>
      </c>
      <c r="U11" t="str">
        <f>IF(Squared!U11 &gt;= $A$1, "Yes","")</f>
        <v/>
      </c>
      <c r="V11" t="str">
        <f>IF(Squared!V11 &gt;= $A$1, "Yes","")</f>
        <v/>
      </c>
      <c r="W11" t="str">
        <f>IF(Squared!W11 &gt;= $A$1, "Yes","")</f>
        <v/>
      </c>
      <c r="X11" t="str">
        <f>IF(Squared!X11 &gt;= $A$1, "Yes","")</f>
        <v/>
      </c>
      <c r="Y11" t="str">
        <f>IF(Squared!Y11 &gt;= $A$1, "Yes","")</f>
        <v/>
      </c>
      <c r="Z11" t="str">
        <f>IF(Squared!Z11 &gt;= $A$1, "Yes","")</f>
        <v/>
      </c>
      <c r="AA11" t="str">
        <f>IF(Squared!AA11 &gt;= $A$1, "Yes","")</f>
        <v/>
      </c>
      <c r="AB11" t="str">
        <f>IF(Squared!AB11 &gt;= $A$1, "Yes","")</f>
        <v/>
      </c>
      <c r="AC11" t="str">
        <f>IF(Squared!AC11 &gt;= $A$1, "Yes","")</f>
        <v/>
      </c>
    </row>
    <row r="12" spans="1:29" x14ac:dyDescent="0.25">
      <c r="A12" t="str">
        <f>Squared!A12</f>
        <v>HauntedPubAverageRank</v>
      </c>
      <c r="D12" t="str">
        <f>IF(Squared!D12 &gt;= $A$1, "Yes","")</f>
        <v/>
      </c>
      <c r="E12" t="str">
        <f>IF(Squared!E12 &gt;= $A$1, "Yes","")</f>
        <v/>
      </c>
      <c r="F12" t="str">
        <f>IF(Squared!F12 &gt;= $A$1, "Yes","")</f>
        <v/>
      </c>
      <c r="G12" t="str">
        <f>IF(Squared!G12 &gt;= $A$1, "Yes","")</f>
        <v/>
      </c>
      <c r="H12" t="str">
        <f>IF(Squared!H12 &gt;= $A$1, "Yes","")</f>
        <v/>
      </c>
      <c r="I12" t="str">
        <f>IF(Squared!I12 &gt;= $A$1, "Yes","")</f>
        <v>Yes</v>
      </c>
      <c r="J12" t="str">
        <f>IF(Squared!J12 &gt;= $A$1, "Yes","")</f>
        <v>Yes</v>
      </c>
      <c r="K12" t="str">
        <f>IF(Squared!K12 &gt;= $A$1, "Yes","")</f>
        <v>Yes</v>
      </c>
      <c r="L12" t="str">
        <f>IF(Squared!L12 &gt;= $A$1, "Yes","")</f>
        <v/>
      </c>
      <c r="M12" t="str">
        <f>IF(Squared!M12 &gt;= $A$1, "Yes","")</f>
        <v/>
      </c>
      <c r="N12" t="s">
        <v>462</v>
      </c>
      <c r="O12" t="str">
        <f>IF(Squared!O12 &gt;= $A$1, "Yes","")</f>
        <v/>
      </c>
      <c r="P12" t="str">
        <f>IF(Squared!P12 &gt;= $A$1, "Yes","")</f>
        <v/>
      </c>
      <c r="Q12" t="str">
        <f>IF(Squared!Q12 &gt;= $A$1, "Yes","")</f>
        <v/>
      </c>
      <c r="R12" t="str">
        <f>IF(Squared!R12 &gt;= $A$1, "Yes","")</f>
        <v>Yes</v>
      </c>
      <c r="S12" t="str">
        <f>IF(Squared!S12 &gt;= $A$1, "Yes","")</f>
        <v/>
      </c>
      <c r="T12" t="str">
        <f>IF(Squared!T12 &gt;= $A$1, "Yes","")</f>
        <v/>
      </c>
      <c r="U12" t="str">
        <f>IF(Squared!U12 &gt;= $A$1, "Yes","")</f>
        <v/>
      </c>
      <c r="V12" t="str">
        <f>IF(Squared!V12 &gt;= $A$1, "Yes","")</f>
        <v/>
      </c>
      <c r="W12" t="str">
        <f>IF(Squared!W12 &gt;= $A$1, "Yes","")</f>
        <v/>
      </c>
      <c r="X12" t="str">
        <f>IF(Squared!X12 &gt;= $A$1, "Yes","")</f>
        <v/>
      </c>
      <c r="Y12" t="str">
        <f>IF(Squared!Y12 &gt;= $A$1, "Yes","")</f>
        <v/>
      </c>
      <c r="Z12" t="str">
        <f>IF(Squared!Z12 &gt;= $A$1, "Yes","")</f>
        <v/>
      </c>
      <c r="AA12" t="str">
        <f>IF(Squared!AA12 &gt;= $A$1, "Yes","")</f>
        <v/>
      </c>
      <c r="AB12" t="str">
        <f>IF(Squared!AB12 &gt;= $A$1, "Yes","")</f>
        <v/>
      </c>
      <c r="AC12" t="str">
        <f>IF(Squared!AC12 &gt;= $A$1, "Yes","")</f>
        <v/>
      </c>
    </row>
    <row r="13" spans="1:29" x14ac:dyDescent="0.25">
      <c r="A13" t="str">
        <f>Squared!A13</f>
        <v>HauntedPubPerSquareMile</v>
      </c>
      <c r="D13" t="str">
        <f>IF(Squared!D13 &gt;= $A$1, "Yes","")</f>
        <v/>
      </c>
      <c r="E13" t="str">
        <f>IF(Squared!E13 &gt;= $A$1, "Yes","")</f>
        <v/>
      </c>
      <c r="F13" t="str">
        <f>IF(Squared!F13 &gt;= $A$1, "Yes","")</f>
        <v/>
      </c>
      <c r="G13" t="str">
        <f>IF(Squared!G13 &gt;= $A$1, "Yes","")</f>
        <v/>
      </c>
      <c r="H13" t="str">
        <f>IF(Squared!H13 &gt;= $A$1, "Yes","")</f>
        <v/>
      </c>
      <c r="I13" t="str">
        <f>IF(Squared!I13 &gt;= $A$1, "Yes","")</f>
        <v/>
      </c>
      <c r="J13" t="str">
        <f>IF(Squared!J13 &gt;= $A$1, "Yes","")</f>
        <v/>
      </c>
      <c r="K13" t="str">
        <f>IF(Squared!K13 &gt;= $A$1, "Yes","")</f>
        <v/>
      </c>
      <c r="L13" t="str">
        <f>IF(Squared!L13 &gt;= $A$1, "Yes","")</f>
        <v/>
      </c>
      <c r="M13" t="str">
        <f>IF(Squared!M13 &gt;= $A$1, "Yes","")</f>
        <v/>
      </c>
      <c r="N13" t="str">
        <f>IF(Squared!N13 &gt;= $A$1, "Yes","")</f>
        <v/>
      </c>
      <c r="O13" t="s">
        <v>462</v>
      </c>
      <c r="P13" t="str">
        <f>IF(Squared!P13 &gt;= $A$1, "Yes","")</f>
        <v/>
      </c>
      <c r="Q13" t="str">
        <f>IF(Squared!Q13 &gt;= $A$1, "Yes","")</f>
        <v/>
      </c>
      <c r="R13" t="str">
        <f>IF(Squared!R13 &gt;= $A$1, "Yes","")</f>
        <v/>
      </c>
      <c r="S13" t="str">
        <f>IF(Squared!S13 &gt;= $A$1, "Yes","")</f>
        <v/>
      </c>
      <c r="T13" t="str">
        <f>IF(Squared!T13 &gt;= $A$1, "Yes","")</f>
        <v/>
      </c>
      <c r="U13" t="str">
        <f>IF(Squared!U13 &gt;= $A$1, "Yes","")</f>
        <v/>
      </c>
      <c r="V13" t="str">
        <f>IF(Squared!V13 &gt;= $A$1, "Yes","")</f>
        <v/>
      </c>
      <c r="W13" t="str">
        <f>IF(Squared!W13 &gt;= $A$1, "Yes","")</f>
        <v/>
      </c>
      <c r="X13" t="str">
        <f>IF(Squared!X13 &gt;= $A$1, "Yes","")</f>
        <v/>
      </c>
      <c r="Y13" t="str">
        <f>IF(Squared!Y13 &gt;= $A$1, "Yes","")</f>
        <v/>
      </c>
      <c r="Z13" t="str">
        <f>IF(Squared!Z13 &gt;= $A$1, "Yes","")</f>
        <v/>
      </c>
      <c r="AA13" t="str">
        <f>IF(Squared!AA13 &gt;= $A$1, "Yes","")</f>
        <v/>
      </c>
      <c r="AB13" t="str">
        <f>IF(Squared!AB13 &gt;= $A$1, "Yes","")</f>
        <v/>
      </c>
      <c r="AC13" t="str">
        <f>IF(Squared!AC13 &gt;= $A$1, "Yes","")</f>
        <v/>
      </c>
    </row>
    <row r="14" spans="1:29" x14ac:dyDescent="0.25">
      <c r="A14" t="str">
        <f>Squared!A14</f>
        <v>HauntedPubPerCapita</v>
      </c>
      <c r="D14" t="str">
        <f>IF(Squared!D14 &gt;= $A$1, "Yes","")</f>
        <v/>
      </c>
      <c r="E14" t="str">
        <f>IF(Squared!E14 &gt;= $A$1, "Yes","")</f>
        <v/>
      </c>
      <c r="F14" t="str">
        <f>IF(Squared!F14 &gt;= $A$1, "Yes","")</f>
        <v/>
      </c>
      <c r="G14" t="str">
        <f>IF(Squared!G14 &gt;= $A$1, "Yes","")</f>
        <v/>
      </c>
      <c r="H14" t="str">
        <f>IF(Squared!H14 &gt;= $A$1, "Yes","")</f>
        <v/>
      </c>
      <c r="I14" t="str">
        <f>IF(Squared!I14 &gt;= $A$1, "Yes","")</f>
        <v/>
      </c>
      <c r="J14" t="str">
        <f>IF(Squared!J14 &gt;= $A$1, "Yes","")</f>
        <v/>
      </c>
      <c r="K14" t="str">
        <f>IF(Squared!K14 &gt;= $A$1, "Yes","")</f>
        <v/>
      </c>
      <c r="L14" t="str">
        <f>IF(Squared!L14 &gt;= $A$1, "Yes","")</f>
        <v/>
      </c>
      <c r="M14" t="str">
        <f>IF(Squared!M14 &gt;= $A$1, "Yes","")</f>
        <v/>
      </c>
      <c r="N14" t="str">
        <f>IF(Squared!N14 &gt;= $A$1, "Yes","")</f>
        <v/>
      </c>
      <c r="O14" t="str">
        <f>IF(Squared!O14 &gt;= $A$1, "Yes","")</f>
        <v/>
      </c>
      <c r="P14" t="s">
        <v>462</v>
      </c>
      <c r="Q14" t="str">
        <f>IF(Squared!Q14 &gt;= $A$1, "Yes","")</f>
        <v/>
      </c>
      <c r="R14" t="str">
        <f>IF(Squared!R14 &gt;= $A$1, "Yes","")</f>
        <v>Yes</v>
      </c>
      <c r="S14" t="str">
        <f>IF(Squared!S14 &gt;= $A$1, "Yes","")</f>
        <v/>
      </c>
      <c r="T14" t="str">
        <f>IF(Squared!T14 &gt;= $A$1, "Yes","")</f>
        <v/>
      </c>
      <c r="U14" t="str">
        <f>IF(Squared!U14 &gt;= $A$1, "Yes","")</f>
        <v/>
      </c>
      <c r="V14" t="str">
        <f>IF(Squared!V14 &gt;= $A$1, "Yes","")</f>
        <v/>
      </c>
      <c r="W14" t="str">
        <f>IF(Squared!W14 &gt;= $A$1, "Yes","")</f>
        <v/>
      </c>
      <c r="X14" t="str">
        <f>IF(Squared!X14 &gt;= $A$1, "Yes","")</f>
        <v/>
      </c>
      <c r="Y14" t="str">
        <f>IF(Squared!Y14 &gt;= $A$1, "Yes","")</f>
        <v/>
      </c>
      <c r="Z14" t="str">
        <f>IF(Squared!Z14 &gt;= $A$1, "Yes","")</f>
        <v/>
      </c>
      <c r="AA14" t="str">
        <f>IF(Squared!AA14 &gt;= $A$1, "Yes","")</f>
        <v/>
      </c>
      <c r="AB14" t="str">
        <f>IF(Squared!AB14 &gt;= $A$1, "Yes","")</f>
        <v/>
      </c>
      <c r="AC14" t="str">
        <f>IF(Squared!AC14 &gt;= $A$1, "Yes","")</f>
        <v/>
      </c>
    </row>
    <row r="15" spans="1:29" x14ac:dyDescent="0.25">
      <c r="A15" t="str">
        <f>Squared!A15</f>
        <v>HauntedPubByDensity</v>
      </c>
      <c r="D15" t="str">
        <f>IF(Squared!D15 &gt;= $A$1, "Yes","")</f>
        <v/>
      </c>
      <c r="E15" t="str">
        <f>IF(Squared!E15 &gt;= $A$1, "Yes","")</f>
        <v/>
      </c>
      <c r="F15" t="str">
        <f>IF(Squared!F15 &gt;= $A$1, "Yes","")</f>
        <v/>
      </c>
      <c r="G15" t="str">
        <f>IF(Squared!G15 &gt;= $A$1, "Yes","")</f>
        <v/>
      </c>
      <c r="H15" t="str">
        <f>IF(Squared!H15 &gt;= $A$1, "Yes","")</f>
        <v/>
      </c>
      <c r="I15" t="str">
        <f>IF(Squared!I15 &gt;= $A$1, "Yes","")</f>
        <v/>
      </c>
      <c r="J15" t="str">
        <f>IF(Squared!J15 &gt;= $A$1, "Yes","")</f>
        <v/>
      </c>
      <c r="K15" t="str">
        <f>IF(Squared!K15 &gt;= $A$1, "Yes","")</f>
        <v/>
      </c>
      <c r="L15" t="str">
        <f>IF(Squared!L15 &gt;= $A$1, "Yes","")</f>
        <v/>
      </c>
      <c r="M15" t="str">
        <f>IF(Squared!M15 &gt;= $A$1, "Yes","")</f>
        <v/>
      </c>
      <c r="N15" t="str">
        <f>IF(Squared!N15 &gt;= $A$1, "Yes","")</f>
        <v/>
      </c>
      <c r="O15" t="str">
        <f>IF(Squared!O15 &gt;= $A$1, "Yes","")</f>
        <v/>
      </c>
      <c r="P15" t="str">
        <f>IF(Squared!P15 &gt;= $A$1, "Yes","")</f>
        <v/>
      </c>
      <c r="Q15" t="s">
        <v>462</v>
      </c>
      <c r="R15" t="str">
        <f>IF(Squared!R15 &gt;= $A$1, "Yes","")</f>
        <v/>
      </c>
      <c r="S15" t="str">
        <f>IF(Squared!S15 &gt;= $A$1, "Yes","")</f>
        <v/>
      </c>
      <c r="T15" t="str">
        <f>IF(Squared!T15 &gt;= $A$1, "Yes","")</f>
        <v/>
      </c>
      <c r="U15" t="str">
        <f>IF(Squared!U15 &gt;= $A$1, "Yes","")</f>
        <v/>
      </c>
      <c r="V15" t="str">
        <f>IF(Squared!V15 &gt;= $A$1, "Yes","")</f>
        <v/>
      </c>
      <c r="W15" t="str">
        <f>IF(Squared!W15 &gt;= $A$1, "Yes","")</f>
        <v/>
      </c>
      <c r="X15" t="str">
        <f>IF(Squared!X15 &gt;= $A$1, "Yes","")</f>
        <v/>
      </c>
      <c r="Y15" t="str">
        <f>IF(Squared!Y15 &gt;= $A$1, "Yes","")</f>
        <v/>
      </c>
      <c r="Z15" t="str">
        <f>IF(Squared!Z15 &gt;= $A$1, "Yes","")</f>
        <v/>
      </c>
      <c r="AA15" t="str">
        <f>IF(Squared!AA15 &gt;= $A$1, "Yes","")</f>
        <v/>
      </c>
      <c r="AB15" t="str">
        <f>IF(Squared!AB15 &gt;= $A$1, "Yes","")</f>
        <v/>
      </c>
      <c r="AC15" t="str">
        <f>IF(Squared!AC15 &gt;= $A$1, "Yes","")</f>
        <v/>
      </c>
    </row>
    <row r="16" spans="1:29" x14ac:dyDescent="0.25">
      <c r="A16" t="str">
        <f>Squared!A16</f>
        <v>HauntedPubPercentage</v>
      </c>
      <c r="D16" t="str">
        <f>IF(Squared!D16 &gt;= $A$1, "Yes","")</f>
        <v/>
      </c>
      <c r="E16" t="str">
        <f>IF(Squared!E16 &gt;= $A$1, "Yes","")</f>
        <v/>
      </c>
      <c r="F16" t="str">
        <f>IF(Squared!F16 &gt;= $A$1, "Yes","")</f>
        <v/>
      </c>
      <c r="G16" t="str">
        <f>IF(Squared!G16 &gt;= $A$1, "Yes","")</f>
        <v/>
      </c>
      <c r="H16" t="str">
        <f>IF(Squared!H16 &gt;= $A$1, "Yes","")</f>
        <v/>
      </c>
      <c r="I16" t="str">
        <f>IF(Squared!I16 &gt;= $A$1, "Yes","")</f>
        <v/>
      </c>
      <c r="J16" t="str">
        <f>IF(Squared!J16 &gt;= $A$1, "Yes","")</f>
        <v>Yes</v>
      </c>
      <c r="K16" t="str">
        <f>IF(Squared!K16 &gt;= $A$1, "Yes","")</f>
        <v>Yes</v>
      </c>
      <c r="L16" t="str">
        <f>IF(Squared!L16 &gt;= $A$1, "Yes","")</f>
        <v/>
      </c>
      <c r="M16" t="str">
        <f>IF(Squared!M16 &gt;= $A$1, "Yes","")</f>
        <v/>
      </c>
      <c r="N16" t="str">
        <f>IF(Squared!N16 &gt;= $A$1, "Yes","")</f>
        <v>Yes</v>
      </c>
      <c r="O16" t="str">
        <f>IF(Squared!O16 &gt;= $A$1, "Yes","")</f>
        <v/>
      </c>
      <c r="P16" t="str">
        <f>IF(Squared!P16 &gt;= $A$1, "Yes","")</f>
        <v>Yes</v>
      </c>
      <c r="Q16" t="str">
        <f>IF(Squared!Q16 &gt;= $A$1, "Yes","")</f>
        <v/>
      </c>
      <c r="R16" t="s">
        <v>462</v>
      </c>
      <c r="S16" t="str">
        <f>IF(Squared!S16 &gt;= $A$1, "Yes","")</f>
        <v/>
      </c>
      <c r="T16" t="str">
        <f>IF(Squared!T16 &gt;= $A$1, "Yes","")</f>
        <v/>
      </c>
      <c r="U16" t="str">
        <f>IF(Squared!U16 &gt;= $A$1, "Yes","")</f>
        <v/>
      </c>
      <c r="V16" t="str">
        <f>IF(Squared!V16 &gt;= $A$1, "Yes","")</f>
        <v/>
      </c>
      <c r="W16" t="str">
        <f>IF(Squared!W16 &gt;= $A$1, "Yes","")</f>
        <v/>
      </c>
      <c r="X16" t="str">
        <f>IF(Squared!X16 &gt;= $A$1, "Yes","")</f>
        <v/>
      </c>
      <c r="Y16" t="str">
        <f>IF(Squared!Y16 &gt;= $A$1, "Yes","")</f>
        <v/>
      </c>
      <c r="Z16" t="str">
        <f>IF(Squared!Z16 &gt;= $A$1, "Yes","")</f>
        <v/>
      </c>
      <c r="AA16" t="str">
        <f>IF(Squared!AA16 &gt;= $A$1, "Yes","")</f>
        <v/>
      </c>
      <c r="AB16" t="str">
        <f>IF(Squared!AB16 &gt;= $A$1, "Yes","")</f>
        <v/>
      </c>
      <c r="AC16" t="str">
        <f>IF(Squared!AC16 &gt;= $A$1, "Yes","")</f>
        <v/>
      </c>
    </row>
    <row r="17" spans="1:29" x14ac:dyDescent="0.25">
      <c r="A17" t="str">
        <f>Squared!A17</f>
        <v>HauntedPubsAbsolute</v>
      </c>
      <c r="D17" t="str">
        <f>IF(Squared!D17 &gt;= $A$1, "Yes","")</f>
        <v/>
      </c>
      <c r="E17" t="str">
        <f>IF(Squared!E17 &gt;= $A$1, "Yes","")</f>
        <v/>
      </c>
      <c r="F17" t="str">
        <f>IF(Squared!F17 &gt;= $A$1, "Yes","")</f>
        <v/>
      </c>
      <c r="G17" t="str">
        <f>IF(Squared!G17 &gt;= $A$1, "Yes","")</f>
        <v/>
      </c>
      <c r="H17" t="str">
        <f>IF(Squared!H17 &gt;= $A$1, "Yes","")</f>
        <v/>
      </c>
      <c r="I17" t="str">
        <f>IF(Squared!I17 &gt;= $A$1, "Yes","")</f>
        <v/>
      </c>
      <c r="J17" t="str">
        <f>IF(Squared!J17 &gt;= $A$1, "Yes","")</f>
        <v/>
      </c>
      <c r="K17" t="str">
        <f>IF(Squared!K17 &gt;= $A$1, "Yes","")</f>
        <v/>
      </c>
      <c r="L17" t="str">
        <f>IF(Squared!L17 &gt;= $A$1, "Yes","")</f>
        <v/>
      </c>
      <c r="M17" t="str">
        <f>IF(Squared!M17 &gt;= $A$1, "Yes","")</f>
        <v/>
      </c>
      <c r="N17" t="str">
        <f>IF(Squared!N17 &gt;= $A$1, "Yes","")</f>
        <v/>
      </c>
      <c r="O17" t="str">
        <f>IF(Squared!O17 &gt;= $A$1, "Yes","")</f>
        <v/>
      </c>
      <c r="P17" t="str">
        <f>IF(Squared!P17 &gt;= $A$1, "Yes","")</f>
        <v/>
      </c>
      <c r="Q17" t="str">
        <f>IF(Squared!Q17 &gt;= $A$1, "Yes","")</f>
        <v/>
      </c>
      <c r="R17" t="str">
        <f>IF(Squared!R17 &gt;= $A$1, "Yes","")</f>
        <v/>
      </c>
      <c r="S17" t="s">
        <v>462</v>
      </c>
      <c r="T17" t="str">
        <f>IF(Squared!T17 &gt;= $A$1, "Yes","")</f>
        <v/>
      </c>
      <c r="U17" t="str">
        <f>IF(Squared!U17 &gt;= $A$1, "Yes","")</f>
        <v/>
      </c>
      <c r="V17" t="str">
        <f>IF(Squared!V17 &gt;= $A$1, "Yes","")</f>
        <v/>
      </c>
      <c r="W17" t="str">
        <f>IF(Squared!W17 &gt;= $A$1, "Yes","")</f>
        <v/>
      </c>
      <c r="X17" t="str">
        <f>IF(Squared!X17 &gt;= $A$1, "Yes","")</f>
        <v/>
      </c>
      <c r="Y17" t="str">
        <f>IF(Squared!Y17 &gt;= $A$1, "Yes","")</f>
        <v/>
      </c>
      <c r="Z17" t="str">
        <f>IF(Squared!Z17 &gt;= $A$1, "Yes","")</f>
        <v/>
      </c>
      <c r="AA17" t="str">
        <f>IF(Squared!AA17 &gt;= $A$1, "Yes","")</f>
        <v/>
      </c>
      <c r="AB17" t="str">
        <f>IF(Squared!AB17 &gt;= $A$1, "Yes","")</f>
        <v/>
      </c>
      <c r="AC17" t="str">
        <f>IF(Squared!AC17 &gt;= $A$1, "Yes","")</f>
        <v/>
      </c>
    </row>
    <row r="18" spans="1:29" x14ac:dyDescent="0.25">
      <c r="A18" t="str">
        <f>Squared!A18</f>
        <v>PubsAbsolute</v>
      </c>
      <c r="D18" t="str">
        <f>IF(Squared!D18 &gt;= $A$1, "Yes","")</f>
        <v/>
      </c>
      <c r="E18" t="str">
        <f>IF(Squared!E18 &gt;= $A$1, "Yes","")</f>
        <v/>
      </c>
      <c r="F18" t="str">
        <f>IF(Squared!F18 &gt;= $A$1, "Yes","")</f>
        <v/>
      </c>
      <c r="G18" t="str">
        <f>IF(Squared!G18 &gt;= $A$1, "Yes","")</f>
        <v/>
      </c>
      <c r="H18" t="str">
        <f>IF(Squared!H18 &gt;= $A$1, "Yes","")</f>
        <v/>
      </c>
      <c r="I18" t="str">
        <f>IF(Squared!I18 &gt;= $A$1, "Yes","")</f>
        <v/>
      </c>
      <c r="J18" t="str">
        <f>IF(Squared!J18 &gt;= $A$1, "Yes","")</f>
        <v/>
      </c>
      <c r="K18" t="str">
        <f>IF(Squared!K18 &gt;= $A$1, "Yes","")</f>
        <v/>
      </c>
      <c r="L18" t="str">
        <f>IF(Squared!L18 &gt;= $A$1, "Yes","")</f>
        <v/>
      </c>
      <c r="M18" t="str">
        <f>IF(Squared!M18 &gt;= $A$1, "Yes","")</f>
        <v/>
      </c>
      <c r="N18" t="str">
        <f>IF(Squared!N18 &gt;= $A$1, "Yes","")</f>
        <v/>
      </c>
      <c r="O18" t="str">
        <f>IF(Squared!O18 &gt;= $A$1, "Yes","")</f>
        <v/>
      </c>
      <c r="P18" t="str">
        <f>IF(Squared!P18 &gt;= $A$1, "Yes","")</f>
        <v/>
      </c>
      <c r="Q18" t="str">
        <f>IF(Squared!Q18 &gt;= $A$1, "Yes","")</f>
        <v/>
      </c>
      <c r="R18" t="str">
        <f>IF(Squared!R18 &gt;= $A$1, "Yes","")</f>
        <v/>
      </c>
      <c r="S18" t="str">
        <f>IF(Squared!S18 &gt;= $A$1, "Yes","")</f>
        <v/>
      </c>
      <c r="T18" t="s">
        <v>462</v>
      </c>
      <c r="U18" t="str">
        <f>IF(Squared!U18 &gt;= $A$1, "Yes","")</f>
        <v/>
      </c>
      <c r="V18" t="str">
        <f>IF(Squared!V18 &gt;= $A$1, "Yes","")</f>
        <v>Yes</v>
      </c>
      <c r="W18" t="str">
        <f>IF(Squared!W18 &gt;= $A$1, "Yes","")</f>
        <v>Yes</v>
      </c>
      <c r="X18" t="str">
        <f>IF(Squared!X18 &gt;= $A$1, "Yes","")</f>
        <v/>
      </c>
      <c r="Y18" t="str">
        <f>IF(Squared!Y18 &gt;= $A$1, "Yes","")</f>
        <v>Yes</v>
      </c>
      <c r="Z18" t="str">
        <f>IF(Squared!Z18 &gt;= $A$1, "Yes","")</f>
        <v>Yes</v>
      </c>
      <c r="AA18" t="str">
        <f>IF(Squared!AA18 &gt;= $A$1, "Yes","")</f>
        <v/>
      </c>
      <c r="AB18" t="str">
        <f>IF(Squared!AB18 &gt;= $A$1, "Yes","")</f>
        <v>Yes</v>
      </c>
      <c r="AC18" t="str">
        <f>IF(Squared!AC18 &gt;= $A$1, "Yes","")</f>
        <v>Yes</v>
      </c>
    </row>
    <row r="19" spans="1:29" x14ac:dyDescent="0.25">
      <c r="A19" t="str">
        <f>Squared!A19</f>
        <v>Number of breweries</v>
      </c>
      <c r="D19" t="str">
        <f>IF(Squared!D19 &gt;= $A$1, "Yes","")</f>
        <v/>
      </c>
      <c r="E19" t="str">
        <f>IF(Squared!E19 &gt;= $A$1, "Yes","")</f>
        <v/>
      </c>
      <c r="F19" t="str">
        <f>IF(Squared!F19 &gt;= $A$1, "Yes","")</f>
        <v/>
      </c>
      <c r="G19" t="str">
        <f>IF(Squared!G19 &gt;= $A$1, "Yes","")</f>
        <v/>
      </c>
      <c r="H19" t="str">
        <f>IF(Squared!H19 &gt;= $A$1, "Yes","")</f>
        <v/>
      </c>
      <c r="I19" t="str">
        <f>IF(Squared!I19 &gt;= $A$1, "Yes","")</f>
        <v/>
      </c>
      <c r="J19" t="str">
        <f>IF(Squared!J19 &gt;= $A$1, "Yes","")</f>
        <v/>
      </c>
      <c r="K19" t="str">
        <f>IF(Squared!K19 &gt;= $A$1, "Yes","")</f>
        <v/>
      </c>
      <c r="L19" t="str">
        <f>IF(Squared!L19 &gt;= $A$1, "Yes","")</f>
        <v/>
      </c>
      <c r="M19" t="str">
        <f>IF(Squared!M19 &gt;= $A$1, "Yes","")</f>
        <v/>
      </c>
      <c r="N19" t="str">
        <f>IF(Squared!N19 &gt;= $A$1, "Yes","")</f>
        <v/>
      </c>
      <c r="O19" t="str">
        <f>IF(Squared!O19 &gt;= $A$1, "Yes","")</f>
        <v/>
      </c>
      <c r="P19" t="str">
        <f>IF(Squared!P19 &gt;= $A$1, "Yes","")</f>
        <v/>
      </c>
      <c r="Q19" t="str">
        <f>IF(Squared!Q19 &gt;= $A$1, "Yes","")</f>
        <v/>
      </c>
      <c r="R19" t="str">
        <f>IF(Squared!R19 &gt;= $A$1, "Yes","")</f>
        <v/>
      </c>
      <c r="S19" t="str">
        <f>IF(Squared!S19 &gt;= $A$1, "Yes","")</f>
        <v/>
      </c>
      <c r="T19" t="str">
        <f>IF(Squared!T19 &gt;= $A$1, "Yes","")</f>
        <v/>
      </c>
      <c r="U19" t="s">
        <v>462</v>
      </c>
      <c r="V19" t="str">
        <f>IF(Squared!V19 &gt;= $A$1, "Yes","")</f>
        <v/>
      </c>
      <c r="W19" t="str">
        <f>IF(Squared!W19 &gt;= $A$1, "Yes","")</f>
        <v/>
      </c>
      <c r="X19" t="str">
        <f>IF(Squared!X19 &gt;= $A$1, "Yes","")</f>
        <v/>
      </c>
      <c r="Y19" t="str">
        <f>IF(Squared!Y19 &gt;= $A$1, "Yes","")</f>
        <v/>
      </c>
      <c r="Z19" t="str">
        <f>IF(Squared!Z19 &gt;= $A$1, "Yes","")</f>
        <v/>
      </c>
      <c r="AA19" t="str">
        <f>IF(Squared!AA19 &gt;= $A$1, "Yes","")</f>
        <v/>
      </c>
      <c r="AB19" t="str">
        <f>IF(Squared!AB19 &gt;= $A$1, "Yes","")</f>
        <v/>
      </c>
      <c r="AC19" t="str">
        <f>IF(Squared!AC19 &gt;= $A$1, "Yes","")</f>
        <v/>
      </c>
    </row>
    <row r="20" spans="1:29" x14ac:dyDescent="0.25">
      <c r="A20" t="str">
        <f>Squared!A20</f>
        <v>Employment</v>
      </c>
      <c r="D20" t="str">
        <f>IF(Squared!D20 &gt;= $A$1, "Yes","")</f>
        <v/>
      </c>
      <c r="E20" t="str">
        <f>IF(Squared!E20 &gt;= $A$1, "Yes","")</f>
        <v/>
      </c>
      <c r="F20" t="str">
        <f>IF(Squared!F20 &gt;= $A$1, "Yes","")</f>
        <v/>
      </c>
      <c r="G20" t="str">
        <f>IF(Squared!G20 &gt;= $A$1, "Yes","")</f>
        <v/>
      </c>
      <c r="H20" t="str">
        <f>IF(Squared!H20 &gt;= $A$1, "Yes","")</f>
        <v>Yes</v>
      </c>
      <c r="I20" t="str">
        <f>IF(Squared!I20 &gt;= $A$1, "Yes","")</f>
        <v/>
      </c>
      <c r="J20" t="str">
        <f>IF(Squared!J20 &gt;= $A$1, "Yes","")</f>
        <v/>
      </c>
      <c r="K20" t="str">
        <f>IF(Squared!K20 &gt;= $A$1, "Yes","")</f>
        <v/>
      </c>
      <c r="L20" t="str">
        <f>IF(Squared!L20 &gt;= $A$1, "Yes","")</f>
        <v/>
      </c>
      <c r="M20" t="str">
        <f>IF(Squared!M20 &gt;= $A$1, "Yes","")</f>
        <v/>
      </c>
      <c r="N20" t="str">
        <f>IF(Squared!N20 &gt;= $A$1, "Yes","")</f>
        <v/>
      </c>
      <c r="O20" t="str">
        <f>IF(Squared!O20 &gt;= $A$1, "Yes","")</f>
        <v/>
      </c>
      <c r="P20" t="str">
        <f>IF(Squared!P20 &gt;= $A$1, "Yes","")</f>
        <v/>
      </c>
      <c r="Q20" t="str">
        <f>IF(Squared!Q20 &gt;= $A$1, "Yes","")</f>
        <v/>
      </c>
      <c r="R20" t="str">
        <f>IF(Squared!R20 &gt;= $A$1, "Yes","")</f>
        <v/>
      </c>
      <c r="S20" t="str">
        <f>IF(Squared!S20 &gt;= $A$1, "Yes","")</f>
        <v/>
      </c>
      <c r="T20" t="str">
        <f>IF(Squared!T20 &gt;= $A$1, "Yes","")</f>
        <v>Yes</v>
      </c>
      <c r="U20" t="str">
        <f>IF(Squared!U20 &gt;= $A$1, "Yes","")</f>
        <v/>
      </c>
      <c r="V20" t="s">
        <v>462</v>
      </c>
      <c r="W20" t="str">
        <f>IF(Squared!W20 &gt;= $A$1, "Yes","")</f>
        <v>Yes</v>
      </c>
      <c r="X20" t="str">
        <f>IF(Squared!X20 &gt;= $A$1, "Yes","")</f>
        <v>Yes</v>
      </c>
      <c r="Y20" t="str">
        <f>IF(Squared!Y20 &gt;= $A$1, "Yes","")</f>
        <v>Yes</v>
      </c>
      <c r="Z20" t="str">
        <f>IF(Squared!Z20 &gt;= $A$1, "Yes","")</f>
        <v>Yes</v>
      </c>
      <c r="AA20" t="str">
        <f>IF(Squared!AA20 &gt;= $A$1, "Yes","")</f>
        <v>Yes</v>
      </c>
      <c r="AB20" t="str">
        <f>IF(Squared!AB20 &gt;= $A$1, "Yes","")</f>
        <v>Yes</v>
      </c>
      <c r="AC20" t="str">
        <f>IF(Squared!AC20 &gt;= $A$1, "Yes","")</f>
        <v>Yes</v>
      </c>
    </row>
    <row r="21" spans="1:29" x14ac:dyDescent="0.25">
      <c r="A21" t="str">
        <f>Squared!A21</f>
        <v>Wages</v>
      </c>
      <c r="D21" t="str">
        <f>IF(Squared!D21 &gt;= $A$1, "Yes","")</f>
        <v/>
      </c>
      <c r="E21" t="str">
        <f>IF(Squared!E21 &gt;= $A$1, "Yes","")</f>
        <v/>
      </c>
      <c r="F21" t="str">
        <f>IF(Squared!F21 &gt;= $A$1, "Yes","")</f>
        <v/>
      </c>
      <c r="G21" t="str">
        <f>IF(Squared!G21 &gt;= $A$1, "Yes","")</f>
        <v/>
      </c>
      <c r="H21" t="str">
        <f>IF(Squared!H21 &gt;= $A$1, "Yes","")</f>
        <v>Yes</v>
      </c>
      <c r="I21" t="str">
        <f>IF(Squared!I21 &gt;= $A$1, "Yes","")</f>
        <v/>
      </c>
      <c r="J21" t="str">
        <f>IF(Squared!J21 &gt;= $A$1, "Yes","")</f>
        <v/>
      </c>
      <c r="K21" t="str">
        <f>IF(Squared!K21 &gt;= $A$1, "Yes","")</f>
        <v/>
      </c>
      <c r="L21" t="str">
        <f>IF(Squared!L21 &gt;= $A$1, "Yes","")</f>
        <v/>
      </c>
      <c r="M21" t="str">
        <f>IF(Squared!M21 &gt;= $A$1, "Yes","")</f>
        <v/>
      </c>
      <c r="N21" t="str">
        <f>IF(Squared!N21 &gt;= $A$1, "Yes","")</f>
        <v/>
      </c>
      <c r="O21" t="str">
        <f>IF(Squared!O21 &gt;= $A$1, "Yes","")</f>
        <v/>
      </c>
      <c r="P21" t="str">
        <f>IF(Squared!P21 &gt;= $A$1, "Yes","")</f>
        <v/>
      </c>
      <c r="Q21" t="str">
        <f>IF(Squared!Q21 &gt;= $A$1, "Yes","")</f>
        <v/>
      </c>
      <c r="R21" t="str">
        <f>IF(Squared!R21 &gt;= $A$1, "Yes","")</f>
        <v/>
      </c>
      <c r="S21" t="str">
        <f>IF(Squared!S21 &gt;= $A$1, "Yes","")</f>
        <v/>
      </c>
      <c r="T21" t="str">
        <f>IF(Squared!T21 &gt;= $A$1, "Yes","")</f>
        <v>Yes</v>
      </c>
      <c r="U21" t="str">
        <f>IF(Squared!U21 &gt;= $A$1, "Yes","")</f>
        <v/>
      </c>
      <c r="V21" t="str">
        <f>IF(Squared!V21 &gt;= $A$1, "Yes","")</f>
        <v>Yes</v>
      </c>
      <c r="W21" t="s">
        <v>462</v>
      </c>
      <c r="X21" t="str">
        <f>IF(Squared!X21 &gt;= $A$1, "Yes","")</f>
        <v>Yes</v>
      </c>
      <c r="Y21" t="str">
        <f>IF(Squared!Y21 &gt;= $A$1, "Yes","")</f>
        <v>Yes</v>
      </c>
      <c r="Z21" t="str">
        <f>IF(Squared!Z21 &gt;= $A$1, "Yes","")</f>
        <v>Yes</v>
      </c>
      <c r="AA21" t="str">
        <f>IF(Squared!AA21 &gt;= $A$1, "Yes","")</f>
        <v>Yes</v>
      </c>
      <c r="AB21" t="str">
        <f>IF(Squared!AB21 &gt;= $A$1, "Yes","")</f>
        <v>Yes</v>
      </c>
      <c r="AC21" t="str">
        <f>IF(Squared!AC21 &gt;= $A$1, "Yes","")</f>
        <v>Yes</v>
      </c>
    </row>
    <row r="22" spans="1:29" x14ac:dyDescent="0.25">
      <c r="A22" t="str">
        <f>Squared!A22</f>
        <v>GVA</v>
      </c>
      <c r="D22" t="str">
        <f>IF(Squared!D22 &gt;= $A$1, "Yes","")</f>
        <v/>
      </c>
      <c r="E22" t="str">
        <f>IF(Squared!E22 &gt;= $A$1, "Yes","")</f>
        <v/>
      </c>
      <c r="F22" t="str">
        <f>IF(Squared!F22 &gt;= $A$1, "Yes","")</f>
        <v/>
      </c>
      <c r="G22" t="str">
        <f>IF(Squared!G22 &gt;= $A$1, "Yes","")</f>
        <v/>
      </c>
      <c r="H22" t="str">
        <f>IF(Squared!H22 &gt;= $A$1, "Yes","")</f>
        <v/>
      </c>
      <c r="I22" t="str">
        <f>IF(Squared!I22 &gt;= $A$1, "Yes","")</f>
        <v/>
      </c>
      <c r="J22" t="str">
        <f>IF(Squared!J22 &gt;= $A$1, "Yes","")</f>
        <v/>
      </c>
      <c r="K22" t="str">
        <f>IF(Squared!K22 &gt;= $A$1, "Yes","")</f>
        <v/>
      </c>
      <c r="L22" t="str">
        <f>IF(Squared!L22 &gt;= $A$1, "Yes","")</f>
        <v/>
      </c>
      <c r="M22" t="str">
        <f>IF(Squared!M22 &gt;= $A$1, "Yes","")</f>
        <v/>
      </c>
      <c r="N22" t="str">
        <f>IF(Squared!N22 &gt;= $A$1, "Yes","")</f>
        <v/>
      </c>
      <c r="O22" t="str">
        <f>IF(Squared!O22 &gt;= $A$1, "Yes","")</f>
        <v/>
      </c>
      <c r="P22" t="str">
        <f>IF(Squared!P22 &gt;= $A$1, "Yes","")</f>
        <v/>
      </c>
      <c r="Q22" t="str">
        <f>IF(Squared!Q22 &gt;= $A$1, "Yes","")</f>
        <v/>
      </c>
      <c r="R22" t="str">
        <f>IF(Squared!R22 &gt;= $A$1, "Yes","")</f>
        <v/>
      </c>
      <c r="S22" t="str">
        <f>IF(Squared!S22 &gt;= $A$1, "Yes","")</f>
        <v/>
      </c>
      <c r="T22" t="str">
        <f>IF(Squared!T22 &gt;= $A$1, "Yes","")</f>
        <v/>
      </c>
      <c r="U22" t="str">
        <f>IF(Squared!U22 &gt;= $A$1, "Yes","")</f>
        <v/>
      </c>
      <c r="V22" t="str">
        <f>IF(Squared!V22 &gt;= $A$1, "Yes","")</f>
        <v>Yes</v>
      </c>
      <c r="W22" t="str">
        <f>IF(Squared!W22 &gt;= $A$1, "Yes","")</f>
        <v>Yes</v>
      </c>
      <c r="X22" t="s">
        <v>462</v>
      </c>
      <c r="Y22" t="str">
        <f>IF(Squared!Y22 &gt;= $A$1, "Yes","")</f>
        <v>Yes</v>
      </c>
      <c r="Z22" t="str">
        <f>IF(Squared!Z22 &gt;= $A$1, "Yes","")</f>
        <v>Yes</v>
      </c>
      <c r="AA22" t="str">
        <f>IF(Squared!AA22 &gt;= $A$1, "Yes","")</f>
        <v>Yes</v>
      </c>
      <c r="AB22" t="str">
        <f>IF(Squared!AB22 &gt;= $A$1, "Yes","")</f>
        <v>Yes</v>
      </c>
      <c r="AC22" t="str">
        <f>IF(Squared!AC22 &gt;= $A$1, "Yes","")</f>
        <v>Yes</v>
      </c>
    </row>
    <row r="23" spans="1:29" x14ac:dyDescent="0.25">
      <c r="A23" t="str">
        <f>Squared!A23</f>
        <v>EmploymentAge</v>
      </c>
      <c r="D23" t="str">
        <f>IF(Squared!D23 &gt;= $A$1, "Yes","")</f>
        <v/>
      </c>
      <c r="E23" t="str">
        <f>IF(Squared!E23 &gt;= $A$1, "Yes","")</f>
        <v/>
      </c>
      <c r="F23" t="str">
        <f>IF(Squared!F23 &gt;= $A$1, "Yes","")</f>
        <v/>
      </c>
      <c r="G23" t="str">
        <f>IF(Squared!G23 &gt;= $A$1, "Yes","")</f>
        <v/>
      </c>
      <c r="H23" t="str">
        <f>IF(Squared!H23 &gt;= $A$1, "Yes","")</f>
        <v>Yes</v>
      </c>
      <c r="I23" t="str">
        <f>IF(Squared!I23 &gt;= $A$1, "Yes","")</f>
        <v/>
      </c>
      <c r="J23" t="str">
        <f>IF(Squared!J23 &gt;= $A$1, "Yes","")</f>
        <v/>
      </c>
      <c r="K23" t="str">
        <f>IF(Squared!K23 &gt;= $A$1, "Yes","")</f>
        <v/>
      </c>
      <c r="L23" t="str">
        <f>IF(Squared!L23 &gt;= $A$1, "Yes","")</f>
        <v/>
      </c>
      <c r="M23" t="str">
        <f>IF(Squared!M23 &gt;= $A$1, "Yes","")</f>
        <v/>
      </c>
      <c r="N23" t="str">
        <f>IF(Squared!N23 &gt;= $A$1, "Yes","")</f>
        <v/>
      </c>
      <c r="O23" t="str">
        <f>IF(Squared!O23 &gt;= $A$1, "Yes","")</f>
        <v/>
      </c>
      <c r="P23" t="str">
        <f>IF(Squared!P23 &gt;= $A$1, "Yes","")</f>
        <v/>
      </c>
      <c r="Q23" t="str">
        <f>IF(Squared!Q23 &gt;= $A$1, "Yes","")</f>
        <v/>
      </c>
      <c r="R23" t="str">
        <f>IF(Squared!R23 &gt;= $A$1, "Yes","")</f>
        <v/>
      </c>
      <c r="S23" t="str">
        <f>IF(Squared!S23 &gt;= $A$1, "Yes","")</f>
        <v/>
      </c>
      <c r="T23" t="str">
        <f>IF(Squared!T23 &gt;= $A$1, "Yes","")</f>
        <v>Yes</v>
      </c>
      <c r="U23" t="str">
        <f>IF(Squared!U23 &gt;= $A$1, "Yes","")</f>
        <v/>
      </c>
      <c r="V23" t="str">
        <f>IF(Squared!V23 &gt;= $A$1, "Yes","")</f>
        <v>Yes</v>
      </c>
      <c r="W23" t="str">
        <f>IF(Squared!W23 &gt;= $A$1, "Yes","")</f>
        <v>Yes</v>
      </c>
      <c r="X23" t="str">
        <f>IF(Squared!X23 &gt;= $A$1, "Yes","")</f>
        <v>Yes</v>
      </c>
      <c r="Y23" t="s">
        <v>462</v>
      </c>
      <c r="Z23" t="str">
        <f>IF(Squared!Z23 &gt;= $A$1, "Yes","")</f>
        <v>Yes</v>
      </c>
      <c r="AA23" t="str">
        <f>IF(Squared!AA23 &gt;= $A$1, "Yes","")</f>
        <v/>
      </c>
      <c r="AB23" t="str">
        <f>IF(Squared!AB23 &gt;= $A$1, "Yes","")</f>
        <v>Yes</v>
      </c>
      <c r="AC23" t="str">
        <f>IF(Squared!AC23 &gt;= $A$1, "Yes","")</f>
        <v/>
      </c>
    </row>
    <row r="24" spans="1:29" x14ac:dyDescent="0.25">
      <c r="A24" t="str">
        <f>Squared!A24</f>
        <v>EmploymentStatus</v>
      </c>
      <c r="D24" t="str">
        <f>IF(Squared!D24 &gt;= $A$1, "Yes","")</f>
        <v/>
      </c>
      <c r="E24" t="str">
        <f>IF(Squared!E24 &gt;= $A$1, "Yes","")</f>
        <v/>
      </c>
      <c r="F24" t="str">
        <f>IF(Squared!F24 &gt;= $A$1, "Yes","")</f>
        <v/>
      </c>
      <c r="G24" t="str">
        <f>IF(Squared!G24 &gt;= $A$1, "Yes","")</f>
        <v/>
      </c>
      <c r="H24" t="str">
        <f>IF(Squared!H24 &gt;= $A$1, "Yes","")</f>
        <v>Yes</v>
      </c>
      <c r="I24" t="str">
        <f>IF(Squared!I24 &gt;= $A$1, "Yes","")</f>
        <v/>
      </c>
      <c r="J24" t="str">
        <f>IF(Squared!J24 &gt;= $A$1, "Yes","")</f>
        <v/>
      </c>
      <c r="K24" t="str">
        <f>IF(Squared!K24 &gt;= $A$1, "Yes","")</f>
        <v/>
      </c>
      <c r="L24" t="str">
        <f>IF(Squared!L24 &gt;= $A$1, "Yes","")</f>
        <v/>
      </c>
      <c r="M24" t="str">
        <f>IF(Squared!M24 &gt;= $A$1, "Yes","")</f>
        <v/>
      </c>
      <c r="N24" t="str">
        <f>IF(Squared!N24 &gt;= $A$1, "Yes","")</f>
        <v/>
      </c>
      <c r="O24" t="str">
        <f>IF(Squared!O24 &gt;= $A$1, "Yes","")</f>
        <v/>
      </c>
      <c r="P24" t="str">
        <f>IF(Squared!P24 &gt;= $A$1, "Yes","")</f>
        <v/>
      </c>
      <c r="Q24" t="str">
        <f>IF(Squared!Q24 &gt;= $A$1, "Yes","")</f>
        <v/>
      </c>
      <c r="R24" t="str">
        <f>IF(Squared!R24 &gt;= $A$1, "Yes","")</f>
        <v/>
      </c>
      <c r="S24" t="str">
        <f>IF(Squared!S24 &gt;= $A$1, "Yes","")</f>
        <v/>
      </c>
      <c r="T24" t="str">
        <f>IF(Squared!T24 &gt;= $A$1, "Yes","")</f>
        <v>Yes</v>
      </c>
      <c r="U24" t="str">
        <f>IF(Squared!U24 &gt;= $A$1, "Yes","")</f>
        <v/>
      </c>
      <c r="V24" t="str">
        <f>IF(Squared!V24 &gt;= $A$1, "Yes","")</f>
        <v>Yes</v>
      </c>
      <c r="W24" t="str">
        <f>IF(Squared!W24 &gt;= $A$1, "Yes","")</f>
        <v>Yes</v>
      </c>
      <c r="X24" t="str">
        <f>IF(Squared!X24 &gt;= $A$1, "Yes","")</f>
        <v>Yes</v>
      </c>
      <c r="Y24" t="str">
        <f>IF(Squared!Y24 &gt;= $A$1, "Yes","")</f>
        <v>Yes</v>
      </c>
      <c r="Z24" t="s">
        <v>462</v>
      </c>
      <c r="AA24" t="str">
        <f>IF(Squared!AA24 &gt;= $A$1, "Yes","")</f>
        <v>Yes</v>
      </c>
      <c r="AB24" t="str">
        <f>IF(Squared!AB24 &gt;= $A$1, "Yes","")</f>
        <v>Yes</v>
      </c>
      <c r="AC24" t="str">
        <f>IF(Squared!AC24 &gt;= $A$1, "Yes","")</f>
        <v>Yes</v>
      </c>
    </row>
    <row r="25" spans="1:29" x14ac:dyDescent="0.25">
      <c r="A25" t="str">
        <f>Squared!A25</f>
        <v>Expenditure</v>
      </c>
      <c r="D25" t="str">
        <f>IF(Squared!D25 &gt;= $A$1, "Yes","")</f>
        <v/>
      </c>
      <c r="E25" t="str">
        <f>IF(Squared!E25 &gt;= $A$1, "Yes","")</f>
        <v/>
      </c>
      <c r="F25" t="str">
        <f>IF(Squared!F25 &gt;= $A$1, "Yes","")</f>
        <v/>
      </c>
      <c r="G25" t="str">
        <f>IF(Squared!G25 &gt;= $A$1, "Yes","")</f>
        <v/>
      </c>
      <c r="H25" t="str">
        <f>IF(Squared!H25 &gt;= $A$1, "Yes","")</f>
        <v/>
      </c>
      <c r="I25" t="str">
        <f>IF(Squared!I25 &gt;= $A$1, "Yes","")</f>
        <v/>
      </c>
      <c r="J25" t="str">
        <f>IF(Squared!J25 &gt;= $A$1, "Yes","")</f>
        <v/>
      </c>
      <c r="K25" t="str">
        <f>IF(Squared!K25 &gt;= $A$1, "Yes","")</f>
        <v/>
      </c>
      <c r="L25" t="str">
        <f>IF(Squared!L25 &gt;= $A$1, "Yes","")</f>
        <v/>
      </c>
      <c r="M25" t="str">
        <f>IF(Squared!M25 &gt;= $A$1, "Yes","")</f>
        <v/>
      </c>
      <c r="N25" t="str">
        <f>IF(Squared!N25 &gt;= $A$1, "Yes","")</f>
        <v/>
      </c>
      <c r="O25" t="str">
        <f>IF(Squared!O25 &gt;= $A$1, "Yes","")</f>
        <v/>
      </c>
      <c r="P25" t="str">
        <f>IF(Squared!P25 &gt;= $A$1, "Yes","")</f>
        <v/>
      </c>
      <c r="Q25" t="str">
        <f>IF(Squared!Q25 &gt;= $A$1, "Yes","")</f>
        <v/>
      </c>
      <c r="R25" t="str">
        <f>IF(Squared!R25 &gt;= $A$1, "Yes","")</f>
        <v/>
      </c>
      <c r="S25" t="str">
        <f>IF(Squared!S25 &gt;= $A$1, "Yes","")</f>
        <v/>
      </c>
      <c r="T25" t="str">
        <f>IF(Squared!T25 &gt;= $A$1, "Yes","")</f>
        <v/>
      </c>
      <c r="U25" t="str">
        <f>IF(Squared!U25 &gt;= $A$1, "Yes","")</f>
        <v/>
      </c>
      <c r="V25" t="str">
        <f>IF(Squared!V25 &gt;= $A$1, "Yes","")</f>
        <v>Yes</v>
      </c>
      <c r="W25" t="str">
        <f>IF(Squared!W25 &gt;= $A$1, "Yes","")</f>
        <v>Yes</v>
      </c>
      <c r="X25" t="str">
        <f>IF(Squared!X25 &gt;= $A$1, "Yes","")</f>
        <v>Yes</v>
      </c>
      <c r="Y25" t="str">
        <f>IF(Squared!Y25 &gt;= $A$1, "Yes","")</f>
        <v/>
      </c>
      <c r="Z25" t="str">
        <f>IF(Squared!Z25 &gt;= $A$1, "Yes","")</f>
        <v>Yes</v>
      </c>
      <c r="AA25" t="s">
        <v>462</v>
      </c>
      <c r="AB25" t="str">
        <f>IF(Squared!AB25 &gt;= $A$1, "Yes","")</f>
        <v>Yes</v>
      </c>
      <c r="AC25" t="str">
        <f>IF(Squared!AC25 &gt;= $A$1, "Yes","")</f>
        <v>Yes</v>
      </c>
    </row>
    <row r="26" spans="1:29" x14ac:dyDescent="0.25">
      <c r="A26" t="str">
        <f>Squared!A26</f>
        <v>TotalTaxEstimates</v>
      </c>
      <c r="D26" t="str">
        <f>IF(Squared!D26 &gt;= $A$1, "Yes","")</f>
        <v/>
      </c>
      <c r="E26" t="str">
        <f>IF(Squared!E26 &gt;= $A$1, "Yes","")</f>
        <v/>
      </c>
      <c r="F26" t="str">
        <f>IF(Squared!F26 &gt;= $A$1, "Yes","")</f>
        <v/>
      </c>
      <c r="G26" t="str">
        <f>IF(Squared!G26 &gt;= $A$1, "Yes","")</f>
        <v/>
      </c>
      <c r="H26" t="str">
        <f>IF(Squared!H26 &gt;= $A$1, "Yes","")</f>
        <v>Yes</v>
      </c>
      <c r="I26" t="str">
        <f>IF(Squared!I26 &gt;= $A$1, "Yes","")</f>
        <v/>
      </c>
      <c r="J26" t="str">
        <f>IF(Squared!J26 &gt;= $A$1, "Yes","")</f>
        <v/>
      </c>
      <c r="K26" t="str">
        <f>IF(Squared!K26 &gt;= $A$1, "Yes","")</f>
        <v/>
      </c>
      <c r="L26" t="str">
        <f>IF(Squared!L26 &gt;= $A$1, "Yes","")</f>
        <v/>
      </c>
      <c r="M26" t="str">
        <f>IF(Squared!M26 &gt;= $A$1, "Yes","")</f>
        <v/>
      </c>
      <c r="N26" t="str">
        <f>IF(Squared!N26 &gt;= $A$1, "Yes","")</f>
        <v/>
      </c>
      <c r="O26" t="str">
        <f>IF(Squared!O26 &gt;= $A$1, "Yes","")</f>
        <v/>
      </c>
      <c r="P26" t="str">
        <f>IF(Squared!P26 &gt;= $A$1, "Yes","")</f>
        <v/>
      </c>
      <c r="Q26" t="str">
        <f>IF(Squared!Q26 &gt;= $A$1, "Yes","")</f>
        <v/>
      </c>
      <c r="R26" t="str">
        <f>IF(Squared!R26 &gt;= $A$1, "Yes","")</f>
        <v/>
      </c>
      <c r="S26" t="str">
        <f>IF(Squared!S26 &gt;= $A$1, "Yes","")</f>
        <v/>
      </c>
      <c r="T26" t="str">
        <f>IF(Squared!T26 &gt;= $A$1, "Yes","")</f>
        <v>Yes</v>
      </c>
      <c r="U26" t="str">
        <f>IF(Squared!U26 &gt;= $A$1, "Yes","")</f>
        <v/>
      </c>
      <c r="V26" t="str">
        <f>IF(Squared!V26 &gt;= $A$1, "Yes","")</f>
        <v>Yes</v>
      </c>
      <c r="W26" t="str">
        <f>IF(Squared!W26 &gt;= $A$1, "Yes","")</f>
        <v>Yes</v>
      </c>
      <c r="X26" t="str">
        <f>IF(Squared!X26 &gt;= $A$1, "Yes","")</f>
        <v>Yes</v>
      </c>
      <c r="Y26" t="str">
        <f>IF(Squared!Y26 &gt;= $A$1, "Yes","")</f>
        <v>Yes</v>
      </c>
      <c r="Z26" t="str">
        <f>IF(Squared!Z26 &gt;= $A$1, "Yes","")</f>
        <v>Yes</v>
      </c>
      <c r="AA26" t="str">
        <f>IF(Squared!AA26 &gt;= $A$1, "Yes","")</f>
        <v>Yes</v>
      </c>
      <c r="AB26" t="s">
        <v>462</v>
      </c>
      <c r="AC26" t="str">
        <f>IF(Squared!AC26 &gt;= $A$1, "Yes","")</f>
        <v>Yes</v>
      </c>
    </row>
    <row r="27" spans="1:29" x14ac:dyDescent="0.25">
      <c r="A27" t="str">
        <f>Squared!A27</f>
        <v>DirectTaxEstimates</v>
      </c>
      <c r="D27" t="str">
        <f>IF(Squared!D27 &gt;= $A$1, "Yes","")</f>
        <v/>
      </c>
      <c r="E27" t="str">
        <f>IF(Squared!E27 &gt;= $A$1, "Yes","")</f>
        <v/>
      </c>
      <c r="F27" t="str">
        <f>IF(Squared!F27 &gt;= $A$1, "Yes","")</f>
        <v/>
      </c>
      <c r="G27" t="str">
        <f>IF(Squared!G27 &gt;= $A$1, "Yes","")</f>
        <v/>
      </c>
      <c r="H27" t="str">
        <f>IF(Squared!H27 &gt;= $A$1, "Yes","")</f>
        <v/>
      </c>
      <c r="I27" t="str">
        <f>IF(Squared!I27 &gt;= $A$1, "Yes","")</f>
        <v/>
      </c>
      <c r="J27" t="str">
        <f>IF(Squared!J27 &gt;= $A$1, "Yes","")</f>
        <v/>
      </c>
      <c r="K27" t="str">
        <f>IF(Squared!K27 &gt;= $A$1, "Yes","")</f>
        <v/>
      </c>
      <c r="L27" t="str">
        <f>IF(Squared!L27 &gt;= $A$1, "Yes","")</f>
        <v/>
      </c>
      <c r="M27" t="str">
        <f>IF(Squared!M27 &gt;= $A$1, "Yes","")</f>
        <v/>
      </c>
      <c r="N27" t="str">
        <f>IF(Squared!N27 &gt;= $A$1, "Yes","")</f>
        <v/>
      </c>
      <c r="O27" t="str">
        <f>IF(Squared!O27 &gt;= $A$1, "Yes","")</f>
        <v/>
      </c>
      <c r="P27" t="str">
        <f>IF(Squared!P27 &gt;= $A$1, "Yes","")</f>
        <v/>
      </c>
      <c r="Q27" t="str">
        <f>IF(Squared!Q27 &gt;= $A$1, "Yes","")</f>
        <v/>
      </c>
      <c r="R27" t="str">
        <f>IF(Squared!R27 &gt;= $A$1, "Yes","")</f>
        <v/>
      </c>
      <c r="S27" t="str">
        <f>IF(Squared!S27 &gt;= $A$1, "Yes","")</f>
        <v/>
      </c>
      <c r="T27" t="str">
        <f>IF(Squared!T27 &gt;= $A$1, "Yes","")</f>
        <v>Yes</v>
      </c>
      <c r="U27" t="str">
        <f>IF(Squared!U27 &gt;= $A$1, "Yes","")</f>
        <v/>
      </c>
      <c r="V27" t="str">
        <f>IF(Squared!V27 &gt;= $A$1, "Yes","")</f>
        <v>Yes</v>
      </c>
      <c r="W27" t="str">
        <f>IF(Squared!W27 &gt;= $A$1, "Yes","")</f>
        <v>Yes</v>
      </c>
      <c r="X27" t="str">
        <f>IF(Squared!X27 &gt;= $A$1, "Yes","")</f>
        <v>Yes</v>
      </c>
      <c r="Y27" t="str">
        <f>IF(Squared!Y27 &gt;= $A$1, "Yes","")</f>
        <v/>
      </c>
      <c r="Z27" t="str">
        <f>IF(Squared!Z27 &gt;= $A$1, "Yes","")</f>
        <v>Yes</v>
      </c>
      <c r="AA27" t="str">
        <f>IF(Squared!AA27 &gt;= $A$1, "Yes","")</f>
        <v>Yes</v>
      </c>
      <c r="AB27" t="str">
        <f>IF(Squared!AB27 &gt;= $A$1, "Yes","")</f>
        <v>Yes</v>
      </c>
      <c r="AC27" t="s">
        <v>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workbookViewId="0">
      <selection activeCell="M4" sqref="M4"/>
    </sheetView>
  </sheetViews>
  <sheetFormatPr defaultRowHeight="15" x14ac:dyDescent="0.25"/>
  <cols>
    <col min="13" max="13" width="9.5703125" bestFit="1" customWidth="1"/>
  </cols>
  <sheetData>
    <row r="1" spans="1:30" s="4" customFormat="1" ht="168" customHeight="1" x14ac:dyDescent="0.25">
      <c r="A1" s="6">
        <v>2</v>
      </c>
      <c r="B1" s="6">
        <v>1</v>
      </c>
      <c r="D1" s="4" t="str">
        <f>Raw!D1</f>
        <v>AuthorityDensity</v>
      </c>
      <c r="E1" s="4" t="str">
        <f>Raw!E1</f>
        <v>UrbanUnitsInTourismRank</v>
      </c>
      <c r="F1" s="4" t="str">
        <f>Raw!F1</f>
        <v>RuralUnitsInTourismRank</v>
      </c>
      <c r="G1" s="4" t="str">
        <f>Raw!G1</f>
        <v>RuralUnitsInTourism</v>
      </c>
      <c r="H1" s="4" t="str">
        <f>Raw!H1</f>
        <v>UrbanUnitsInTourism</v>
      </c>
      <c r="I1" s="4" t="str">
        <f>Raw!I1</f>
        <v>HauntedPubAbsoluteRank</v>
      </c>
      <c r="J1" s="4" t="str">
        <f>Raw!J1</f>
        <v>HauntedPubPercentageRank</v>
      </c>
      <c r="K1" s="4" t="str">
        <f>Raw!K1</f>
        <v>HauntedPubPerCapitaRank</v>
      </c>
      <c r="L1" s="4" t="str">
        <f>Raw!L1</f>
        <v>HauntedPubPerSquareMileRank</v>
      </c>
      <c r="M1" s="4" t="str">
        <f>Raw!M1</f>
        <v>HauntedPubDensityRank</v>
      </c>
      <c r="N1" s="4" t="str">
        <f>Raw!N1</f>
        <v>HauntedPubAverageRank</v>
      </c>
      <c r="O1" s="4" t="str">
        <f>Raw!O1</f>
        <v>HauntedPubPerSquareMile</v>
      </c>
      <c r="P1" s="4" t="str">
        <f>Raw!P1</f>
        <v>HauntedPubPerCapita</v>
      </c>
      <c r="Q1" s="4" t="str">
        <f>Raw!Q1</f>
        <v>HauntedPubByDensity</v>
      </c>
      <c r="R1" s="4" t="str">
        <f>Raw!R1</f>
        <v>HauntedPubPercentage</v>
      </c>
      <c r="S1" s="4" t="str">
        <f>Raw!S1</f>
        <v>HauntedPubsAbsolute</v>
      </c>
      <c r="T1" s="4" t="str">
        <f>Raw!T1</f>
        <v>PubsAbsolute</v>
      </c>
      <c r="U1" s="4" t="str">
        <f>Raw!U1</f>
        <v>Number of breweries</v>
      </c>
      <c r="V1" s="4" t="str">
        <f>Raw!V1</f>
        <v>Employment</v>
      </c>
      <c r="W1" s="4" t="str">
        <f>Raw!W1</f>
        <v>Wages</v>
      </c>
      <c r="X1" s="4" t="str">
        <f>Raw!X1</f>
        <v>GVA</v>
      </c>
      <c r="Y1" s="4" t="str">
        <f>Raw!Y1</f>
        <v>EmploymentAge</v>
      </c>
      <c r="Z1" s="4" t="str">
        <f>Raw!Z1</f>
        <v>EmploymentStatus</v>
      </c>
      <c r="AA1" s="4" t="str">
        <f>Raw!AA1</f>
        <v>Expenditure</v>
      </c>
      <c r="AB1" s="4" t="str">
        <f>Raw!AB1</f>
        <v>TotalTaxEstimates</v>
      </c>
      <c r="AC1" s="4" t="str">
        <f>Raw!AC1</f>
        <v>DirectTaxEstimates</v>
      </c>
    </row>
    <row r="2" spans="1:30" x14ac:dyDescent="0.25">
      <c r="A2" s="3" t="str">
        <f>D1</f>
        <v>AuthorityDensity</v>
      </c>
      <c r="D2" s="2" t="s">
        <v>462</v>
      </c>
      <c r="E2" s="5">
        <f xml:space="preserve"> _xlfn.T.TEST(Raw!$D$2:$D$299,Raw!E$2:E$299,$A$1,$B$1)</f>
        <v>1.475751833833896E-22</v>
      </c>
      <c r="F2" s="5">
        <f xml:space="preserve"> _xlfn.T.TEST(Raw!$D$2:$D$299,Raw!F$2:F$299,$A$1,$B$1)</f>
        <v>8.8235619856240229E-25</v>
      </c>
      <c r="G2" s="5">
        <f xml:space="preserve"> _xlfn.T.TEST(Raw!$D$2:$D$299,Raw!G$2:G$299,$A$1,$B$1)</f>
        <v>8.0335580607077063E-21</v>
      </c>
      <c r="H2" s="5">
        <f xml:space="preserve"> _xlfn.T.TEST(Raw!$D$2:$D$299,Raw!H$2:H$299,$A$1,$B$1)</f>
        <v>1.7885861331994568E-21</v>
      </c>
      <c r="I2" s="5">
        <f xml:space="preserve"> _xlfn.T.TEST(Raw!$D$2:$D$299,Raw!I$2:I$299,$A$1,$B$1)</f>
        <v>6.812236118472997E-24</v>
      </c>
      <c r="J2" s="5">
        <f xml:space="preserve"> _xlfn.T.TEST(Raw!$D$2:$D$299,Raw!J$2:J$299,$A$1,$B$1)</f>
        <v>1.1921473953353669E-23</v>
      </c>
      <c r="K2" s="5">
        <f xml:space="preserve"> _xlfn.T.TEST(Raw!$D$2:$D$299,Raw!K$2:K$299,$A$1,$B$1)</f>
        <v>4.8893126185827425E-24</v>
      </c>
      <c r="L2" s="5">
        <f xml:space="preserve"> _xlfn.T.TEST(Raw!$D$2:$D$299,Raw!L$2:L$299,$A$1,$B$1)</f>
        <v>2.4066661523154754E-22</v>
      </c>
      <c r="M2" s="5">
        <f xml:space="preserve"> _xlfn.T.TEST(Raw!$D$2:$D$299,Raw!M$2:M$299,$A$1,$B$1)</f>
        <v>1.4009153509803133E-24</v>
      </c>
      <c r="N2" s="5">
        <f xml:space="preserve"> _xlfn.T.TEST(Raw!$D$2:$D$299,Raw!N$2:N$299,$A$1,$B$1)</f>
        <v>9.8827591489012789E-24</v>
      </c>
      <c r="O2" s="5">
        <f xml:space="preserve"> _xlfn.T.TEST(Raw!$D$2:$D$299,Raw!O$2:O$299,$A$1,$B$1)</f>
        <v>2.2457872033461763E-26</v>
      </c>
      <c r="P2" s="5">
        <f xml:space="preserve"> _xlfn.T.TEST(Raw!$D$2:$D$299,Raw!P$2:P$299,$A$1,$B$1)</f>
        <v>2.2443705104558399E-26</v>
      </c>
      <c r="Q2" s="5">
        <f xml:space="preserve"> _xlfn.T.TEST(Raw!$D$2:$D$299,Raw!Q$2:Q$299,$A$1,$B$1)</f>
        <v>2.2459067286571933E-26</v>
      </c>
      <c r="R2" s="5">
        <f xml:space="preserve"> _xlfn.T.TEST(Raw!$D$2:$D$299,Raw!R$2:R$299,$A$1,$B$1)</f>
        <v>2.7731555204322178E-26</v>
      </c>
      <c r="S2" s="5">
        <f xml:space="preserve"> _xlfn.T.TEST(Raw!$D$2:$D$299,Raw!S$2:S$299,$A$1,$B$1)</f>
        <v>2.9146286760497135E-26</v>
      </c>
      <c r="T2" s="5">
        <f xml:space="preserve"> _xlfn.T.TEST(Raw!$D$2:$D$299,Raw!T$2:T$299,$A$1,$B$1)</f>
        <v>1.2403609700803971E-23</v>
      </c>
      <c r="U2" s="5">
        <f xml:space="preserve"> _xlfn.T.TEST(Raw!$D$2:$D$299,Raw!U$2:U$299,$A$1,$B$1)</f>
        <v>2.7099875203688482E-26</v>
      </c>
      <c r="V2" s="5">
        <f xml:space="preserve"> _xlfn.T.TEST(Raw!$D$2:$D$299,Raw!V$2:V$299,$A$1,$B$1)</f>
        <v>9.1142825110256689E-2</v>
      </c>
      <c r="W2" s="5">
        <f xml:space="preserve"> _xlfn.T.TEST(Raw!$D$2:$D$299,Raw!W$2:W$299,$A$1,$B$1)</f>
        <v>3.7443580658199748E-26</v>
      </c>
      <c r="X2" s="5">
        <f xml:space="preserve"> _xlfn.T.TEST(Raw!$D$2:$D$299,Raw!X$2:X$299,$A$1,$B$1)</f>
        <v>5.8919039408568496E-26</v>
      </c>
      <c r="Y2" s="5">
        <f xml:space="preserve"> _xlfn.T.TEST(Raw!$D$2:$D$299,Raw!Y$2:Y$299,$A$1,$B$1)</f>
        <v>5.0752626797346444E-13</v>
      </c>
      <c r="Z2" s="5">
        <f xml:space="preserve"> _xlfn.T.TEST(Raw!$D$2:$D$299,Raw!Z$2:Z$299,$A$1,$B$1)</f>
        <v>1.9198874888375359E-14</v>
      </c>
      <c r="AA2" s="5">
        <f xml:space="preserve"> _xlfn.T.TEST(Raw!$D$2:$D$299,Raw!AA$2:AA$299,$A$1,$B$1)</f>
        <v>2.4562183410588434E-26</v>
      </c>
      <c r="AB2" s="5">
        <f xml:space="preserve"> _xlfn.T.TEST(Raw!$D$2:$D$299,Raw!AB$2:AB$299,$A$1,$B$1)</f>
        <v>2.5604175314586144E-26</v>
      </c>
      <c r="AC2" s="5">
        <f xml:space="preserve"> _xlfn.T.TEST(Raw!$D$2:$D$299,Raw!AC$2:AC$299,$A$1,$B$1)</f>
        <v>2.4085363460518006E-26</v>
      </c>
      <c r="AD2" s="2"/>
    </row>
    <row r="3" spans="1:30" x14ac:dyDescent="0.25">
      <c r="A3" s="3" t="str">
        <f>E1</f>
        <v>UrbanUnitsInTourismRank</v>
      </c>
      <c r="D3" s="5">
        <f xml:space="preserve"> _xlfn.T.TEST(Raw!$E$2:$E$299,Raw!D$2:D$299,$A$1,$B$1)</f>
        <v>1.475751833833896E-22</v>
      </c>
      <c r="E3" s="2" t="s">
        <v>462</v>
      </c>
      <c r="F3" s="5">
        <f xml:space="preserve"> _xlfn.T.TEST(Raw!$E$2:$E$299,Raw!F$2:F$299,$A$1,$B$1)</f>
        <v>1.7336725702878401E-7</v>
      </c>
      <c r="G3" s="5">
        <f xml:space="preserve"> _xlfn.T.TEST(Raw!$E$2:$E$299,Raw!G$2:G$299,$A$1,$B$1)</f>
        <v>1.2426236080560543E-3</v>
      </c>
      <c r="H3" s="5">
        <f xml:space="preserve"> _xlfn.T.TEST(Raw!$E$2:$E$299,Raw!H$2:H$299,$A$1,$B$1)</f>
        <v>3.4357931731051226E-14</v>
      </c>
      <c r="I3" s="5">
        <f xml:space="preserve"> _xlfn.T.TEST(Raw!$E$2:$E$299,Raw!I$2:I$299,$A$1,$B$1)</f>
        <v>1.8525271786057913E-5</v>
      </c>
      <c r="J3" s="5">
        <f xml:space="preserve"> _xlfn.T.TEST(Raw!$E$2:$E$299,Raw!J$2:J$299,$A$1,$B$1)</f>
        <v>0.13160180035074448</v>
      </c>
      <c r="K3" s="5">
        <f xml:space="preserve"> _xlfn.T.TEST(Raw!$E$2:$E$299,Raw!K$2:K$299,$A$1,$B$1)</f>
        <v>6.9348865310697755E-2</v>
      </c>
      <c r="L3" s="5">
        <f xml:space="preserve"> _xlfn.T.TEST(Raw!$E$2:$E$299,Raw!L$2:L$299,$A$1,$B$1)</f>
        <v>2.5659909145509321E-2</v>
      </c>
      <c r="M3" s="5">
        <f xml:space="preserve"> _xlfn.T.TEST(Raw!$E$2:$E$299,Raw!M$2:M$299,$A$1,$B$1)</f>
        <v>3.0210685781701546E-3</v>
      </c>
      <c r="N3" s="5">
        <f xml:space="preserve"> _xlfn.T.TEST(Raw!$E$2:$E$299,Raw!N$2:N$299,$A$1,$B$1)</f>
        <v>0.10529545200237289</v>
      </c>
      <c r="O3" s="5">
        <f xml:space="preserve"> _xlfn.T.TEST(Raw!$E$2:$E$299,Raw!O$2:O$299,$A$1,$B$1)</f>
        <v>1.2242516361206601E-82</v>
      </c>
      <c r="P3" s="5">
        <f xml:space="preserve"> _xlfn.T.TEST(Raw!$E$2:$E$299,Raw!P$2:P$299,$A$1,$B$1)</f>
        <v>1.0730689778591742E-82</v>
      </c>
      <c r="Q3" s="5">
        <f xml:space="preserve"> _xlfn.T.TEST(Raw!$E$2:$E$299,Raw!Q$2:Q$299,$A$1,$B$1)</f>
        <v>1.0813586833679381E-82</v>
      </c>
      <c r="R3" s="5">
        <f xml:space="preserve"> _xlfn.T.TEST(Raw!$E$2:$E$299,Raw!R$2:R$299,$A$1,$B$1)</f>
        <v>7.5038810430686637E-81</v>
      </c>
      <c r="S3" s="5">
        <f xml:space="preserve"> _xlfn.T.TEST(Raw!$E$2:$E$299,Raw!S$2:S$299,$A$1,$B$1)</f>
        <v>3.7412563942034522E-78</v>
      </c>
      <c r="T3" s="5">
        <f xml:space="preserve"> _xlfn.T.TEST(Raw!$E$2:$E$299,Raw!T$2:T$299,$A$1,$B$1)</f>
        <v>0.15392814166699317</v>
      </c>
      <c r="U3" s="5">
        <f xml:space="preserve"> _xlfn.T.TEST(Raw!$E$2:$E$299,Raw!U$2:U$299,$A$1,$B$1)</f>
        <v>5.2733803595296416E-80</v>
      </c>
      <c r="V3" s="5">
        <f xml:space="preserve"> _xlfn.T.TEST(Raw!$E$2:$E$299,Raw!V$2:V$299,$A$1,$B$1)</f>
        <v>1.0953856398632977E-38</v>
      </c>
      <c r="W3" s="5">
        <f xml:space="preserve"> _xlfn.T.TEST(Raw!$E$2:$E$299,Raw!W$2:W$299,$A$1,$B$1)</f>
        <v>1.1370758135038748E-67</v>
      </c>
      <c r="X3" s="5">
        <f xml:space="preserve"> _xlfn.T.TEST(Raw!$E$2:$E$299,Raw!X$2:X$299,$A$1,$B$1)</f>
        <v>4.6367153527558034E-53</v>
      </c>
      <c r="Y3" s="5">
        <f xml:space="preserve"> _xlfn.T.TEST(Raw!$E$2:$E$299,Raw!Y$2:Y$299,$A$1,$B$1)</f>
        <v>5.7607059763262533E-30</v>
      </c>
      <c r="Z3" s="5">
        <f xml:space="preserve"> _xlfn.T.TEST(Raw!$E$2:$E$299,Raw!Z$2:Z$299,$A$1,$B$1)</f>
        <v>2.9242106969511613E-31</v>
      </c>
      <c r="AA3" s="5">
        <f xml:space="preserve"> _xlfn.T.TEST(Raw!$E$2:$E$299,Raw!AA$2:AA$299,$A$1,$B$1)</f>
        <v>3.9011791860183825E-80</v>
      </c>
      <c r="AB3" s="5">
        <f xml:space="preserve"> _xlfn.T.TEST(Raw!$E$2:$E$299,Raw!AB$2:AB$299,$A$1,$B$1)</f>
        <v>1.781242953500866E-79</v>
      </c>
      <c r="AC3" s="5">
        <f xml:space="preserve"> _xlfn.T.TEST(Raw!$E$2:$E$299,Raw!AC$2:AC$299,$A$1,$B$1)</f>
        <v>3.7644515968214248E-81</v>
      </c>
      <c r="AD3" s="2"/>
    </row>
    <row r="4" spans="1:30" x14ac:dyDescent="0.25">
      <c r="A4" s="3" t="str">
        <f>F1</f>
        <v>RuralUnitsInTourismRank</v>
      </c>
      <c r="D4" s="5">
        <f xml:space="preserve"> _xlfn.T.TEST(Raw!$F$2:$F$299,Raw!D$2:D$299,$A$1,$B$1)</f>
        <v>8.8235619856240229E-25</v>
      </c>
      <c r="E4" s="5">
        <f xml:space="preserve"> _xlfn.T.TEST(Raw!$F$2:$F$299,Raw!E$2:E$299,$A$1,$B$1)</f>
        <v>1.7336725702878401E-7</v>
      </c>
      <c r="F4" s="2" t="s">
        <v>462</v>
      </c>
      <c r="G4" s="5">
        <f xml:space="preserve"> _xlfn.T.TEST(Raw!$F$2:$F$299,Raw!G$2:G$299,$A$1,$B$1)</f>
        <v>9.0980025383698049E-7</v>
      </c>
      <c r="H4" s="5">
        <f xml:space="preserve"> _xlfn.T.TEST(Raw!$F$2:$F$299,Raw!H$2:H$299,$A$1,$B$1)</f>
        <v>4.0547916601117094E-25</v>
      </c>
      <c r="I4" s="5">
        <f xml:space="preserve"> _xlfn.T.TEST(Raw!$F$2:$F$299,Raw!I$2:I$299,$A$1,$B$1)</f>
        <v>9.0585061142632577E-3</v>
      </c>
      <c r="J4" s="5">
        <f xml:space="preserve"> _xlfn.T.TEST(Raw!$F$2:$F$299,Raw!J$2:J$299,$A$1,$B$1)</f>
        <v>8.9434873904986087E-6</v>
      </c>
      <c r="K4" s="5">
        <f xml:space="preserve"> _xlfn.T.TEST(Raw!$F$2:$F$299,Raw!K$2:K$299,$A$1,$B$1)</f>
        <v>5.1289811060938337E-6</v>
      </c>
      <c r="L4" s="5">
        <f xml:space="preserve"> _xlfn.T.TEST(Raw!$F$2:$F$299,Raw!L$2:L$299,$A$1,$B$1)</f>
        <v>3.0915381501146483E-10</v>
      </c>
      <c r="M4" s="14">
        <f xml:space="preserve"> _xlfn.T.TEST(Raw!$F$2:$F$299,Raw!M$2:M$299,$A$1,$B$1)</f>
        <v>2.7716342382261262E-7</v>
      </c>
      <c r="N4" s="5">
        <f xml:space="preserve"> _xlfn.T.TEST(Raw!$F$2:$F$299,Raw!N$2:N$299,$A$1,$B$1)</f>
        <v>3.1447757407769817E-6</v>
      </c>
      <c r="O4" s="5">
        <f xml:space="preserve"> _xlfn.T.TEST(Raw!$F$2:$F$299,Raw!O$2:O$299,$A$1,$B$1)</f>
        <v>7.6126093159660068E-70</v>
      </c>
      <c r="P4" s="5">
        <f xml:space="preserve"> _xlfn.T.TEST(Raw!$F$2:$F$299,Raw!P$2:P$299,$A$1,$B$1)</f>
        <v>7.6899555968597252E-70</v>
      </c>
      <c r="Q4" s="5">
        <f xml:space="preserve"> _xlfn.T.TEST(Raw!$F$2:$F$299,Raw!Q$2:Q$299,$A$1,$B$1)</f>
        <v>7.9962541154297966E-70</v>
      </c>
      <c r="R4" s="5">
        <f xml:space="preserve"> _xlfn.T.TEST(Raw!$F$2:$F$299,Raw!R$2:R$299,$A$1,$B$1)</f>
        <v>1.5940255229269941E-66</v>
      </c>
      <c r="S4" s="5">
        <f xml:space="preserve"> _xlfn.T.TEST(Raw!$F$2:$F$299,Raw!S$2:S$299,$A$1,$B$1)</f>
        <v>3.8481087061244172E-64</v>
      </c>
      <c r="T4" s="5">
        <f xml:space="preserve"> _xlfn.T.TEST(Raw!$F$2:$F$299,Raw!T$2:T$299,$A$1,$B$1)</f>
        <v>1.830146035553119E-3</v>
      </c>
      <c r="U4" s="5">
        <f xml:space="preserve"> _xlfn.T.TEST(Raw!$F$2:$F$299,Raw!U$2:U$299,$A$1,$B$1)</f>
        <v>9.8651297463626029E-66</v>
      </c>
      <c r="V4" s="5">
        <f xml:space="preserve"> _xlfn.T.TEST(Raw!$F$2:$F$299,Raw!V$2:V$299,$A$1,$B$1)</f>
        <v>6.1748672404845096E-42</v>
      </c>
      <c r="W4" s="5">
        <f xml:space="preserve"> _xlfn.T.TEST(Raw!$F$2:$F$299,Raw!W$2:W$299,$A$1,$B$1)</f>
        <v>2.5377309025287026E-59</v>
      </c>
      <c r="X4" s="5">
        <f xml:space="preserve"> _xlfn.T.TEST(Raw!$F$2:$F$299,Raw!X$2:X$299,$A$1,$B$1)</f>
        <v>2.5384795771296199E-46</v>
      </c>
      <c r="Y4" s="5">
        <f xml:space="preserve"> _xlfn.T.TEST(Raw!$F$2:$F$299,Raw!Y$2:Y$299,$A$1,$B$1)</f>
        <v>2.9744882560217557E-36</v>
      </c>
      <c r="Z4" s="5">
        <f xml:space="preserve"> _xlfn.T.TEST(Raw!$F$2:$F$299,Raw!Z$2:Z$299,$A$1,$B$1)</f>
        <v>6.1472038189165031E-39</v>
      </c>
      <c r="AA4" s="5">
        <f xml:space="preserve"> _xlfn.T.TEST(Raw!$F$2:$F$299,Raw!AA$2:AA$299,$A$1,$B$1)</f>
        <v>3.6644606533822699E-68</v>
      </c>
      <c r="AB4" s="5">
        <f xml:space="preserve"> _xlfn.T.TEST(Raw!$F$2:$F$299,Raw!AB$2:AB$299,$A$1,$B$1)</f>
        <v>2.4594599618484193E-67</v>
      </c>
      <c r="AC4" s="5">
        <f xml:space="preserve"> _xlfn.T.TEST(Raw!$F$2:$F$299,Raw!AC$2:AC$299,$A$1,$B$1)</f>
        <v>1.531071608301988E-68</v>
      </c>
      <c r="AD4" s="2"/>
    </row>
    <row r="5" spans="1:30" x14ac:dyDescent="0.25">
      <c r="A5" s="3" t="str">
        <f>G1</f>
        <v>RuralUnitsInTourism</v>
      </c>
      <c r="D5" s="5">
        <f xml:space="preserve"> _xlfn.T.TEST(Raw!$G$2:$G$299,Raw!D$2:D$299,$A$1,$B$1)</f>
        <v>8.0335580607077063E-21</v>
      </c>
      <c r="E5" s="5">
        <f xml:space="preserve"> _xlfn.T.TEST(Raw!$G$2:$G$299,Raw!E$2:E$299,$A$1,$B$1)</f>
        <v>1.2426236080560543E-3</v>
      </c>
      <c r="F5" s="5">
        <f xml:space="preserve"> _xlfn.T.TEST(Raw!$G$2:$G$299,Raw!F$2:F$299,$A$1,$B$1)</f>
        <v>9.0980025383698049E-7</v>
      </c>
      <c r="G5" s="2" t="s">
        <v>462</v>
      </c>
      <c r="H5" s="5">
        <f xml:space="preserve"> _xlfn.T.TEST(Raw!$G$2:$G$299,Raw!H$2:H$299,$A$1,$B$1)</f>
        <v>1.2527477743238098E-9</v>
      </c>
      <c r="I5" s="5">
        <f xml:space="preserve"> _xlfn.T.TEST(Raw!$G$2:$G$299,Raw!I$2:I$299,$A$1,$B$1)</f>
        <v>8.7619146884917812E-6</v>
      </c>
      <c r="J5" s="5">
        <f xml:space="preserve"> _xlfn.T.TEST(Raw!$G$2:$G$299,Raw!J$2:J$299,$A$1,$B$1)</f>
        <v>2.2587238971867487E-4</v>
      </c>
      <c r="K5" s="5">
        <f xml:space="preserve"> _xlfn.T.TEST(Raw!$G$2:$G$299,Raw!K$2:K$299,$A$1,$B$1)</f>
        <v>2.1121569701932337E-4</v>
      </c>
      <c r="L5" s="5">
        <f xml:space="preserve"> _xlfn.T.TEST(Raw!$G$2:$G$299,Raw!L$2:L$299,$A$1,$B$1)</f>
        <v>7.6339786600186782E-3</v>
      </c>
      <c r="M5" s="5">
        <f xml:space="preserve"> _xlfn.T.TEST(Raw!$G$2:$G$299,Raw!M$2:M$299,$A$1,$B$1)</f>
        <v>5.8984728886032039E-5</v>
      </c>
      <c r="N5" s="5">
        <f xml:space="preserve"> _xlfn.T.TEST(Raw!$G$2:$G$299,Raw!N$2:N$299,$A$1,$B$1)</f>
        <v>3.5274459696436812E-4</v>
      </c>
      <c r="O5" s="5">
        <f xml:space="preserve"> _xlfn.T.TEST(Raw!$G$2:$G$299,Raw!O$2:O$299,$A$1,$B$1)</f>
        <v>2.9617087852760978E-33</v>
      </c>
      <c r="P5" s="5">
        <f xml:space="preserve"> _xlfn.T.TEST(Raw!$G$2:$G$299,Raw!P$2:P$299,$A$1,$B$1)</f>
        <v>2.8497724429064748E-33</v>
      </c>
      <c r="Q5" s="5">
        <f xml:space="preserve"> _xlfn.T.TEST(Raw!$G$2:$G$299,Raw!Q$2:Q$299,$A$1,$B$1)</f>
        <v>2.8486935857416751E-33</v>
      </c>
      <c r="R5" s="5">
        <f xml:space="preserve"> _xlfn.T.TEST(Raw!$G$2:$G$299,Raw!R$2:R$299,$A$1,$B$1)</f>
        <v>2.2695760987625799E-32</v>
      </c>
      <c r="S5" s="5">
        <f xml:space="preserve"> _xlfn.T.TEST(Raw!$G$2:$G$299,Raw!S$2:S$299,$A$1,$B$1)</f>
        <v>1.2486245277092466E-32</v>
      </c>
      <c r="T5" s="5">
        <f xml:space="preserve"> _xlfn.T.TEST(Raw!$G$2:$G$299,Raw!T$2:T$299,$A$1,$B$1)</f>
        <v>6.1711333946227235E-7</v>
      </c>
      <c r="U5" s="5">
        <f xml:space="preserve"> _xlfn.T.TEST(Raw!$G$2:$G$299,Raw!U$2:U$299,$A$1,$B$1)</f>
        <v>5.7466962477285261E-33</v>
      </c>
      <c r="V5" s="5">
        <f xml:space="preserve"> _xlfn.T.TEST(Raw!$G$2:$G$299,Raw!V$2:V$299,$A$1,$B$1)</f>
        <v>3.0481558290479016E-41</v>
      </c>
      <c r="W5" s="5">
        <f xml:space="preserve"> _xlfn.T.TEST(Raw!$G$2:$G$299,Raw!W$2:W$299,$A$1,$B$1)</f>
        <v>1.1243982066123756E-30</v>
      </c>
      <c r="X5" s="5">
        <f xml:space="preserve"> _xlfn.T.TEST(Raw!$G$2:$G$299,Raw!X$2:X$299,$A$1,$B$1)</f>
        <v>8.7943303450748106E-28</v>
      </c>
      <c r="Y5" s="5">
        <f xml:space="preserve"> _xlfn.T.TEST(Raw!$G$2:$G$299,Raw!Y$2:Y$299,$A$1,$B$1)</f>
        <v>4.1694198394569084E-33</v>
      </c>
      <c r="Z5" s="5">
        <f xml:space="preserve"> _xlfn.T.TEST(Raw!$G$2:$G$299,Raw!Z$2:Z$299,$A$1,$B$1)</f>
        <v>2.8396500450420881E-33</v>
      </c>
      <c r="AA5" s="5">
        <f xml:space="preserve"> _xlfn.T.TEST(Raw!$G$2:$G$299,Raw!AA$2:AA$299,$A$1,$B$1)</f>
        <v>6.9109428704330112E-33</v>
      </c>
      <c r="AB5" s="5">
        <f xml:space="preserve"> _xlfn.T.TEST(Raw!$G$2:$G$299,Raw!AB$2:AB$299,$A$1,$B$1)</f>
        <v>1.0029495138222545E-32</v>
      </c>
      <c r="AC5" s="5">
        <f xml:space="preserve"> _xlfn.T.TEST(Raw!$G$2:$G$299,Raw!AC$2:AC$299,$A$1,$B$1)</f>
        <v>5.1765396831954379E-33</v>
      </c>
      <c r="AD5" s="2"/>
    </row>
    <row r="6" spans="1:30" x14ac:dyDescent="0.25">
      <c r="A6" s="3" t="str">
        <f>H1</f>
        <v>UrbanUnitsInTourism</v>
      </c>
      <c r="D6" s="5">
        <f xml:space="preserve"> _xlfn.T.TEST(Raw!$H$2:$H$299,Raw!D$2:D$299,$A$1,$B$1)</f>
        <v>1.7885861331994568E-21</v>
      </c>
      <c r="E6" s="5">
        <f xml:space="preserve"> _xlfn.T.TEST(Raw!$H$2:$H$299,Raw!E$2:E$299,$A$1,$B$1)</f>
        <v>3.4357931731051226E-14</v>
      </c>
      <c r="F6" s="5">
        <f xml:space="preserve"> _xlfn.T.TEST(Raw!$H$2:$H$299,Raw!F$2:F$299,$A$1,$B$1)</f>
        <v>4.0547916601117094E-25</v>
      </c>
      <c r="G6" s="5">
        <f xml:space="preserve"> _xlfn.T.TEST(Raw!$H$2:$H$299,Raw!G$2:G$299,$A$1,$B$1)</f>
        <v>1.2527477743238098E-9</v>
      </c>
      <c r="H6" s="2" t="s">
        <v>462</v>
      </c>
      <c r="I6" s="5">
        <f xml:space="preserve"> _xlfn.T.TEST(Raw!$H$2:$H$299,Raw!I$2:I$299,$A$1,$B$1)</f>
        <v>6.5429181304630995E-20</v>
      </c>
      <c r="J6" s="5">
        <f xml:space="preserve"> _xlfn.T.TEST(Raw!$H$2:$H$299,Raw!J$2:J$299,$A$1,$B$1)</f>
        <v>4.5407016757790805E-20</v>
      </c>
      <c r="K6" s="5">
        <f xml:space="preserve"> _xlfn.T.TEST(Raw!$H$2:$H$299,Raw!K$2:K$299,$A$1,$B$1)</f>
        <v>1.8087378210467554E-21</v>
      </c>
      <c r="L6" s="5">
        <f xml:space="preserve"> _xlfn.T.TEST(Raw!$H$2:$H$299,Raw!L$2:L$299,$A$1,$B$1)</f>
        <v>1.0948330855901122E-14</v>
      </c>
      <c r="M6" s="5">
        <f xml:space="preserve"> _xlfn.T.TEST(Raw!$H$2:$H$299,Raw!M$2:M$299,$A$1,$B$1)</f>
        <v>4.9858526391159321E-23</v>
      </c>
      <c r="N6" s="5">
        <f xml:space="preserve"> _xlfn.T.TEST(Raw!$H$2:$H$299,Raw!N$2:N$299,$A$1,$B$1)</f>
        <v>1.8741034703537118E-19</v>
      </c>
      <c r="O6" s="5">
        <f xml:space="preserve"> _xlfn.T.TEST(Raw!$H$2:$H$299,Raw!O$2:O$299,$A$1,$B$1)</f>
        <v>4.3440572857981761E-39</v>
      </c>
      <c r="P6" s="5">
        <f xml:space="preserve"> _xlfn.T.TEST(Raw!$H$2:$H$299,Raw!P$2:P$299,$A$1,$B$1)</f>
        <v>4.3258435228819872E-39</v>
      </c>
      <c r="Q6" s="5">
        <f xml:space="preserve"> _xlfn.T.TEST(Raw!$H$2:$H$299,Raw!Q$2:Q$299,$A$1,$B$1)</f>
        <v>4.3411171180302783E-39</v>
      </c>
      <c r="R6" s="5">
        <f xml:space="preserve"> _xlfn.T.TEST(Raw!$H$2:$H$299,Raw!R$2:R$299,$A$1,$B$1)</f>
        <v>1.7814686507573117E-38</v>
      </c>
      <c r="S6" s="5">
        <f xml:space="preserve"> _xlfn.T.TEST(Raw!$H$2:$H$299,Raw!S$2:S$299,$A$1,$B$1)</f>
        <v>1.3075174831816278E-38</v>
      </c>
      <c r="T6" s="5">
        <f xml:space="preserve"> _xlfn.T.TEST(Raw!$H$2:$H$299,Raw!T$2:T$299,$A$1,$B$1)</f>
        <v>1.650716397415088E-26</v>
      </c>
      <c r="U6" s="5">
        <f xml:space="preserve"> _xlfn.T.TEST(Raw!$H$2:$H$299,Raw!U$2:U$299,$A$1,$B$1)</f>
        <v>9.0620106058835303E-39</v>
      </c>
      <c r="V6" s="5">
        <f xml:space="preserve"> _xlfn.T.TEST(Raw!$H$2:$H$299,Raw!V$2:V$299,$A$1,$B$1)</f>
        <v>2.8527321496933001E-44</v>
      </c>
      <c r="W6" s="5">
        <f xml:space="preserve"> _xlfn.T.TEST(Raw!$H$2:$H$299,Raw!W$2:W$299,$A$1,$B$1)</f>
        <v>1.4561902981671721E-38</v>
      </c>
      <c r="X6" s="5">
        <f xml:space="preserve"> _xlfn.T.TEST(Raw!$H$2:$H$299,Raw!X$2:X$299,$A$1,$B$1)</f>
        <v>3.2783096639029881E-38</v>
      </c>
      <c r="Y6" s="5">
        <f xml:space="preserve"> _xlfn.T.TEST(Raw!$H$2:$H$299,Raw!Y$2:Y$299,$A$1,$B$1)</f>
        <v>3.2079572218503294E-33</v>
      </c>
      <c r="Z6" s="5">
        <f xml:space="preserve"> _xlfn.T.TEST(Raw!$H$2:$H$299,Raw!Z$2:Z$299,$A$1,$B$1)</f>
        <v>2.0628620049929175E-34</v>
      </c>
      <c r="AA6" s="5">
        <f xml:space="preserve"> _xlfn.T.TEST(Raw!$H$2:$H$299,Raw!AA$2:AA$299,$A$1,$B$1)</f>
        <v>5.5482753158910983E-39</v>
      </c>
      <c r="AB6" s="5">
        <f xml:space="preserve"> _xlfn.T.TEST(Raw!$H$2:$H$299,Raw!AB$2:AB$299,$A$1,$B$1)</f>
        <v>6.3763160304057701E-39</v>
      </c>
      <c r="AC6" s="5">
        <f xml:space="preserve"> _xlfn.T.TEST(Raw!$H$2:$H$299,Raw!AC$2:AC$299,$A$1,$B$1)</f>
        <v>5.4820433757330052E-39</v>
      </c>
      <c r="AD6" s="2"/>
    </row>
    <row r="7" spans="1:30" x14ac:dyDescent="0.25">
      <c r="A7" s="3" t="str">
        <f>I1</f>
        <v>HauntedPubAbsoluteRank</v>
      </c>
      <c r="D7" s="5">
        <f xml:space="preserve"> _xlfn.T.TEST(Raw!$I$2:$I$299,Raw!D$2:D$299,$A$1,$B$1)</f>
        <v>6.812236118472997E-24</v>
      </c>
      <c r="E7" s="5">
        <f xml:space="preserve"> _xlfn.T.TEST(Raw!$I$2:$I$299,Raw!E$2:E$299,$A$1,$B$1)</f>
        <v>1.8525271786057913E-5</v>
      </c>
      <c r="F7" s="5">
        <f xml:space="preserve"> _xlfn.T.TEST(Raw!$I$2:$I$299,Raw!F$2:F$299,$A$1,$B$1)</f>
        <v>9.0585061142632577E-3</v>
      </c>
      <c r="G7" s="5">
        <f xml:space="preserve"> _xlfn.T.TEST(Raw!$I$2:$I$299,Raw!G$2:G$299,$A$1,$B$1)</f>
        <v>8.7619146884917812E-6</v>
      </c>
      <c r="H7" s="5">
        <f xml:space="preserve"> _xlfn.T.TEST(Raw!$I$2:$I$299,Raw!H$2:H$299,$A$1,$B$1)</f>
        <v>6.5429181304629574E-20</v>
      </c>
      <c r="I7" s="2" t="s">
        <v>462</v>
      </c>
      <c r="J7" s="5">
        <f xml:space="preserve"> _xlfn.T.TEST(Raw!$I$2:$I$299,Raw!J$2:J$299,$A$1,$B$1)</f>
        <v>7.383337022935846E-6</v>
      </c>
      <c r="K7" s="5">
        <f xml:space="preserve"> _xlfn.T.TEST(Raw!$I$2:$I$299,Raw!K$2:K$299,$A$1,$B$1)</f>
        <v>4.408555139600139E-4</v>
      </c>
      <c r="L7" s="5">
        <f xml:space="preserve"> _xlfn.T.TEST(Raw!$I$2:$I$299,Raw!L$2:L$299,$A$1,$B$1)</f>
        <v>1.3872650023057867E-13</v>
      </c>
      <c r="M7" s="5">
        <f xml:space="preserve"> _xlfn.T.TEST(Raw!$I$2:$I$299,Raw!M$2:M$299,$A$1,$B$1)</f>
        <v>0.59506687171938266</v>
      </c>
      <c r="N7" s="5">
        <f xml:space="preserve"> _xlfn.T.TEST(Raw!$I$2:$I$299,Raw!N$2:N$299,$A$1,$B$1)</f>
        <v>2.2828548867455592E-10</v>
      </c>
      <c r="O7" s="5">
        <f xml:space="preserve"> _xlfn.T.TEST(Raw!$I$2:$I$299,Raw!O$2:O$299,$A$1,$B$1)</f>
        <v>8.6437275034351142E-68</v>
      </c>
      <c r="P7" s="5">
        <f xml:space="preserve"> _xlfn.T.TEST(Raw!$I$2:$I$299,Raw!P$2:P$299,$A$1,$B$1)</f>
        <v>7.5648858066722389E-68</v>
      </c>
      <c r="Q7" s="5">
        <f xml:space="preserve"> _xlfn.T.TEST(Raw!$I$2:$I$299,Raw!Q$2:Q$299,$A$1,$B$1)</f>
        <v>7.8115462254975851E-68</v>
      </c>
      <c r="R7" s="5">
        <f xml:space="preserve"> _xlfn.T.TEST(Raw!$I$2:$I$299,Raw!R$2:R$299,$A$1,$B$1)</f>
        <v>3.5301446611247833E-63</v>
      </c>
      <c r="S7" s="5">
        <f xml:space="preserve"> _xlfn.T.TEST(Raw!$I$2:$I$299,Raw!S$2:S$299,$A$1,$B$1)</f>
        <v>9.0189640504175114E-61</v>
      </c>
      <c r="T7" s="5">
        <f xml:space="preserve"> _xlfn.T.TEST(Raw!$I$2:$I$299,Raw!T$2:T$299,$A$1,$B$1)</f>
        <v>0.15823439381861634</v>
      </c>
      <c r="U7" s="5">
        <f xml:space="preserve"> _xlfn.T.TEST(Raw!$I$2:$I$299,Raw!U$2:U$299,$A$1,$B$1)</f>
        <v>8.9201225840945172E-65</v>
      </c>
      <c r="V7" s="5">
        <f xml:space="preserve"> _xlfn.T.TEST(Raw!$I$2:$I$299,Raw!V$2:V$299,$A$1,$B$1)</f>
        <v>1.1564712599688339E-40</v>
      </c>
      <c r="W7" s="5">
        <f xml:space="preserve"> _xlfn.T.TEST(Raw!$I$2:$I$299,Raw!W$2:W$299,$A$1,$B$1)</f>
        <v>5.5797000255407727E-56</v>
      </c>
      <c r="X7" s="5">
        <f xml:space="preserve"> _xlfn.T.TEST(Raw!$I$2:$I$299,Raw!X$2:X$299,$A$1,$B$1)</f>
        <v>4.7850983116813853E-43</v>
      </c>
      <c r="Y7" s="5">
        <f xml:space="preserve"> _xlfn.T.TEST(Raw!$I$2:$I$299,Raw!Y$2:Y$299,$A$1,$B$1)</f>
        <v>1.1032286261464912E-33</v>
      </c>
      <c r="Z7" s="5">
        <f xml:space="preserve"> _xlfn.T.TEST(Raw!$I$2:$I$299,Raw!Z$2:Z$299,$A$1,$B$1)</f>
        <v>9.8148565568970363E-36</v>
      </c>
      <c r="AA7" s="5">
        <f xml:space="preserve"> _xlfn.T.TEST(Raw!$I$2:$I$299,Raw!AA$2:AA$299,$A$1,$B$1)</f>
        <v>7.3792418448920266E-66</v>
      </c>
      <c r="AB7" s="5">
        <f xml:space="preserve"> _xlfn.T.TEST(Raw!$I$2:$I$299,Raw!AB$2:AB$299,$A$1,$B$1)</f>
        <v>3.5547161011520979E-65</v>
      </c>
      <c r="AC7" s="5">
        <f xml:space="preserve"> _xlfn.T.TEST(Raw!$I$2:$I$299,Raw!AC$2:AC$299,$A$1,$B$1)</f>
        <v>1.4311815529185883E-66</v>
      </c>
      <c r="AD7" s="2"/>
    </row>
    <row r="8" spans="1:30" x14ac:dyDescent="0.25">
      <c r="A8" s="3" t="str">
        <f>J1</f>
        <v>HauntedPubPercentageRank</v>
      </c>
      <c r="D8" s="5">
        <f xml:space="preserve"> _xlfn.T.TEST(Raw!$J$2:$J$299,Raw!D$2:D$299,$A$1,$B$1)</f>
        <v>1.1921473953353669E-23</v>
      </c>
      <c r="E8" s="5">
        <f xml:space="preserve"> _xlfn.T.TEST(Raw!$J$2:$J$299,Raw!E$2:E$299,$A$1,$B$1)</f>
        <v>0.13160180035074448</v>
      </c>
      <c r="F8" s="5">
        <f xml:space="preserve"> _xlfn.T.TEST(Raw!$J$2:$J$299,Raw!F$2:F$299,$A$1,$B$1)</f>
        <v>8.9434873904986087E-6</v>
      </c>
      <c r="G8" s="5">
        <f xml:space="preserve"> _xlfn.T.TEST(Raw!$J$2:$J$299,Raw!G$2:G$299,$A$1,$B$1)</f>
        <v>2.2587238971867487E-4</v>
      </c>
      <c r="H8" s="5">
        <f xml:space="preserve"> _xlfn.T.TEST(Raw!$J$2:$J$299,Raw!H$2:H$299,$A$1,$B$1)</f>
        <v>4.5407016757790805E-20</v>
      </c>
      <c r="I8" s="5">
        <f xml:space="preserve"> _xlfn.T.TEST(Raw!$J$2:$J$299,Raw!I$2:I$299,$A$1,$B$1)</f>
        <v>7.383337022935846E-6</v>
      </c>
      <c r="J8" s="2" t="s">
        <v>462</v>
      </c>
      <c r="K8" s="5">
        <f xml:space="preserve"> _xlfn.T.TEST(Raw!$J$2:$J$299,Raw!K$2:K$299,$A$1,$B$1)</f>
        <v>0.1486530294489867</v>
      </c>
      <c r="L8" s="5">
        <f xml:space="preserve"> _xlfn.T.TEST(Raw!$J$2:$J$299,Raw!L$2:L$299,$A$1,$B$1)</f>
        <v>2.1056974153127907E-6</v>
      </c>
      <c r="M8" s="5">
        <f xml:space="preserve"> _xlfn.T.TEST(Raw!$J$2:$J$299,Raw!M$2:M$299,$A$1,$B$1)</f>
        <v>8.7369241522869644E-3</v>
      </c>
      <c r="N8" s="5">
        <f xml:space="preserve"> _xlfn.T.TEST(Raw!$J$2:$J$299,Raw!N$2:N$299,$A$1,$B$1)</f>
        <v>0.70617537219911619</v>
      </c>
      <c r="O8" s="5">
        <f xml:space="preserve"> _xlfn.T.TEST(Raw!$J$2:$J$299,Raw!O$2:O$299,$A$1,$B$1)</f>
        <v>1.2133780444092711E-66</v>
      </c>
      <c r="P8" s="5">
        <f xml:space="preserve"> _xlfn.T.TEST(Raw!$J$2:$J$299,Raw!P$2:P$299,$A$1,$B$1)</f>
        <v>1.06948654367528E-66</v>
      </c>
      <c r="Q8" s="5">
        <f xml:space="preserve"> _xlfn.T.TEST(Raw!$J$2:$J$299,Raw!Q$2:Q$299,$A$1,$B$1)</f>
        <v>1.0959622074134962E-66</v>
      </c>
      <c r="R8" s="5">
        <f xml:space="preserve"> _xlfn.T.TEST(Raw!$J$2:$J$299,Raw!R$2:R$299,$A$1,$B$1)</f>
        <v>3.8271757377228186E-62</v>
      </c>
      <c r="S8" s="5">
        <f xml:space="preserve"> _xlfn.T.TEST(Raw!$J$2:$J$299,Raw!S$2:S$299,$A$1,$B$1)</f>
        <v>3.9644413040712088E-61</v>
      </c>
      <c r="T8" s="5">
        <f xml:space="preserve"> _xlfn.T.TEST(Raw!$J$2:$J$299,Raw!T$2:T$299,$A$1,$B$1)</f>
        <v>0.76209438878362135</v>
      </c>
      <c r="U8" s="5">
        <f xml:space="preserve"> _xlfn.T.TEST(Raw!$J$2:$J$299,Raw!U$2:U$299,$A$1,$B$1)</f>
        <v>4.4471144927385636E-65</v>
      </c>
      <c r="V8" s="5">
        <f xml:space="preserve"> _xlfn.T.TEST(Raw!$J$2:$J$299,Raw!V$2:V$299,$A$1,$B$1)</f>
        <v>1.9475774886128196E-41</v>
      </c>
      <c r="W8" s="5">
        <f xml:space="preserve"> _xlfn.T.TEST(Raw!$J$2:$J$299,Raw!W$2:W$299,$A$1,$B$1)</f>
        <v>5.4545388889756981E-60</v>
      </c>
      <c r="X8" s="5">
        <f xml:space="preserve"> _xlfn.T.TEST(Raw!$J$2:$J$299,Raw!X$2:X$299,$A$1,$B$1)</f>
        <v>2.5139831823868012E-51</v>
      </c>
      <c r="Y8" s="5">
        <f xml:space="preserve"> _xlfn.T.TEST(Raw!$J$2:$J$299,Raw!Y$2:Y$299,$A$1,$B$1)</f>
        <v>7.0324919077778865E-35</v>
      </c>
      <c r="Z8" s="5">
        <f xml:space="preserve"> _xlfn.T.TEST(Raw!$J$2:$J$299,Raw!Z$2:Z$299,$A$1,$B$1)</f>
        <v>3.9300972470358179E-37</v>
      </c>
      <c r="AA8" s="5">
        <f xml:space="preserve"> _xlfn.T.TEST(Raw!$J$2:$J$299,Raw!AA$2:AA$299,$A$1,$B$1)</f>
        <v>1.3536467257887636E-65</v>
      </c>
      <c r="AB8" s="5">
        <f xml:space="preserve"> _xlfn.T.TEST(Raw!$J$2:$J$299,Raw!AB$2:AB$299,$A$1,$B$1)</f>
        <v>3.0570982388362871E-65</v>
      </c>
      <c r="AC8" s="5">
        <f xml:space="preserve"> _xlfn.T.TEST(Raw!$J$2:$J$299,Raw!AC$2:AC$299,$A$1,$B$1)</f>
        <v>4.6114189278982036E-66</v>
      </c>
      <c r="AD8" s="2"/>
    </row>
    <row r="9" spans="1:30" x14ac:dyDescent="0.25">
      <c r="A9" s="3" t="str">
        <f>K1</f>
        <v>HauntedPubPerCapitaRank</v>
      </c>
      <c r="D9" s="5">
        <f xml:space="preserve"> _xlfn.T.TEST(Raw!$K$2:$K$299,Raw!D$2:D$299,$A$1,$B$1)</f>
        <v>4.8893126185827425E-24</v>
      </c>
      <c r="E9" s="5">
        <f xml:space="preserve"> _xlfn.T.TEST(Raw!$K$2:$K$299,Raw!E$2:E$299,$A$1,$B$1)</f>
        <v>6.9348865310697755E-2</v>
      </c>
      <c r="F9" s="5">
        <f xml:space="preserve"> _xlfn.T.TEST(Raw!$K$2:$K$299,Raw!F$2:F$299,$A$1,$B$1)</f>
        <v>5.1289811060938337E-6</v>
      </c>
      <c r="G9" s="5">
        <f xml:space="preserve"> _xlfn.T.TEST(Raw!$K$2:$K$299,Raw!G$2:G$299,$A$1,$B$1)</f>
        <v>2.1121569701932337E-4</v>
      </c>
      <c r="H9" s="5">
        <f xml:space="preserve"> _xlfn.T.TEST(Raw!$K$2:$K$299,Raw!H$2:H$299,$A$1,$B$1)</f>
        <v>1.8087378210467554E-21</v>
      </c>
      <c r="I9" s="5">
        <f xml:space="preserve"> _xlfn.T.TEST(Raw!$K$2:$K$299,Raw!I$2:I$299,$A$1,$B$1)</f>
        <v>4.408555139600139E-4</v>
      </c>
      <c r="J9" s="5">
        <f xml:space="preserve"> _xlfn.T.TEST(Raw!$K$2:$K$299,Raw!J$2:J$299,$A$1,$B$1)</f>
        <v>0.1486530294489867</v>
      </c>
      <c r="K9" s="2" t="s">
        <v>462</v>
      </c>
      <c r="L9" s="5">
        <f xml:space="preserve"> _xlfn.T.TEST(Raw!$K$2:$K$299,Raw!L$2:L$299,$A$1,$B$1)</f>
        <v>1.1090239966090519E-5</v>
      </c>
      <c r="M9" s="5">
        <f xml:space="preserve"> _xlfn.T.TEST(Raw!$K$2:$K$299,Raw!M$2:M$299,$A$1,$B$1)</f>
        <v>6.5199199715077049E-3</v>
      </c>
      <c r="N9" s="5">
        <f xml:space="preserve"> _xlfn.T.TEST(Raw!$K$2:$K$299,Raw!N$2:N$299,$A$1,$B$1)</f>
        <v>9.9312303593221088E-2</v>
      </c>
      <c r="O9" s="5">
        <f xml:space="preserve"> _xlfn.T.TEST(Raw!$K$2:$K$299,Raw!O$2:O$299,$A$1,$B$1)</f>
        <v>3.0795865244076796E-64</v>
      </c>
      <c r="P9" s="5">
        <f xml:space="preserve"> _xlfn.T.TEST(Raw!$K$2:$K$299,Raw!P$2:P$299,$A$1,$B$1)</f>
        <v>2.7660501588841493E-64</v>
      </c>
      <c r="Q9" s="5">
        <f xml:space="preserve"> _xlfn.T.TEST(Raw!$K$2:$K$299,Raw!Q$2:Q$299,$A$1,$B$1)</f>
        <v>2.8444890056975859E-64</v>
      </c>
      <c r="R9" s="5">
        <f xml:space="preserve"> _xlfn.T.TEST(Raw!$K$2:$K$299,Raw!R$2:R$299,$A$1,$B$1)</f>
        <v>5.3860017013093186E-60</v>
      </c>
      <c r="S9" s="5">
        <f xml:space="preserve"> _xlfn.T.TEST(Raw!$K$2:$K$299,Raw!S$2:S$299,$A$1,$B$1)</f>
        <v>9.5513659037783506E-59</v>
      </c>
      <c r="T9" s="5">
        <f xml:space="preserve"> _xlfn.T.TEST(Raw!$K$2:$K$299,Raw!T$2:T$299,$A$1,$B$1)</f>
        <v>0.88105478884238186</v>
      </c>
      <c r="U9" s="5">
        <f xml:space="preserve"> _xlfn.T.TEST(Raw!$K$2:$K$299,Raw!U$2:U$299,$A$1,$B$1)</f>
        <v>2.9227375890058062E-62</v>
      </c>
      <c r="V9" s="5">
        <f xml:space="preserve"> _xlfn.T.TEST(Raw!$K$2:$K$299,Raw!V$2:V$299,$A$1,$B$1)</f>
        <v>1.40369316232021E-41</v>
      </c>
      <c r="W9" s="5">
        <f xml:space="preserve"> _xlfn.T.TEST(Raw!$K$2:$K$299,Raw!W$2:W$299,$A$1,$B$1)</f>
        <v>1.1326282628841183E-57</v>
      </c>
      <c r="X9" s="5">
        <f xml:space="preserve"> _xlfn.T.TEST(Raw!$K$2:$K$299,Raw!X$2:X$299,$A$1,$B$1)</f>
        <v>4.0081952178152322E-49</v>
      </c>
      <c r="Y9" s="5">
        <f xml:space="preserve"> _xlfn.T.TEST(Raw!$K$2:$K$299,Raw!Y$2:Y$299,$A$1,$B$1)</f>
        <v>3.4696764369899042E-35</v>
      </c>
      <c r="Z9" s="5">
        <f xml:space="preserve"> _xlfn.T.TEST(Raw!$K$2:$K$299,Raw!Z$2:Z$299,$A$1,$B$1)</f>
        <v>1.2337128724261106E-37</v>
      </c>
      <c r="AA9" s="5">
        <f xml:space="preserve"> _xlfn.T.TEST(Raw!$K$2:$K$299,Raw!AA$2:AA$299,$A$1,$B$1)</f>
        <v>3.2862701111680026E-63</v>
      </c>
      <c r="AB9" s="5">
        <f xml:space="preserve"> _xlfn.T.TEST(Raw!$K$2:$K$299,Raw!AB$2:AB$299,$A$1,$B$1)</f>
        <v>8.5480206556458329E-63</v>
      </c>
      <c r="AC9" s="5">
        <f xml:space="preserve"> _xlfn.T.TEST(Raw!$K$2:$K$299,Raw!AC$2:AC$299,$A$1,$B$1)</f>
        <v>1.4914857957437237E-63</v>
      </c>
      <c r="AD9" s="2"/>
    </row>
    <row r="10" spans="1:30" x14ac:dyDescent="0.25">
      <c r="A10" s="3" t="str">
        <f>L1</f>
        <v>HauntedPubPerSquareMileRank</v>
      </c>
      <c r="D10" s="5">
        <f xml:space="preserve"> _xlfn.T.TEST(Raw!$L$2:$L$299,Raw!D$2:D$299,$A$1,$B$1)</f>
        <v>2.4066661523154754E-22</v>
      </c>
      <c r="E10" s="5">
        <f xml:space="preserve"> _xlfn.T.TEST(Raw!$L$2:$L$299,Raw!E$2:E$299,$A$1,$B$1)</f>
        <v>2.5659909145509321E-2</v>
      </c>
      <c r="F10" s="5">
        <f xml:space="preserve"> _xlfn.T.TEST(Raw!$L$2:$L$299,Raw!F$2:F$299,$A$1,$B$1)</f>
        <v>3.0915381501146483E-10</v>
      </c>
      <c r="G10" s="5">
        <f xml:space="preserve"> _xlfn.T.TEST(Raw!$L$2:$L$299,Raw!G$2:G$299,$A$1,$B$1)</f>
        <v>7.6339786600186782E-3</v>
      </c>
      <c r="H10" s="5">
        <f xml:space="preserve"> _xlfn.T.TEST(Raw!$L$2:$L$299,Raw!H$2:H$299,$A$1,$B$1)</f>
        <v>1.0948330855901122E-14</v>
      </c>
      <c r="I10" s="5">
        <f xml:space="preserve"> _xlfn.T.TEST(Raw!$L$2:$L$299,Raw!I$2:I$299,$A$1,$B$1)</f>
        <v>1.3872650023057867E-13</v>
      </c>
      <c r="J10" s="5">
        <f xml:space="preserve"> _xlfn.T.TEST(Raw!$L$2:$L$299,Raw!J$2:J$299,$A$1,$B$1)</f>
        <v>2.1056974153127907E-6</v>
      </c>
      <c r="K10" s="5">
        <f xml:space="preserve"> _xlfn.T.TEST(Raw!$L$2:$L$299,Raw!K$2:K$299,$A$1,$B$1)</f>
        <v>1.1090239966090519E-5</v>
      </c>
      <c r="L10" s="2" t="s">
        <v>462</v>
      </c>
      <c r="M10" s="5">
        <f xml:space="preserve"> _xlfn.T.TEST(Raw!$L$2:$L$299,Raw!M$2:M$299,$A$1,$B$1)</f>
        <v>4.6163660780343348E-6</v>
      </c>
      <c r="N10" s="5">
        <f xml:space="preserve"> _xlfn.T.TEST(Raw!$L$2:$L$299,Raw!N$2:N$299,$A$1,$B$1)</f>
        <v>4.696042629043806E-6</v>
      </c>
      <c r="O10" s="5">
        <f xml:space="preserve"> _xlfn.T.TEST(Raw!$L$2:$L$299,Raw!O$2:O$299,$A$1,$B$1)</f>
        <v>2.6054611496437111E-87</v>
      </c>
      <c r="P10" s="5">
        <f xml:space="preserve"> _xlfn.T.TEST(Raw!$L$2:$L$299,Raw!P$2:P$299,$A$1,$B$1)</f>
        <v>2.1428612719801953E-87</v>
      </c>
      <c r="Q10" s="5">
        <f xml:space="preserve"> _xlfn.T.TEST(Raw!$L$2:$L$299,Raw!Q$2:Q$299,$A$1,$B$1)</f>
        <v>2.1594156391828287E-87</v>
      </c>
      <c r="R10" s="5">
        <f xml:space="preserve"> _xlfn.T.TEST(Raw!$L$2:$L$299,Raw!R$2:R$299,$A$1,$B$1)</f>
        <v>2.5491350454781995E-83</v>
      </c>
      <c r="S10" s="5">
        <f xml:space="preserve"> _xlfn.T.TEST(Raw!$L$2:$L$299,Raw!S$2:S$299,$A$1,$B$1)</f>
        <v>1.9738617522965885E-82</v>
      </c>
      <c r="T10" s="5">
        <f xml:space="preserve"> _xlfn.T.TEST(Raw!$L$2:$L$299,Raw!T$2:T$299,$A$1,$B$1)</f>
        <v>1.1082514183791724E-3</v>
      </c>
      <c r="U10" s="5">
        <f xml:space="preserve"> _xlfn.T.TEST(Raw!$L$2:$L$299,Raw!U$2:U$299,$A$1,$B$1)</f>
        <v>2.131383184251565E-86</v>
      </c>
      <c r="V10" s="5">
        <f xml:space="preserve"> _xlfn.T.TEST(Raw!$L$2:$L$299,Raw!V$2:V$299,$A$1,$B$1)</f>
        <v>1.027972463246981E-39</v>
      </c>
      <c r="W10" s="5">
        <f xml:space="preserve"> _xlfn.T.TEST(Raw!$L$2:$L$299,Raw!W$2:W$299,$A$1,$B$1)</f>
        <v>1.0796980754117192E-77</v>
      </c>
      <c r="X10" s="5">
        <f xml:space="preserve"> _xlfn.T.TEST(Raw!$L$2:$L$299,Raw!X$2:X$299,$A$1,$B$1)</f>
        <v>8.9675930587299961E-66</v>
      </c>
      <c r="Y10" s="5">
        <f xml:space="preserve"> _xlfn.T.TEST(Raw!$L$2:$L$299,Raw!Y$2:Y$299,$A$1,$B$1)</f>
        <v>1.5252756980281788E-31</v>
      </c>
      <c r="Z10" s="5">
        <f xml:space="preserve"> _xlfn.T.TEST(Raw!$L$2:$L$299,Raw!Z$2:Z$299,$A$1,$B$1)</f>
        <v>3.8084855166724866E-33</v>
      </c>
      <c r="AA10" s="5">
        <f xml:space="preserve"> _xlfn.T.TEST(Raw!$L$2:$L$299,Raw!AA$2:AA$299,$A$1,$B$1)</f>
        <v>6.6741216376592219E-86</v>
      </c>
      <c r="AB10" s="5">
        <f xml:space="preserve"> _xlfn.T.TEST(Raw!$L$2:$L$299,Raw!AB$2:AB$299,$A$1,$B$1)</f>
        <v>1.3811788279189375E-85</v>
      </c>
      <c r="AC10" s="5">
        <f xml:space="preserve"> _xlfn.T.TEST(Raw!$L$2:$L$299,Raw!AC$2:AC$299,$A$1,$B$1)</f>
        <v>1.2693215159930369E-86</v>
      </c>
      <c r="AD10" s="2"/>
    </row>
    <row r="11" spans="1:30" x14ac:dyDescent="0.25">
      <c r="A11" s="3" t="str">
        <f>M1</f>
        <v>HauntedPubDensityRank</v>
      </c>
      <c r="D11" s="5">
        <f xml:space="preserve"> _xlfn.T.TEST(Raw!$M$2:$M$299,Raw!D$2:D$299,$A$1,$B$1)</f>
        <v>1.4009153509803133E-24</v>
      </c>
      <c r="E11" s="5">
        <f xml:space="preserve"> _xlfn.T.TEST(Raw!$M$2:$M$299,Raw!E$2:E$299,$A$1,$B$1)</f>
        <v>3.0210685781701546E-3</v>
      </c>
      <c r="F11" s="5">
        <f xml:space="preserve"> _xlfn.T.TEST(Raw!$M$2:$M$299,Raw!F$2:F$299,$A$1,$B$1)</f>
        <v>2.7716342382261262E-7</v>
      </c>
      <c r="G11" s="5">
        <f xml:space="preserve"> _xlfn.T.TEST(Raw!$M$2:$M$299,Raw!G$2:G$299,$A$1,$B$1)</f>
        <v>5.8984728886032039E-5</v>
      </c>
      <c r="H11" s="5">
        <f xml:space="preserve"> _xlfn.T.TEST(Raw!$M$2:$M$299,Raw!H$2:H$299,$A$1,$B$1)</f>
        <v>4.9858526391159321E-23</v>
      </c>
      <c r="I11" s="5">
        <f xml:space="preserve"> _xlfn.T.TEST(Raw!$M$2:$M$299,Raw!I$2:I$299,$A$1,$B$1)</f>
        <v>0.59506687171938266</v>
      </c>
      <c r="J11" s="5">
        <f xml:space="preserve"> _xlfn.T.TEST(Raw!$M$2:$M$299,Raw!J$2:J$299,$A$1,$B$1)</f>
        <v>8.7369241522869644E-3</v>
      </c>
      <c r="K11" s="5">
        <f xml:space="preserve"> _xlfn.T.TEST(Raw!$M$2:$M$299,Raw!K$2:K$299,$A$1,$B$1)</f>
        <v>6.5199199715077049E-3</v>
      </c>
      <c r="L11" s="5">
        <f xml:space="preserve"> _xlfn.T.TEST(Raw!$M$2:$M$299,Raw!L$2:L$299,$A$1,$B$1)</f>
        <v>4.6163660780343348E-6</v>
      </c>
      <c r="M11" s="2" t="s">
        <v>462</v>
      </c>
      <c r="N11" s="5">
        <f xml:space="preserve"> _xlfn.T.TEST(Raw!$M$2:$M$299,Raw!N$2:N$299,$A$1,$B$1)</f>
        <v>3.4287678762429602E-3</v>
      </c>
      <c r="O11" s="5">
        <f xml:space="preserve"> _xlfn.T.TEST(Raw!$M$2:$M$299,Raw!O$2:O$299,$A$1,$B$1)</f>
        <v>1.2010950770815196E-65</v>
      </c>
      <c r="P11" s="5">
        <f xml:space="preserve"> _xlfn.T.TEST(Raw!$M$2:$M$299,Raw!P$2:P$299,$A$1,$B$1)</f>
        <v>1.1489326841012513E-65</v>
      </c>
      <c r="Q11" s="5">
        <f xml:space="preserve"> _xlfn.T.TEST(Raw!$M$2:$M$299,Raw!Q$2:Q$299,$A$1,$B$1)</f>
        <v>1.1901525838951007E-65</v>
      </c>
      <c r="R11" s="5">
        <f xml:space="preserve"> _xlfn.T.TEST(Raw!$M$2:$M$299,Raw!R$2:R$299,$A$1,$B$1)</f>
        <v>8.0593695776986498E-62</v>
      </c>
      <c r="S11" s="5">
        <f xml:space="preserve"> _xlfn.T.TEST(Raw!$M$2:$M$299,Raw!S$2:S$299,$A$1,$B$1)</f>
        <v>5.4631369550226713E-60</v>
      </c>
      <c r="T11" s="5">
        <f xml:space="preserve"> _xlfn.T.TEST(Raw!$M$2:$M$299,Raw!T$2:T$299,$A$1,$B$1)</f>
        <v>0.21531923207289214</v>
      </c>
      <c r="U11" s="5">
        <f xml:space="preserve"> _xlfn.T.TEST(Raw!$M$2:$M$299,Raw!U$2:U$299,$A$1,$B$1)</f>
        <v>1.3943460349704009E-62</v>
      </c>
      <c r="V11" s="5">
        <f xml:space="preserve"> _xlfn.T.TEST(Raw!$M$2:$M$299,Raw!V$2:V$299,$A$1,$B$1)</f>
        <v>1.6657285068846841E-41</v>
      </c>
      <c r="W11" s="5">
        <f xml:space="preserve"> _xlfn.T.TEST(Raw!$M$2:$M$299,Raw!W$2:W$299,$A$1,$B$1)</f>
        <v>2.1139435818486851E-57</v>
      </c>
      <c r="X11" s="5">
        <f xml:space="preserve"> _xlfn.T.TEST(Raw!$M$2:$M$299,Raw!X$2:X$299,$A$1,$B$1)</f>
        <v>6.2308393303457884E-47</v>
      </c>
      <c r="Y11" s="5">
        <f xml:space="preserve"> _xlfn.T.TEST(Raw!$M$2:$M$299,Raw!Y$2:Y$299,$A$1,$B$1)</f>
        <v>3.3683305545683279E-35</v>
      </c>
      <c r="Z11" s="5">
        <f xml:space="preserve"> _xlfn.T.TEST(Raw!$M$2:$M$299,Raw!Z$2:Z$299,$A$1,$B$1)</f>
        <v>1.2125449288417894E-37</v>
      </c>
      <c r="AA11" s="5">
        <f xml:space="preserve"> _xlfn.T.TEST(Raw!$M$2:$M$299,Raw!AA$2:AA$299,$A$1,$B$1)</f>
        <v>2.6636041236476549E-64</v>
      </c>
      <c r="AB11" s="5">
        <f xml:space="preserve"> _xlfn.T.TEST(Raw!$M$2:$M$299,Raw!AB$2:AB$299,$A$1,$B$1)</f>
        <v>1.0985262169115111E-63</v>
      </c>
      <c r="AC11" s="5">
        <f xml:space="preserve"> _xlfn.T.TEST(Raw!$M$2:$M$299,Raw!AC$2:AC$299,$A$1,$B$1)</f>
        <v>1.2151083975796712E-64</v>
      </c>
      <c r="AD11" s="2"/>
    </row>
    <row r="12" spans="1:30" x14ac:dyDescent="0.25">
      <c r="A12" s="3" t="str">
        <f>N1</f>
        <v>HauntedPubAverageRank</v>
      </c>
      <c r="D12" s="5">
        <f xml:space="preserve"> _xlfn.T.TEST(Raw!$N$2:$N$299,Raw!D$2:D$299,$A$1,$B$1)</f>
        <v>9.8827591489012789E-24</v>
      </c>
      <c r="E12" s="5">
        <f xml:space="preserve"> _xlfn.T.TEST(Raw!$N$2:$N$299,Raw!E$2:E$299,$A$1,$B$1)</f>
        <v>0.10529545200237289</v>
      </c>
      <c r="F12" s="5">
        <f xml:space="preserve"> _xlfn.T.TEST(Raw!$N$2:$N$299,Raw!F$2:F$299,$A$1,$B$1)</f>
        <v>3.1447757407769817E-6</v>
      </c>
      <c r="G12" s="5">
        <f xml:space="preserve"> _xlfn.T.TEST(Raw!$N$2:$N$299,Raw!G$2:G$299,$A$1,$B$1)</f>
        <v>3.5274459696436812E-4</v>
      </c>
      <c r="H12" s="5">
        <f xml:space="preserve"> _xlfn.T.TEST(Raw!$N$2:$N$299,Raw!H$2:H$299,$A$1,$B$1)</f>
        <v>1.8741034703537118E-19</v>
      </c>
      <c r="I12" s="5">
        <f xml:space="preserve"> _xlfn.T.TEST(Raw!$N$2:$N$299,Raw!I$2:I$299,$A$1,$B$1)</f>
        <v>2.2828548867455592E-10</v>
      </c>
      <c r="J12" s="5">
        <f xml:space="preserve"> _xlfn.T.TEST(Raw!$N$2:$N$299,Raw!J$2:J$299,$A$1,$B$1)</f>
        <v>0.70617537219911619</v>
      </c>
      <c r="K12" s="5">
        <f xml:space="preserve"> _xlfn.T.TEST(Raw!$N$2:$N$299,Raw!K$2:K$299,$A$1,$B$1)</f>
        <v>9.9312303593221088E-2</v>
      </c>
      <c r="L12" s="5">
        <f xml:space="preserve"> _xlfn.T.TEST(Raw!$N$2:$N$299,Raw!L$2:L$299,$A$1,$B$1)</f>
        <v>4.696042629043806E-6</v>
      </c>
      <c r="M12" s="5">
        <f xml:space="preserve"> _xlfn.T.TEST(Raw!$N$2:$N$299,Raw!M$2:M$299,$A$1,$B$1)</f>
        <v>3.4287678762429602E-3</v>
      </c>
      <c r="N12" s="2" t="s">
        <v>462</v>
      </c>
      <c r="O12" s="5">
        <f xml:space="preserve"> _xlfn.T.TEST(Raw!$N$2:$N$299,Raw!O$2:O$299,$A$1,$B$1)</f>
        <v>1.0719895585345873E-64</v>
      </c>
      <c r="P12" s="5">
        <f xml:space="preserve"> _xlfn.T.TEST(Raw!$N$2:$N$299,Raw!P$2:P$299,$A$1,$B$1)</f>
        <v>9.5235490459733234E-65</v>
      </c>
      <c r="Q12" s="5">
        <f xml:space="preserve"> _xlfn.T.TEST(Raw!$N$2:$N$299,Raw!Q$2:Q$299,$A$1,$B$1)</f>
        <v>9.7791426212969849E-65</v>
      </c>
      <c r="R12" s="5">
        <f xml:space="preserve"> _xlfn.T.TEST(Raw!$N$2:$N$299,Raw!R$2:R$299,$A$1,$B$1)</f>
        <v>1.9868862226101276E-60</v>
      </c>
      <c r="S12" s="5">
        <f xml:space="preserve"> _xlfn.T.TEST(Raw!$N$2:$N$299,Raw!S$2:S$299,$A$1,$B$1)</f>
        <v>5.5250169591547745E-59</v>
      </c>
      <c r="T12" s="5">
        <f xml:space="preserve"> _xlfn.T.TEST(Raw!$N$2:$N$299,Raw!T$2:T$299,$A$1,$B$1)</f>
        <v>0.84987195081166411</v>
      </c>
      <c r="U12" s="5">
        <f xml:space="preserve"> _xlfn.T.TEST(Raw!$N$2:$N$299,Raw!U$2:U$299,$A$1,$B$1)</f>
        <v>1.1710617482022712E-62</v>
      </c>
      <c r="V12" s="5">
        <f xml:space="preserve"> _xlfn.T.TEST(Raw!$N$2:$N$299,Raw!V$2:V$299,$A$1,$B$1)</f>
        <v>6.4187523663150975E-41</v>
      </c>
      <c r="W12" s="5">
        <f xml:space="preserve"> _xlfn.T.TEST(Raw!$N$2:$N$299,Raw!W$2:W$299,$A$1,$B$1)</f>
        <v>7.7190268748517322E-57</v>
      </c>
      <c r="X12" s="5">
        <f xml:space="preserve"> _xlfn.T.TEST(Raw!$N$2:$N$299,Raw!X$2:X$299,$A$1,$B$1)</f>
        <v>2.2773315670545431E-47</v>
      </c>
      <c r="Y12" s="5">
        <f xml:space="preserve"> _xlfn.T.TEST(Raw!$N$2:$N$299,Raw!Y$2:Y$299,$A$1,$B$1)</f>
        <v>6.8325898917123671E-34</v>
      </c>
      <c r="Z12" s="5">
        <f xml:space="preserve"> _xlfn.T.TEST(Raw!$N$2:$N$299,Raw!Z$2:Z$299,$A$1,$B$1)</f>
        <v>5.3500675193144643E-36</v>
      </c>
      <c r="AA12" s="5">
        <f xml:space="preserve"> _xlfn.T.TEST(Raw!$N$2:$N$299,Raw!AA$2:AA$299,$A$1,$B$1)</f>
        <v>1.9019290455643039E-63</v>
      </c>
      <c r="AB12" s="5">
        <f xml:space="preserve"> _xlfn.T.TEST(Raw!$N$2:$N$299,Raw!AB$2:AB$299,$A$1,$B$1)</f>
        <v>5.4719453090860141E-63</v>
      </c>
      <c r="AC12" s="5">
        <f xml:space="preserve"> _xlfn.T.TEST(Raw!$N$2:$N$299,Raw!AC$2:AC$299,$A$1,$B$1)</f>
        <v>6.3725873680701208E-64</v>
      </c>
      <c r="AD12" s="2"/>
    </row>
    <row r="13" spans="1:30" x14ac:dyDescent="0.25">
      <c r="A13" s="3" t="str">
        <f>O1</f>
        <v>HauntedPubPerSquareMile</v>
      </c>
      <c r="D13" s="5">
        <f xml:space="preserve"> _xlfn.T.TEST(Raw!$O$2:$O$299,Raw!D$2:D$299,$A$1,$B$1)</f>
        <v>2.2457872033461763E-26</v>
      </c>
      <c r="E13" s="5">
        <f xml:space="preserve"> _xlfn.T.TEST(Raw!$O$2:$O$299,Raw!E$2:E$299,$A$1,$B$1)</f>
        <v>1.2242516361206601E-82</v>
      </c>
      <c r="F13" s="5">
        <f xml:space="preserve"> _xlfn.T.TEST(Raw!$O$2:$O$299,Raw!F$2:F$299,$A$1,$B$1)</f>
        <v>7.6126093159660068E-70</v>
      </c>
      <c r="G13" s="5">
        <f xml:space="preserve"> _xlfn.T.TEST(Raw!$O$2:$O$299,Raw!G$2:G$299,$A$1,$B$1)</f>
        <v>2.9617087852760557E-33</v>
      </c>
      <c r="H13" s="5">
        <f xml:space="preserve"> _xlfn.T.TEST(Raw!$O$2:$O$299,Raw!H$2:H$299,$A$1,$B$1)</f>
        <v>4.3440572857981761E-39</v>
      </c>
      <c r="I13" s="5">
        <f xml:space="preserve"> _xlfn.T.TEST(Raw!$O$2:$O$299,Raw!I$2:I$299,$A$1,$B$1)</f>
        <v>8.6437275034351142E-68</v>
      </c>
      <c r="J13" s="5">
        <f xml:space="preserve"> _xlfn.T.TEST(Raw!$O$2:$O$299,Raw!J$2:J$299,$A$1,$B$1)</f>
        <v>1.2133780444092711E-66</v>
      </c>
      <c r="K13" s="5">
        <f xml:space="preserve"> _xlfn.T.TEST(Raw!$O$2:$O$299,Raw!K$2:K$299,$A$1,$B$1)</f>
        <v>3.0795865244076796E-64</v>
      </c>
      <c r="L13" s="5">
        <f xml:space="preserve"> _xlfn.T.TEST(Raw!$O$2:$O$299,Raw!L$2:L$299,$A$1,$B$1)</f>
        <v>2.6054611496437111E-87</v>
      </c>
      <c r="M13" s="5">
        <f xml:space="preserve"> _xlfn.T.TEST(Raw!$O$2:$O$299,Raw!M$2:M$299,$A$1,$B$1)</f>
        <v>1.2010950770815196E-65</v>
      </c>
      <c r="N13" s="5">
        <f xml:space="preserve"> _xlfn.T.TEST(Raw!$O$2:$O$299,Raw!N$2:N$299,$A$1,$B$1)</f>
        <v>1.0719895585345873E-64</v>
      </c>
      <c r="O13" s="2" t="s">
        <v>462</v>
      </c>
      <c r="P13" s="5">
        <f xml:space="preserve"> _xlfn.T.TEST(Raw!$O$2:$O$299,Raw!P$2:P$299,$A$1,$B$1)</f>
        <v>2.5682307232006191E-12</v>
      </c>
      <c r="Q13" s="5">
        <f xml:space="preserve"> _xlfn.T.TEST(Raw!$O$2:$O$299,Raw!Q$2:Q$299,$A$1,$B$1)</f>
        <v>1.8878944252924185E-8</v>
      </c>
      <c r="R13" s="5">
        <f xml:space="preserve"> _xlfn.T.TEST(Raw!$O$2:$O$299,Raw!R$2:R$299,$A$1,$B$1)</f>
        <v>2.2167961949500654E-45</v>
      </c>
      <c r="S13" s="5">
        <f xml:space="preserve"> _xlfn.T.TEST(Raw!$O$2:$O$299,Raw!S$2:S$299,$A$1,$B$1)</f>
        <v>4.0376083370196268E-31</v>
      </c>
      <c r="T13" s="5">
        <f xml:space="preserve"> _xlfn.T.TEST(Raw!$O$2:$O$299,Raw!T$2:T$299,$A$1,$B$1)</f>
        <v>1.1256637905861633E-57</v>
      </c>
      <c r="U13" s="5">
        <f xml:space="preserve"> _xlfn.T.TEST(Raw!$O$2:$O$299,Raw!U$2:U$299,$A$1,$B$1)</f>
        <v>6.3321144557641499E-35</v>
      </c>
      <c r="V13" s="5">
        <f xml:space="preserve"> _xlfn.T.TEST(Raw!$O$2:$O$299,Raw!V$2:V$299,$A$1,$B$1)</f>
        <v>3.5313509932665235E-46</v>
      </c>
      <c r="W13" s="5">
        <f xml:space="preserve"> _xlfn.T.TEST(Raw!$O$2:$O$299,Raw!W$2:W$299,$A$1,$B$1)</f>
        <v>1.7509107715706851E-44</v>
      </c>
      <c r="X13" s="5">
        <f xml:space="preserve"> _xlfn.T.TEST(Raw!$O$2:$O$299,Raw!X$2:X$299,$A$1,$B$1)</f>
        <v>7.3775850593374613E-35</v>
      </c>
      <c r="Y13" s="5">
        <f xml:space="preserve"> _xlfn.T.TEST(Raw!$O$2:$O$299,Raw!Y$2:Y$299,$A$1,$B$1)</f>
        <v>9.4290354546478856E-46</v>
      </c>
      <c r="Z13" s="5">
        <f xml:space="preserve"> _xlfn.T.TEST(Raw!$O$2:$O$299,Raw!Z$2:Z$299,$A$1,$B$1)</f>
        <v>3.2608099968243464E-50</v>
      </c>
      <c r="AA13" s="5">
        <f xml:space="preserve"> _xlfn.T.TEST(Raw!$O$2:$O$299,Raw!AA$2:AA$299,$A$1,$B$1)</f>
        <v>1.6206884764380329E-32</v>
      </c>
      <c r="AB13" s="5">
        <f xml:space="preserve"> _xlfn.T.TEST(Raw!$O$2:$O$299,Raw!AB$2:AB$299,$A$1,$B$1)</f>
        <v>5.9447779507109709E-53</v>
      </c>
      <c r="AC13" s="5">
        <f xml:space="preserve"> _xlfn.T.TEST(Raw!$O$2:$O$299,Raw!AC$2:AC$299,$A$1,$B$1)</f>
        <v>3.0025476561359199E-41</v>
      </c>
      <c r="AD13" s="2"/>
    </row>
    <row r="14" spans="1:30" x14ac:dyDescent="0.25">
      <c r="A14" s="3" t="str">
        <f>P1</f>
        <v>HauntedPubPerCapita</v>
      </c>
      <c r="D14" s="5">
        <f xml:space="preserve"> _xlfn.T.TEST(Raw!$P$2:$P$299,Raw!D$2:D$299,$A$1,$B$1)</f>
        <v>2.2443705104558399E-26</v>
      </c>
      <c r="E14" s="5">
        <f xml:space="preserve"> _xlfn.T.TEST(Raw!$P$2:$P$299,Raw!E$2:E$299,$A$1,$B$1)</f>
        <v>1.0730689778591742E-82</v>
      </c>
      <c r="F14" s="5">
        <f xml:space="preserve"> _xlfn.T.TEST(Raw!$P$2:$P$299,Raw!F$2:F$299,$A$1,$B$1)</f>
        <v>7.6899555968597252E-70</v>
      </c>
      <c r="G14" s="5">
        <f xml:space="preserve"> _xlfn.T.TEST(Raw!$P$2:$P$299,Raw!G$2:G$299,$A$1,$B$1)</f>
        <v>2.8497724429064748E-33</v>
      </c>
      <c r="H14" s="5">
        <f xml:space="preserve"> _xlfn.T.TEST(Raw!$P$2:$P$299,Raw!H$2:H$299,$A$1,$B$1)</f>
        <v>4.3258435228819872E-39</v>
      </c>
      <c r="I14" s="5">
        <f xml:space="preserve"> _xlfn.T.TEST(Raw!$P$2:$P$299,Raw!I$2:I$299,$A$1,$B$1)</f>
        <v>7.5648858066722389E-68</v>
      </c>
      <c r="J14" s="5">
        <f xml:space="preserve"> _xlfn.T.TEST(Raw!$P$2:$P$299,Raw!J$2:J$299,$A$1,$B$1)</f>
        <v>1.06948654367528E-66</v>
      </c>
      <c r="K14" s="5">
        <f xml:space="preserve"> _xlfn.T.TEST(Raw!$P$2:$P$299,Raw!K$2:K$299,$A$1,$B$1)</f>
        <v>2.7660501588841493E-64</v>
      </c>
      <c r="L14" s="5">
        <f xml:space="preserve"> _xlfn.T.TEST(Raw!$P$2:$P$299,Raw!L$2:L$299,$A$1,$B$1)</f>
        <v>2.1428612719801953E-87</v>
      </c>
      <c r="M14" s="5">
        <f xml:space="preserve"> _xlfn.T.TEST(Raw!$P$2:$P$299,Raw!M$2:M$299,$A$1,$B$1)</f>
        <v>1.1489326841012513E-65</v>
      </c>
      <c r="N14" s="5">
        <f xml:space="preserve"> _xlfn.T.TEST(Raw!$P$2:$P$299,Raw!N$2:N$299,$A$1,$B$1)</f>
        <v>9.5235490459733234E-65</v>
      </c>
      <c r="O14" s="5">
        <f xml:space="preserve"> _xlfn.T.TEST(Raw!$P$2:$P$299,Raw!O$2:O$299,$A$1,$B$1)</f>
        <v>2.5682307232006191E-12</v>
      </c>
      <c r="P14" s="2" t="s">
        <v>462</v>
      </c>
      <c r="Q14" s="5">
        <f xml:space="preserve"> _xlfn.T.TEST(Raw!$P$2:$P$299,Raw!Q$2:Q$299,$A$1,$B$1)</f>
        <v>1.0574582379830659E-14</v>
      </c>
      <c r="R14" s="5">
        <f xml:space="preserve"> _xlfn.T.TEST(Raw!$P$2:$P$299,Raw!R$2:R$299,$A$1,$B$1)</f>
        <v>2.2972279181376334E-45</v>
      </c>
      <c r="S14" s="5">
        <f xml:space="preserve"> _xlfn.T.TEST(Raw!$P$2:$P$299,Raw!S$2:S$299,$A$1,$B$1)</f>
        <v>3.547568175742229E-31</v>
      </c>
      <c r="T14" s="5">
        <f xml:space="preserve"> _xlfn.T.TEST(Raw!$P$2:$P$299,Raw!T$2:T$299,$A$1,$B$1)</f>
        <v>1.0698067544384495E-57</v>
      </c>
      <c r="U14" s="5">
        <f xml:space="preserve"> _xlfn.T.TEST(Raw!$P$2:$P$299,Raw!U$2:U$299,$A$1,$B$1)</f>
        <v>7.4722275579839523E-36</v>
      </c>
      <c r="V14" s="5">
        <f xml:space="preserve"> _xlfn.T.TEST(Raw!$P$2:$P$299,Raw!V$2:V$299,$A$1,$B$1)</f>
        <v>3.5200071921164761E-46</v>
      </c>
      <c r="W14" s="5">
        <f xml:space="preserve"> _xlfn.T.TEST(Raw!$P$2:$P$299,Raw!W$2:W$299,$A$1,$B$1)</f>
        <v>1.2400872442688935E-44</v>
      </c>
      <c r="X14" s="5">
        <f xml:space="preserve"> _xlfn.T.TEST(Raw!$P$2:$P$299,Raw!X$2:X$299,$A$1,$B$1)</f>
        <v>6.2086846729447227E-35</v>
      </c>
      <c r="Y14" s="5">
        <f xml:space="preserve"> _xlfn.T.TEST(Raw!$P$2:$P$299,Raw!Y$2:Y$299,$A$1,$B$1)</f>
        <v>9.3639268019862681E-46</v>
      </c>
      <c r="Z14" s="5">
        <f xml:space="preserve"> _xlfn.T.TEST(Raw!$P$2:$P$299,Raw!Z$2:Z$299,$A$1,$B$1)</f>
        <v>3.2354783072962284E-50</v>
      </c>
      <c r="AA14" s="5">
        <f xml:space="preserve"> _xlfn.T.TEST(Raw!$P$2:$P$299,Raw!AA$2:AA$299,$A$1,$B$1)</f>
        <v>1.937472042983234E-33</v>
      </c>
      <c r="AB14" s="5">
        <f xml:space="preserve"> _xlfn.T.TEST(Raw!$P$2:$P$299,Raw!AB$2:AB$299,$A$1,$B$1)</f>
        <v>8.5267653564661595E-54</v>
      </c>
      <c r="AC14" s="5">
        <f xml:space="preserve"> _xlfn.T.TEST(Raw!$P$2:$P$299,Raw!AC$2:AC$299,$A$1,$B$1)</f>
        <v>4.4714159948473313E-43</v>
      </c>
      <c r="AD14" s="2"/>
    </row>
    <row r="15" spans="1:30" x14ac:dyDescent="0.25">
      <c r="A15" s="3" t="str">
        <f>Q1</f>
        <v>HauntedPubByDensity</v>
      </c>
      <c r="D15" s="5">
        <f xml:space="preserve"> _xlfn.T.TEST(Raw!$Q$2:$Q$299,Raw!D$2:D$299,$A$1,$B$1)</f>
        <v>2.2459067286571933E-26</v>
      </c>
      <c r="E15" s="5">
        <f xml:space="preserve"> _xlfn.T.TEST(Raw!$Q$2:$Q$299,Raw!E$2:E$299,$A$1,$B$1)</f>
        <v>1.0813586833679381E-82</v>
      </c>
      <c r="F15" s="5">
        <f xml:space="preserve"> _xlfn.T.TEST(Raw!$Q$2:$Q$299,Raw!F$2:F$299,$A$1,$B$1)</f>
        <v>7.9962541154297966E-70</v>
      </c>
      <c r="G15" s="5">
        <f xml:space="preserve"> _xlfn.T.TEST(Raw!$Q$2:$Q$299,Raw!G$2:G$299,$A$1,$B$1)</f>
        <v>2.8486935857416751E-33</v>
      </c>
      <c r="H15" s="5">
        <f xml:space="preserve"> _xlfn.T.TEST(Raw!$Q$2:$Q$299,Raw!H$2:H$299,$A$1,$B$1)</f>
        <v>4.3411171180302783E-39</v>
      </c>
      <c r="I15" s="5">
        <f xml:space="preserve"> _xlfn.T.TEST(Raw!$Q$2:$Q$299,Raw!I$2:I$299,$A$1,$B$1)</f>
        <v>7.8115462254975851E-68</v>
      </c>
      <c r="J15" s="5">
        <f xml:space="preserve"> _xlfn.T.TEST(Raw!$Q$2:$Q$299,Raw!J$2:J$299,$A$1,$B$1)</f>
        <v>1.0959622074134962E-66</v>
      </c>
      <c r="K15" s="5">
        <f xml:space="preserve"> _xlfn.T.TEST(Raw!$Q$2:$Q$299,Raw!K$2:K$299,$A$1,$B$1)</f>
        <v>2.8444890056975859E-64</v>
      </c>
      <c r="L15" s="5">
        <f xml:space="preserve"> _xlfn.T.TEST(Raw!$Q$2:$Q$299,Raw!L$2:L$299,$A$1,$B$1)</f>
        <v>2.1594156391828287E-87</v>
      </c>
      <c r="M15" s="5">
        <f xml:space="preserve"> _xlfn.T.TEST(Raw!$Q$2:$Q$299,Raw!M$2:M$299,$A$1,$B$1)</f>
        <v>1.1901525838951007E-65</v>
      </c>
      <c r="N15" s="5">
        <f xml:space="preserve"> _xlfn.T.TEST(Raw!$Q$2:$Q$299,Raw!N$2:N$299,$A$1,$B$1)</f>
        <v>9.7791426212969849E-65</v>
      </c>
      <c r="O15" s="5">
        <f xml:space="preserve"> _xlfn.T.TEST(Raw!$Q$2:$Q$299,Raw!O$2:O$299,$A$1,$B$1)</f>
        <v>1.8878944252924185E-8</v>
      </c>
      <c r="P15" s="5">
        <f xml:space="preserve"> _xlfn.T.TEST(Raw!$Q$2:$Q$299,Raw!P$2:P$299,$A$1,$B$1)</f>
        <v>1.0574582379830241E-14</v>
      </c>
      <c r="Q15" s="5" t="s">
        <v>462</v>
      </c>
      <c r="R15" s="5">
        <f xml:space="preserve"> _xlfn.T.TEST(Raw!$Q$2:$Q$299,Raw!R$2:R$299,$A$1,$B$1)</f>
        <v>2.3905403102970081E-45</v>
      </c>
      <c r="S15" s="5">
        <f xml:space="preserve"> _xlfn.T.TEST(Raw!$Q$2:$Q$299,Raw!S$2:S$299,$A$1,$B$1)</f>
        <v>3.4601557435805811E-31</v>
      </c>
      <c r="T15" s="5">
        <f xml:space="preserve"> _xlfn.T.TEST(Raw!$Q$2:$Q$299,Raw!T$2:T$299,$A$1,$B$1)</f>
        <v>1.0706928912511054E-57</v>
      </c>
      <c r="U15" s="5">
        <f xml:space="preserve"> _xlfn.T.TEST(Raw!$Q$2:$Q$299,Raw!U$2:U$299,$A$1,$B$1)</f>
        <v>7.8320480574643591E-36</v>
      </c>
      <c r="V15" s="5">
        <f xml:space="preserve"> _xlfn.T.TEST(Raw!$Q$2:$Q$299,Raw!V$2:V$299,$A$1,$B$1)</f>
        <v>3.5218592115787533E-46</v>
      </c>
      <c r="W15" s="5">
        <f xml:space="preserve"> _xlfn.T.TEST(Raw!$Q$2:$Q$299,Raw!W$2:W$299,$A$1,$B$1)</f>
        <v>1.3200227764209337E-44</v>
      </c>
      <c r="X15" s="5">
        <f xml:space="preserve"> _xlfn.T.TEST(Raw!$Q$2:$Q$299,Raw!X$2:X$299,$A$1,$B$1)</f>
        <v>6.3896073541052705E-35</v>
      </c>
      <c r="Y15" s="5">
        <f xml:space="preserve"> _xlfn.T.TEST(Raw!$Q$2:$Q$299,Raw!Y$2:Y$299,$A$1,$B$1)</f>
        <v>9.3742576533403866E-46</v>
      </c>
      <c r="Z15" s="5">
        <f xml:space="preserve"> _xlfn.T.TEST(Raw!$Q$2:$Q$299,Raw!Z$2:Z$299,$A$1,$B$1)</f>
        <v>3.2400490833181105E-50</v>
      </c>
      <c r="AA15" s="5">
        <f xml:space="preserve"> _xlfn.T.TEST(Raw!$Q$2:$Q$299,Raw!AA$2:AA$299,$A$1,$B$1)</f>
        <v>2.6014784627474459E-33</v>
      </c>
      <c r="AB15" s="5">
        <f xml:space="preserve"> _xlfn.T.TEST(Raw!$Q$2:$Q$299,Raw!AB$2:AB$299,$A$1,$B$1)</f>
        <v>9.9120863880759908E-54</v>
      </c>
      <c r="AC15" s="5">
        <f xml:space="preserve"> _xlfn.T.TEST(Raw!$Q$2:$Q$299,Raw!AC$2:AC$299,$A$1,$B$1)</f>
        <v>6.6310911304830293E-43</v>
      </c>
      <c r="AD15" s="2"/>
    </row>
    <row r="16" spans="1:30" x14ac:dyDescent="0.25">
      <c r="A16" s="3" t="str">
        <f>R1</f>
        <v>HauntedPubPercentage</v>
      </c>
      <c r="D16" s="5">
        <f xml:space="preserve"> _xlfn.T.TEST(Raw!$R$2:$R$299,Raw!D$2:D$299,$A$1,$B$1)</f>
        <v>2.7731555204322178E-26</v>
      </c>
      <c r="E16" s="5">
        <f xml:space="preserve"> _xlfn.T.TEST(Raw!$R$2:$R$299,Raw!E$2:E$299,$A$1,$B$1)</f>
        <v>7.5038810430686637E-81</v>
      </c>
      <c r="F16" s="5">
        <f xml:space="preserve"> _xlfn.T.TEST(Raw!$R$2:$R$299,Raw!F$2:F$299,$A$1,$B$1)</f>
        <v>1.5940255229269941E-66</v>
      </c>
      <c r="G16" s="5">
        <f xml:space="preserve"> _xlfn.T.TEST(Raw!$R$2:$R$299,Raw!G$2:G$299,$A$1,$B$1)</f>
        <v>2.2695760987625799E-32</v>
      </c>
      <c r="H16" s="5">
        <f xml:space="preserve"> _xlfn.T.TEST(Raw!$R$2:$R$299,Raw!H$2:H$299,$A$1,$B$1)</f>
        <v>1.7814686507573117E-38</v>
      </c>
      <c r="I16" s="5">
        <f xml:space="preserve"> _xlfn.T.TEST(Raw!$R$2:$R$299,Raw!I$2:I$299,$A$1,$B$1)</f>
        <v>3.5301446611247833E-63</v>
      </c>
      <c r="J16" s="5">
        <f xml:space="preserve"> _xlfn.T.TEST(Raw!$R$2:$R$299,Raw!J$2:J$299,$A$1,$B$1)</f>
        <v>3.8271757377228186E-62</v>
      </c>
      <c r="K16" s="5">
        <f xml:space="preserve"> _xlfn.T.TEST(Raw!$R$2:$R$299,Raw!K$2:K$299,$A$1,$B$1)</f>
        <v>5.3860017013093186E-60</v>
      </c>
      <c r="L16" s="5">
        <f xml:space="preserve"> _xlfn.T.TEST(Raw!$R$2:$R$299,Raw!L$2:L$299,$A$1,$B$1)</f>
        <v>2.5491350454781995E-83</v>
      </c>
      <c r="M16" s="5">
        <f xml:space="preserve"> _xlfn.T.TEST(Raw!$R$2:$R$299,Raw!M$2:M$299,$A$1,$B$1)</f>
        <v>8.0593695776986498E-62</v>
      </c>
      <c r="N16" s="5">
        <f xml:space="preserve"> _xlfn.T.TEST(Raw!$R$2:$R$299,Raw!N$2:N$299,$A$1,$B$1)</f>
        <v>1.9868862226101276E-60</v>
      </c>
      <c r="O16" s="5">
        <f xml:space="preserve"> _xlfn.T.TEST(Raw!$R$2:$R$299,Raw!O$2:O$299,$A$1,$B$1)</f>
        <v>2.2167961949500654E-45</v>
      </c>
      <c r="P16" s="5">
        <f xml:space="preserve"> _xlfn.T.TEST(Raw!$R$2:$R$299,Raw!P$2:P$299,$A$1,$B$1)</f>
        <v>2.2972279181376334E-45</v>
      </c>
      <c r="Q16" s="5">
        <f xml:space="preserve"> _xlfn.T.TEST(Raw!$R$2:$R$299,Raw!Q$2:Q$299,$A$1,$B$1)</f>
        <v>2.3905403102970081E-45</v>
      </c>
      <c r="R16" s="5" t="s">
        <v>462</v>
      </c>
      <c r="S16" s="5">
        <f xml:space="preserve"> _xlfn.T.TEST(Raw!$R$2:$R$299,Raw!S$2:S$299,$A$1,$B$1)</f>
        <v>1.6682530364755705E-4</v>
      </c>
      <c r="T16" s="5">
        <f xml:space="preserve"> _xlfn.T.TEST(Raw!$R$2:$R$299,Raw!T$2:T$299,$A$1,$B$1)</f>
        <v>2.4533938253246279E-55</v>
      </c>
      <c r="U16" s="5">
        <f xml:space="preserve"> _xlfn.T.TEST(Raw!$R$2:$R$299,Raw!U$2:U$299,$A$1,$B$1)</f>
        <v>6.4364343703271418E-2</v>
      </c>
      <c r="V16" s="5">
        <f xml:space="preserve"> _xlfn.T.TEST(Raw!$R$2:$R$299,Raw!V$2:V$299,$A$1,$B$1)</f>
        <v>5.1695611422316993E-46</v>
      </c>
      <c r="W16" s="5">
        <f xml:space="preserve"> _xlfn.T.TEST(Raw!$R$2:$R$299,Raw!W$2:W$299,$A$1,$B$1)</f>
        <v>3.2497179755910163E-25</v>
      </c>
      <c r="X16" s="5">
        <f xml:space="preserve"> _xlfn.T.TEST(Raw!$R$2:$R$299,Raw!X$2:X$299,$A$1,$B$1)</f>
        <v>5.7465109517836079E-27</v>
      </c>
      <c r="Y16" s="5">
        <f xml:space="preserve"> _xlfn.T.TEST(Raw!$R$2:$R$299,Raw!Y$2:Y$299,$A$1,$B$1)</f>
        <v>2.1428758442086271E-45</v>
      </c>
      <c r="Z16" s="5">
        <f xml:space="preserve"> _xlfn.T.TEST(Raw!$R$2:$R$299,Raw!Z$2:Z$299,$A$1,$B$1)</f>
        <v>8.6076764099480722E-50</v>
      </c>
      <c r="AA16" s="5">
        <f xml:space="preserve"> _xlfn.T.TEST(Raw!$R$2:$R$299,Raw!AA$2:AA$299,$A$1,$B$1)</f>
        <v>8.9527142942736663E-8</v>
      </c>
      <c r="AB16" s="5">
        <f xml:space="preserve"> _xlfn.T.TEST(Raw!$R$2:$R$299,Raw!AB$2:AB$299,$A$1,$B$1)</f>
        <v>3.5303158407874774E-3</v>
      </c>
      <c r="AC16" s="5">
        <f xml:space="preserve"> _xlfn.T.TEST(Raw!$R$2:$R$299,Raw!AC$2:AC$299,$A$1,$B$1)</f>
        <v>1.787349492389985E-18</v>
      </c>
      <c r="AD16" s="2"/>
    </row>
    <row r="17" spans="1:30" x14ac:dyDescent="0.25">
      <c r="A17" s="3" t="str">
        <f>S1</f>
        <v>HauntedPubsAbsolute</v>
      </c>
      <c r="D17" s="5">
        <f xml:space="preserve"> _xlfn.T.TEST(Raw!$S$2:$S$299,Raw!D$2:D$299,$A$1,$B$1)</f>
        <v>2.9146286760497135E-26</v>
      </c>
      <c r="E17" s="5">
        <f xml:space="preserve"> _xlfn.T.TEST(Raw!$S$2:$S$299,Raw!E$2:E$299,$A$1,$B$1)</f>
        <v>3.7412563942034522E-78</v>
      </c>
      <c r="F17" s="5">
        <f xml:space="preserve"> _xlfn.T.TEST(Raw!$S$2:$S$299,Raw!F$2:F$299,$A$1,$B$1)</f>
        <v>3.8481087061244172E-64</v>
      </c>
      <c r="G17" s="5">
        <f xml:space="preserve"> _xlfn.T.TEST(Raw!$S$2:$S$299,Raw!G$2:G$299,$A$1,$B$1)</f>
        <v>1.2486245277092466E-32</v>
      </c>
      <c r="H17" s="5">
        <f xml:space="preserve"> _xlfn.T.TEST(Raw!$S$2:$S$299,Raw!H$2:H$299,$A$1,$B$1)</f>
        <v>1.3075174831816278E-38</v>
      </c>
      <c r="I17" s="5">
        <f xml:space="preserve"> _xlfn.T.TEST(Raw!$S$2:$S$299,Raw!I$2:I$299,$A$1,$B$1)</f>
        <v>9.018964050416996E-61</v>
      </c>
      <c r="J17" s="5">
        <f xml:space="preserve"> _xlfn.T.TEST(Raw!$S$2:$S$299,Raw!J$2:J$299,$A$1,$B$1)</f>
        <v>3.9644413040712088E-61</v>
      </c>
      <c r="K17" s="5">
        <f xml:space="preserve"> _xlfn.T.TEST(Raw!$S$2:$S$299,Raw!K$2:K$299,$A$1,$B$1)</f>
        <v>9.5513659037783506E-59</v>
      </c>
      <c r="L17" s="5">
        <f xml:space="preserve"> _xlfn.T.TEST(Raw!$S$2:$S$299,Raw!L$2:L$299,$A$1,$B$1)</f>
        <v>1.9738617522965885E-82</v>
      </c>
      <c r="M17" s="5">
        <f xml:space="preserve"> _xlfn.T.TEST(Raw!$S$2:$S$299,Raw!M$2:M$299,$A$1,$B$1)</f>
        <v>5.4631369550226713E-60</v>
      </c>
      <c r="N17" s="5">
        <f xml:space="preserve"> _xlfn.T.TEST(Raw!$S$2:$S$299,Raw!N$2:N$299,$A$1,$B$1)</f>
        <v>5.5250169591547745E-59</v>
      </c>
      <c r="O17" s="5">
        <f xml:space="preserve"> _xlfn.T.TEST(Raw!$S$2:$S$299,Raw!O$2:O$299,$A$1,$B$1)</f>
        <v>4.0376083370196268E-31</v>
      </c>
      <c r="P17" s="5">
        <f xml:space="preserve"> _xlfn.T.TEST(Raw!$S$2:$S$299,Raw!P$2:P$299,$A$1,$B$1)</f>
        <v>3.5475681757421786E-31</v>
      </c>
      <c r="Q17" s="5">
        <f xml:space="preserve"> _xlfn.T.TEST(Raw!$S$2:$S$299,Raw!Q$2:Q$299,$A$1,$B$1)</f>
        <v>3.4601557435804826E-31</v>
      </c>
      <c r="R17" s="5">
        <f xml:space="preserve"> _xlfn.T.TEST(Raw!$S$2:$S$299,Raw!R$2:R$299,$A$1,$B$1)</f>
        <v>1.6682530364755705E-4</v>
      </c>
      <c r="S17" s="5" t="s">
        <v>462</v>
      </c>
      <c r="T17" s="5">
        <f xml:space="preserve"> _xlfn.T.TEST(Raw!$S$2:$S$299,Raw!T$2:T$299,$A$1,$B$1)</f>
        <v>5.612255788331449E-57</v>
      </c>
      <c r="U17" s="5">
        <f xml:space="preserve"> _xlfn.T.TEST(Raw!$S$2:$S$299,Raw!U$2:U$299,$A$1,$B$1)</f>
        <v>1.7385412943976956E-6</v>
      </c>
      <c r="V17" s="5">
        <f xml:space="preserve"> _xlfn.T.TEST(Raw!$S$2:$S$299,Raw!V$2:V$299,$A$1,$B$1)</f>
        <v>4.4104919778527553E-46</v>
      </c>
      <c r="W17" s="5">
        <f xml:space="preserve"> _xlfn.T.TEST(Raw!$S$2:$S$299,Raw!W$2:W$299,$A$1,$B$1)</f>
        <v>2.7509673708067385E-25</v>
      </c>
      <c r="X17" s="5">
        <f xml:space="preserve"> _xlfn.T.TEST(Raw!$S$2:$S$299,Raw!X$2:X$299,$A$1,$B$1)</f>
        <v>1.6446461487043572E-27</v>
      </c>
      <c r="Y17" s="5">
        <f xml:space="preserve"> _xlfn.T.TEST(Raw!$S$2:$S$299,Raw!Y$2:Y$299,$A$1,$B$1)</f>
        <v>1.5186434230534716E-45</v>
      </c>
      <c r="Z17" s="5">
        <f xml:space="preserve"> _xlfn.T.TEST(Raw!$S$2:$S$299,Raw!Z$2:Z$299,$A$1,$B$1)</f>
        <v>5.5708613011833713E-50</v>
      </c>
      <c r="AA17" s="5">
        <f xml:space="preserve"> _xlfn.T.TEST(Raw!$S$2:$S$299,Raw!AA$2:AA$299,$A$1,$B$1)</f>
        <v>2.3407654819430864E-12</v>
      </c>
      <c r="AB17" s="5">
        <f xml:space="preserve"> _xlfn.T.TEST(Raw!$S$2:$S$299,Raw!AB$2:AB$299,$A$1,$B$1)</f>
        <v>2.9904536763222485E-8</v>
      </c>
      <c r="AC17" s="5">
        <f xml:space="preserve"> _xlfn.T.TEST(Raw!$S$2:$S$299,Raw!AC$2:AC$299,$A$1,$B$1)</f>
        <v>1.7105434883024073E-19</v>
      </c>
      <c r="AD17" s="2"/>
    </row>
    <row r="18" spans="1:30" x14ac:dyDescent="0.25">
      <c r="A18" s="3" t="str">
        <f>T1</f>
        <v>PubsAbsolute</v>
      </c>
      <c r="D18" s="5">
        <f xml:space="preserve"> _xlfn.T.TEST(Raw!$T$2:$T$299,Raw!D$2:D$299,$A$1,$B$1)</f>
        <v>1.2403609700803971E-23</v>
      </c>
      <c r="E18" s="5">
        <f xml:space="preserve"> _xlfn.T.TEST(Raw!$T$2:$T$299,Raw!E$2:E$299,$A$1,$B$1)</f>
        <v>0.15392814166699317</v>
      </c>
      <c r="F18" s="5">
        <f xml:space="preserve"> _xlfn.T.TEST(Raw!$T$2:$T$299,Raw!F$2:F$299,$A$1,$B$1)</f>
        <v>1.830146035553119E-3</v>
      </c>
      <c r="G18" s="5">
        <f xml:space="preserve"> _xlfn.T.TEST(Raw!$T$2:$T$299,Raw!G$2:G$299,$A$1,$B$1)</f>
        <v>6.1711333946227235E-7</v>
      </c>
      <c r="H18" s="5">
        <f xml:space="preserve"> _xlfn.T.TEST(Raw!$T$2:$T$299,Raw!H$2:H$299,$A$1,$B$1)</f>
        <v>1.650716397415088E-26</v>
      </c>
      <c r="I18" s="5">
        <f xml:space="preserve"> _xlfn.T.TEST(Raw!$T$2:$T$299,Raw!I$2:I$299,$A$1,$B$1)</f>
        <v>0.15823439381861634</v>
      </c>
      <c r="J18" s="5">
        <f xml:space="preserve"> _xlfn.T.TEST(Raw!$T$2:$T$299,Raw!J$2:J$299,$A$1,$B$1)</f>
        <v>0.76209438878362135</v>
      </c>
      <c r="K18" s="5">
        <f xml:space="preserve"> _xlfn.T.TEST(Raw!$T$2:$T$299,Raw!K$2:K$299,$A$1,$B$1)</f>
        <v>0.88105478884238186</v>
      </c>
      <c r="L18" s="5">
        <f xml:space="preserve"> _xlfn.T.TEST(Raw!$T$2:$T$299,Raw!L$2:L$299,$A$1,$B$1)</f>
        <v>1.1082514183791891E-3</v>
      </c>
      <c r="M18" s="5">
        <f xml:space="preserve"> _xlfn.T.TEST(Raw!$T$2:$T$299,Raw!M$2:M$299,$A$1,$B$1)</f>
        <v>0.21531923207289214</v>
      </c>
      <c r="N18" s="5">
        <f xml:space="preserve"> _xlfn.T.TEST(Raw!$T$2:$T$299,Raw!N$2:N$299,$A$1,$B$1)</f>
        <v>0.84987195081166411</v>
      </c>
      <c r="O18" s="5">
        <f xml:space="preserve"> _xlfn.T.TEST(Raw!$T$2:$T$299,Raw!O$2:O$299,$A$1,$B$1)</f>
        <v>1.1256637905861633E-57</v>
      </c>
      <c r="P18" s="5">
        <f xml:space="preserve"> _xlfn.T.TEST(Raw!$T$2:$T$299,Raw!P$2:P$299,$A$1,$B$1)</f>
        <v>1.0698067544384495E-57</v>
      </c>
      <c r="Q18" s="5">
        <f xml:space="preserve"> _xlfn.T.TEST(Raw!$T$2:$T$299,Raw!Q$2:Q$299,$A$1,$B$1)</f>
        <v>1.0706928912511666E-57</v>
      </c>
      <c r="R18" s="5">
        <f xml:space="preserve"> _xlfn.T.TEST(Raw!$T$2:$T$299,Raw!R$2:R$299,$A$1,$B$1)</f>
        <v>2.4533938253246279E-55</v>
      </c>
      <c r="S18" s="5">
        <f xml:space="preserve"> _xlfn.T.TEST(Raw!$T$2:$T$299,Raw!S$2:S$299,$A$1,$B$1)</f>
        <v>5.612255788331449E-57</v>
      </c>
      <c r="T18" s="5" t="s">
        <v>462</v>
      </c>
      <c r="U18" s="5">
        <f xml:space="preserve"> _xlfn.T.TEST(Raw!$T$2:$T$299,Raw!U$2:U$299,$A$1,$B$1)</f>
        <v>7.6333390005128175E-58</v>
      </c>
      <c r="V18" s="5">
        <f xml:space="preserve"> _xlfn.T.TEST(Raw!$T$2:$T$299,Raw!V$2:V$299,$A$1,$B$1)</f>
        <v>1.3165822570986997E-44</v>
      </c>
      <c r="W18" s="5">
        <f xml:space="preserve"> _xlfn.T.TEST(Raw!$T$2:$T$299,Raw!W$2:W$299,$A$1,$B$1)</f>
        <v>2.5557204716881802E-57</v>
      </c>
      <c r="X18" s="5">
        <f xml:space="preserve"> _xlfn.T.TEST(Raw!$T$2:$T$299,Raw!X$2:X$299,$A$1,$B$1)</f>
        <v>5.2202985758168614E-56</v>
      </c>
      <c r="Y18" s="5">
        <f xml:space="preserve"> _xlfn.T.TEST(Raw!$T$2:$T$299,Raw!Y$2:Y$299,$A$1,$B$1)</f>
        <v>7.4134158475099162E-42</v>
      </c>
      <c r="Z18" s="5">
        <f xml:space="preserve"> _xlfn.T.TEST(Raw!$T$2:$T$299,Raw!Z$2:Z$299,$A$1,$B$1)</f>
        <v>1.3063358438353048E-45</v>
      </c>
      <c r="AA18" s="5">
        <f xml:space="preserve"> _xlfn.T.TEST(Raw!$T$2:$T$299,Raw!AA$2:AA$299,$A$1,$B$1)</f>
        <v>1.2667526235558844E-57</v>
      </c>
      <c r="AB18" s="5">
        <f xml:space="preserve"> _xlfn.T.TEST(Raw!$T$2:$T$299,Raw!AB$2:AB$299,$A$1,$B$1)</f>
        <v>1.3160826937969391E-57</v>
      </c>
      <c r="AC18" s="5">
        <f xml:space="preserve"> _xlfn.T.TEST(Raw!$T$2:$T$299,Raw!AC$2:AC$299,$A$1,$B$1)</f>
        <v>1.095116015953591E-57</v>
      </c>
      <c r="AD18" s="2"/>
    </row>
    <row r="19" spans="1:30" x14ac:dyDescent="0.25">
      <c r="A19" s="3" t="str">
        <f>U1</f>
        <v>Number of breweries</v>
      </c>
      <c r="D19" s="5">
        <f xml:space="preserve"> _xlfn.T.TEST(Raw!$U$2:$U$299,Raw!D$2:D$299,$A$1,$B$1)</f>
        <v>2.7099875203688482E-26</v>
      </c>
      <c r="E19" s="5">
        <f xml:space="preserve"> _xlfn.T.TEST(Raw!$U$2:$U$299,Raw!E$2:E$299,$A$1,$B$1)</f>
        <v>5.2733803595296416E-80</v>
      </c>
      <c r="F19" s="5">
        <f xml:space="preserve"> _xlfn.T.TEST(Raw!$U$2:$U$299,Raw!F$2:F$299,$A$1,$B$1)</f>
        <v>9.8651297463626029E-66</v>
      </c>
      <c r="G19" s="5">
        <f xml:space="preserve"> _xlfn.T.TEST(Raw!$U$2:$U$299,Raw!G$2:G$299,$A$1,$B$1)</f>
        <v>5.7466962477285261E-33</v>
      </c>
      <c r="H19" s="5">
        <f xml:space="preserve"> _xlfn.T.TEST(Raw!$U$2:$U$299,Raw!H$2:H$299,$A$1,$B$1)</f>
        <v>9.0620106058835303E-39</v>
      </c>
      <c r="I19" s="5">
        <f xml:space="preserve"> _xlfn.T.TEST(Raw!$U$2:$U$299,Raw!I$2:I$299,$A$1,$B$1)</f>
        <v>8.9201225840945172E-65</v>
      </c>
      <c r="J19" s="5">
        <f xml:space="preserve"> _xlfn.T.TEST(Raw!$U$2:$U$299,Raw!J$2:J$299,$A$1,$B$1)</f>
        <v>4.4471144927385636E-65</v>
      </c>
      <c r="K19" s="5">
        <f xml:space="preserve"> _xlfn.T.TEST(Raw!$U$2:$U$299,Raw!K$2:K$299,$A$1,$B$1)</f>
        <v>2.9227375890058062E-62</v>
      </c>
      <c r="L19" s="5">
        <f xml:space="preserve"> _xlfn.T.TEST(Raw!$U$2:$U$299,Raw!L$2:L$299,$A$1,$B$1)</f>
        <v>2.131383184251565E-86</v>
      </c>
      <c r="M19" s="5">
        <f xml:space="preserve"> _xlfn.T.TEST(Raw!$U$2:$U$299,Raw!M$2:M$299,$A$1,$B$1)</f>
        <v>1.3943460349704009E-62</v>
      </c>
      <c r="N19" s="5">
        <f xml:space="preserve"> _xlfn.T.TEST(Raw!$U$2:$U$299,Raw!N$2:N$299,$A$1,$B$1)</f>
        <v>1.1710617482022712E-62</v>
      </c>
      <c r="O19" s="5">
        <f xml:space="preserve"> _xlfn.T.TEST(Raw!$U$2:$U$299,Raw!O$2:O$299,$A$1,$B$1)</f>
        <v>6.3321144557641499E-35</v>
      </c>
      <c r="P19" s="5">
        <f xml:space="preserve"> _xlfn.T.TEST(Raw!$U$2:$U$299,Raw!P$2:P$299,$A$1,$B$1)</f>
        <v>7.4722275579839523E-36</v>
      </c>
      <c r="Q19" s="5">
        <f xml:space="preserve"> _xlfn.T.TEST(Raw!$U$2:$U$299,Raw!Q$2:Q$299,$A$1,$B$1)</f>
        <v>7.8320480574644701E-36</v>
      </c>
      <c r="R19" s="5">
        <f xml:space="preserve"> _xlfn.T.TEST(Raw!$U$2:$U$299,Raw!R$2:R$299,$A$1,$B$1)</f>
        <v>6.4364343703271418E-2</v>
      </c>
      <c r="S19" s="5">
        <f xml:space="preserve"> _xlfn.T.TEST(Raw!$U$2:$U$299,Raw!S$2:S$299,$A$1,$B$1)</f>
        <v>1.7385412943976956E-6</v>
      </c>
      <c r="T19" s="5">
        <f xml:space="preserve"> _xlfn.T.TEST(Raw!$U$2:$U$299,Raw!T$2:T$299,$A$1,$B$1)</f>
        <v>7.6333390005128175E-58</v>
      </c>
      <c r="U19" s="5" t="s">
        <v>462</v>
      </c>
      <c r="V19" s="5">
        <f xml:space="preserve"> _xlfn.T.TEST(Raw!$U$2:$U$299,Raw!V$2:V$299,$A$1,$B$1)</f>
        <v>3.8352961541207446E-46</v>
      </c>
      <c r="W19" s="5">
        <f xml:space="preserve"> _xlfn.T.TEST(Raw!$U$2:$U$299,Raw!W$2:W$299,$A$1,$B$1)</f>
        <v>1.2755626495820301E-36</v>
      </c>
      <c r="X19" s="5">
        <f xml:space="preserve"> _xlfn.T.TEST(Raw!$U$2:$U$299,Raw!X$2:X$299,$A$1,$B$1)</f>
        <v>3.1517847897176089E-31</v>
      </c>
      <c r="Y19" s="5">
        <f xml:space="preserve"> _xlfn.T.TEST(Raw!$U$2:$U$299,Raw!Y$2:Y$299,$A$1,$B$1)</f>
        <v>1.1349713552922E-45</v>
      </c>
      <c r="Z19" s="5">
        <f xml:space="preserve"> _xlfn.T.TEST(Raw!$U$2:$U$299,Raw!Z$2:Z$299,$A$1,$B$1)</f>
        <v>3.995454517669377E-50</v>
      </c>
      <c r="AA19" s="5">
        <f xml:space="preserve"> _xlfn.T.TEST(Raw!$U$2:$U$299,Raw!AA$2:AA$299,$A$1,$B$1)</f>
        <v>2.4760741550031529E-6</v>
      </c>
      <c r="AB19" s="5">
        <f xml:space="preserve"> _xlfn.T.TEST(Raw!$U$2:$U$299,Raw!AB$2:AB$299,$A$1,$B$1)</f>
        <v>0.19284011181399002</v>
      </c>
      <c r="AC19" s="5">
        <f xml:space="preserve"> _xlfn.T.TEST(Raw!$U$2:$U$299,Raw!AC$2:AC$299,$A$1,$B$1)</f>
        <v>8.0320854023038074E-20</v>
      </c>
      <c r="AD19" s="2"/>
    </row>
    <row r="20" spans="1:30" x14ac:dyDescent="0.25">
      <c r="A20" s="3" t="str">
        <f>V1</f>
        <v>Employment</v>
      </c>
      <c r="D20" s="5">
        <f xml:space="preserve"> _xlfn.T.TEST(Raw!$V$2:$V$299,Raw!D$2:D$299,$A$1,$B$1)</f>
        <v>9.1142825110256689E-2</v>
      </c>
      <c r="E20" s="5">
        <f xml:space="preserve"> _xlfn.T.TEST(Raw!$V$2:$V$299,Raw!E$2:E$299,$A$1,$B$1)</f>
        <v>1.0953856398632977E-38</v>
      </c>
      <c r="F20" s="5">
        <f xml:space="preserve"> _xlfn.T.TEST(Raw!$V$2:$V$299,Raw!F$2:F$299,$A$1,$B$1)</f>
        <v>6.1748672404845096E-42</v>
      </c>
      <c r="G20" s="5">
        <f xml:space="preserve"> _xlfn.T.TEST(Raw!$V$2:$V$299,Raw!G$2:G$299,$A$1,$B$1)</f>
        <v>3.0481558290479016E-41</v>
      </c>
      <c r="H20" s="5">
        <f xml:space="preserve"> _xlfn.T.TEST(Raw!$V$2:$V$299,Raw!H$2:H$299,$A$1,$B$1)</f>
        <v>2.8527321496933001E-44</v>
      </c>
      <c r="I20" s="5">
        <f xml:space="preserve"> _xlfn.T.TEST(Raw!$V$2:$V$299,Raw!I$2:I$299,$A$1,$B$1)</f>
        <v>1.1564712599688339E-40</v>
      </c>
      <c r="J20" s="5">
        <f xml:space="preserve"> _xlfn.T.TEST(Raw!$V$2:$V$299,Raw!J$2:J$299,$A$1,$B$1)</f>
        <v>1.9475774886128196E-41</v>
      </c>
      <c r="K20" s="5">
        <f xml:space="preserve"> _xlfn.T.TEST(Raw!$V$2:$V$299,Raw!K$2:K$299,$A$1,$B$1)</f>
        <v>1.40369316232021E-41</v>
      </c>
      <c r="L20" s="5">
        <f xml:space="preserve"> _xlfn.T.TEST(Raw!$V$2:$V$299,Raw!L$2:L$299,$A$1,$B$1)</f>
        <v>1.027972463246981E-39</v>
      </c>
      <c r="M20" s="5">
        <f xml:space="preserve"> _xlfn.T.TEST(Raw!$V$2:$V$299,Raw!M$2:M$299,$A$1,$B$1)</f>
        <v>1.6657285068846369E-41</v>
      </c>
      <c r="N20" s="5">
        <f xml:space="preserve"> _xlfn.T.TEST(Raw!$V$2:$V$299,Raw!N$2:N$299,$A$1,$B$1)</f>
        <v>6.4187523663150975E-41</v>
      </c>
      <c r="O20" s="5">
        <f xml:space="preserve"> _xlfn.T.TEST(Raw!$V$2:$V$299,Raw!O$2:O$299,$A$1,$B$1)</f>
        <v>3.5313509932665235E-46</v>
      </c>
      <c r="P20" s="5">
        <f xml:space="preserve"> _xlfn.T.TEST(Raw!$V$2:$V$299,Raw!P$2:P$299,$A$1,$B$1)</f>
        <v>3.5200071921164761E-46</v>
      </c>
      <c r="Q20" s="5">
        <f xml:space="preserve"> _xlfn.T.TEST(Raw!$V$2:$V$299,Raw!Q$2:Q$299,$A$1,$B$1)</f>
        <v>3.5218592115787533E-46</v>
      </c>
      <c r="R20" s="5">
        <f xml:space="preserve"> _xlfn.T.TEST(Raw!$V$2:$V$299,Raw!R$2:R$299,$A$1,$B$1)</f>
        <v>5.1695611422316993E-46</v>
      </c>
      <c r="S20" s="5">
        <f xml:space="preserve"> _xlfn.T.TEST(Raw!$V$2:$V$299,Raw!S$2:S$299,$A$1,$B$1)</f>
        <v>4.4104919778527553E-46</v>
      </c>
      <c r="T20" s="5">
        <f xml:space="preserve"> _xlfn.T.TEST(Raw!$V$2:$V$299,Raw!T$2:T$299,$A$1,$B$1)</f>
        <v>1.3165822570986997E-44</v>
      </c>
      <c r="U20" s="5">
        <f xml:space="preserve"> _xlfn.T.TEST(Raw!$V$2:$V$299,Raw!U$2:U$299,$A$1,$B$1)</f>
        <v>3.8352961541207446E-46</v>
      </c>
      <c r="V20" s="5" t="s">
        <v>462</v>
      </c>
      <c r="W20" s="5">
        <f xml:space="preserve"> _xlfn.T.TEST(Raw!$V$2:$V$299,Raw!W$2:W$299,$A$1,$B$1)</f>
        <v>3.5967445474264287E-46</v>
      </c>
      <c r="X20" s="5">
        <f xml:space="preserve"> _xlfn.T.TEST(Raw!$V$2:$V$299,Raw!X$2:X$299,$A$1,$B$1)</f>
        <v>2.9801570027993952E-46</v>
      </c>
      <c r="Y20" s="5">
        <f xml:space="preserve"> _xlfn.T.TEST(Raw!$V$2:$V$299,Raw!Y$2:Y$299,$A$1,$B$1)</f>
        <v>6.3343398272550856E-46</v>
      </c>
      <c r="Z20" s="5">
        <f xml:space="preserve"> _xlfn.T.TEST(Raw!$V$2:$V$299,Raw!Z$2:Z$299,$A$1,$B$1)</f>
        <v>2.0715580206721254E-42</v>
      </c>
      <c r="AA20" s="5">
        <f xml:space="preserve"> _xlfn.T.TEST(Raw!$V$2:$V$299,Raw!AA$2:AA$299,$A$1,$B$1)</f>
        <v>3.5273928676297154E-46</v>
      </c>
      <c r="AB20" s="5">
        <f xml:space="preserve"> _xlfn.T.TEST(Raw!$V$2:$V$299,Raw!AB$2:AB$299,$A$1,$B$1)</f>
        <v>3.6849459564944324E-46</v>
      </c>
      <c r="AC20" s="5">
        <f xml:space="preserve"> _xlfn.T.TEST(Raw!$V$2:$V$299,Raw!AC$2:AC$299,$A$1,$B$1)</f>
        <v>3.600109114385165E-46</v>
      </c>
      <c r="AD20" s="2"/>
    </row>
    <row r="21" spans="1:30" x14ac:dyDescent="0.25">
      <c r="A21" s="3" t="str">
        <f>W1</f>
        <v>Wages</v>
      </c>
      <c r="D21" s="5">
        <f xml:space="preserve"> _xlfn.T.TEST(Raw!$W$2:$W$299,Raw!D$2:D$299,$A$1,$B$1)</f>
        <v>3.7443580658199748E-26</v>
      </c>
      <c r="E21" s="5">
        <f xml:space="preserve"> _xlfn.T.TEST(Raw!$W$2:$W$299,Raw!E$2:E$299,$A$1,$B$1)</f>
        <v>1.1370758135038748E-67</v>
      </c>
      <c r="F21" s="5">
        <f xml:space="preserve"> _xlfn.T.TEST(Raw!$W$2:$W$299,Raw!F$2:F$299,$A$1,$B$1)</f>
        <v>2.5377309025287026E-59</v>
      </c>
      <c r="G21" s="5">
        <f xml:space="preserve"> _xlfn.T.TEST(Raw!$W$2:$W$299,Raw!G$2:G$299,$A$1,$B$1)</f>
        <v>1.1243982066123756E-30</v>
      </c>
      <c r="H21" s="5">
        <f xml:space="preserve"> _xlfn.T.TEST(Raw!$W$2:$W$299,Raw!H$2:H$299,$A$1,$B$1)</f>
        <v>1.4561902981671721E-38</v>
      </c>
      <c r="I21" s="5">
        <f xml:space="preserve"> _xlfn.T.TEST(Raw!$W$2:$W$299,Raw!I$2:I$299,$A$1,$B$1)</f>
        <v>5.5797000255407727E-56</v>
      </c>
      <c r="J21" s="5">
        <f xml:space="preserve"> _xlfn.T.TEST(Raw!$W$2:$W$299,Raw!J$2:J$299,$A$1,$B$1)</f>
        <v>5.4545388889756981E-60</v>
      </c>
      <c r="K21" s="5">
        <f xml:space="preserve"> _xlfn.T.TEST(Raw!$W$2:$W$299,Raw!K$2:K$299,$A$1,$B$1)</f>
        <v>1.1326282628841183E-57</v>
      </c>
      <c r="L21" s="5">
        <f xml:space="preserve"> _xlfn.T.TEST(Raw!$W$2:$W$299,Raw!L$2:L$299,$A$1,$B$1)</f>
        <v>1.0796980754117192E-77</v>
      </c>
      <c r="M21" s="5">
        <f xml:space="preserve"> _xlfn.T.TEST(Raw!$W$2:$W$299,Raw!M$2:M$299,$A$1,$B$1)</f>
        <v>2.1139435818486851E-57</v>
      </c>
      <c r="N21" s="5">
        <f xml:space="preserve"> _xlfn.T.TEST(Raw!$W$2:$W$299,Raw!N$2:N$299,$A$1,$B$1)</f>
        <v>7.7190268748517322E-57</v>
      </c>
      <c r="O21" s="5">
        <f xml:space="preserve"> _xlfn.T.TEST(Raw!$W$2:$W$299,Raw!O$2:O$299,$A$1,$B$1)</f>
        <v>1.7509107715706851E-44</v>
      </c>
      <c r="P21" s="5">
        <f xml:space="preserve"> _xlfn.T.TEST(Raw!$W$2:$W$299,Raw!P$2:P$299,$A$1,$B$1)</f>
        <v>1.2400872442688935E-44</v>
      </c>
      <c r="Q21" s="5">
        <f xml:space="preserve"> _xlfn.T.TEST(Raw!$W$2:$W$299,Raw!Q$2:Q$299,$A$1,$B$1)</f>
        <v>1.3200227764209337E-44</v>
      </c>
      <c r="R21" s="5">
        <f xml:space="preserve"> _xlfn.T.TEST(Raw!$W$2:$W$299,Raw!R$2:R$299,$A$1,$B$1)</f>
        <v>3.2497179755910163E-25</v>
      </c>
      <c r="S21" s="5">
        <f xml:space="preserve"> _xlfn.T.TEST(Raw!$W$2:$W$299,Raw!S$2:S$299,$A$1,$B$1)</f>
        <v>2.7509673708067385E-25</v>
      </c>
      <c r="T21" s="5">
        <f xml:space="preserve"> _xlfn.T.TEST(Raw!$W$2:$W$299,Raw!T$2:T$299,$A$1,$B$1)</f>
        <v>2.5557204716881802E-57</v>
      </c>
      <c r="U21" s="5">
        <f xml:space="preserve"> _xlfn.T.TEST(Raw!$W$2:$W$299,Raw!U$2:U$299,$A$1,$B$1)</f>
        <v>1.2755626495820662E-36</v>
      </c>
      <c r="V21" s="5">
        <f xml:space="preserve"> _xlfn.T.TEST(Raw!$W$2:$W$299,Raw!V$2:V$299,$A$1,$B$1)</f>
        <v>3.5967445474264287E-46</v>
      </c>
      <c r="W21" s="5" t="s">
        <v>462</v>
      </c>
      <c r="X21" s="5">
        <f xml:space="preserve"> _xlfn.T.TEST(Raw!$W$2:$W$299,Raw!X$2:X$299,$A$1,$B$1)</f>
        <v>1.0284584901837528E-25</v>
      </c>
      <c r="Y21" s="5">
        <f xml:space="preserve"> _xlfn.T.TEST(Raw!$W$2:$W$299,Raw!Y$2:Y$299,$A$1,$B$1)</f>
        <v>1.0858261966314591E-45</v>
      </c>
      <c r="Z21" s="5">
        <f xml:space="preserve"> _xlfn.T.TEST(Raw!$W$2:$W$299,Raw!Z$2:Z$299,$A$1,$B$1)</f>
        <v>2.6485044851440312E-50</v>
      </c>
      <c r="AA21" s="5">
        <f xml:space="preserve"> _xlfn.T.TEST(Raw!$W$2:$W$299,Raw!AA$2:AA$299,$A$1,$B$1)</f>
        <v>1.5881261643358926E-45</v>
      </c>
      <c r="AB21" s="5">
        <f xml:space="preserve"> _xlfn.T.TEST(Raw!$W$2:$W$299,Raw!AB$2:AB$299,$A$1,$B$1)</f>
        <v>1.7502392747880211E-41</v>
      </c>
      <c r="AC21" s="5">
        <f xml:space="preserve"> _xlfn.T.TEST(Raw!$W$2:$W$299,Raw!AC$2:AC$299,$A$1,$B$1)</f>
        <v>8.9102499755382434E-44</v>
      </c>
      <c r="AD21" s="2"/>
    </row>
    <row r="22" spans="1:30" x14ac:dyDescent="0.25">
      <c r="A22" s="3" t="str">
        <f>X1</f>
        <v>GVA</v>
      </c>
      <c r="D22" s="5">
        <f xml:space="preserve"> _xlfn.T.TEST(Raw!$X$2:$X$299,Raw!D$2:D$299,$A$1,$B$1)</f>
        <v>5.8919039408568496E-26</v>
      </c>
      <c r="E22" s="5">
        <f xml:space="preserve"> _xlfn.T.TEST(Raw!$X$2:$X$299,Raw!E$2:E$299,$A$1,$B$1)</f>
        <v>4.6367153527558034E-53</v>
      </c>
      <c r="F22" s="5">
        <f xml:space="preserve"> _xlfn.T.TEST(Raw!$X$2:$X$299,Raw!F$2:F$299,$A$1,$B$1)</f>
        <v>2.5384795771296199E-46</v>
      </c>
      <c r="G22" s="5">
        <f xml:space="preserve"> _xlfn.T.TEST(Raw!$X$2:$X$299,Raw!G$2:G$299,$A$1,$B$1)</f>
        <v>8.7943303450748106E-28</v>
      </c>
      <c r="H22" s="5">
        <f xml:space="preserve"> _xlfn.T.TEST(Raw!$X$2:$X$299,Raw!H$2:H$299,$A$1,$B$1)</f>
        <v>3.2783096639029881E-38</v>
      </c>
      <c r="I22" s="5">
        <f xml:space="preserve"> _xlfn.T.TEST(Raw!$X$2:$X$299,Raw!I$2:I$299,$A$1,$B$1)</f>
        <v>4.7850983116813853E-43</v>
      </c>
      <c r="J22" s="5">
        <f xml:space="preserve"> _xlfn.T.TEST(Raw!$X$2:$X$299,Raw!J$2:J$299,$A$1,$B$1)</f>
        <v>2.5139831823868012E-51</v>
      </c>
      <c r="K22" s="5">
        <f xml:space="preserve"> _xlfn.T.TEST(Raw!$X$2:$X$299,Raw!K$2:K$299,$A$1,$B$1)</f>
        <v>4.0081952178152322E-49</v>
      </c>
      <c r="L22" s="5">
        <f xml:space="preserve"> _xlfn.T.TEST(Raw!$X$2:$X$299,Raw!L$2:L$299,$A$1,$B$1)</f>
        <v>8.9675930587299961E-66</v>
      </c>
      <c r="M22" s="5">
        <f xml:space="preserve"> _xlfn.T.TEST(Raw!$X$2:$X$299,Raw!M$2:M$299,$A$1,$B$1)</f>
        <v>6.2308393303457884E-47</v>
      </c>
      <c r="N22" s="5">
        <f xml:space="preserve"> _xlfn.T.TEST(Raw!$X$2:$X$299,Raw!N$2:N$299,$A$1,$B$1)</f>
        <v>2.2773315670545431E-47</v>
      </c>
      <c r="O22" s="5">
        <f xml:space="preserve"> _xlfn.T.TEST(Raw!$X$2:$X$299,Raw!O$2:O$299,$A$1,$B$1)</f>
        <v>7.3775850593374613E-35</v>
      </c>
      <c r="P22" s="5">
        <f xml:space="preserve"> _xlfn.T.TEST(Raw!$X$2:$X$299,Raw!P$2:P$299,$A$1,$B$1)</f>
        <v>6.2086846729447227E-35</v>
      </c>
      <c r="Q22" s="5">
        <f xml:space="preserve"> _xlfn.T.TEST(Raw!$X$2:$X$299,Raw!Q$2:Q$299,$A$1,$B$1)</f>
        <v>6.3896073541052705E-35</v>
      </c>
      <c r="R22" s="5">
        <f xml:space="preserve"> _xlfn.T.TEST(Raw!$X$2:$X$299,Raw!R$2:R$299,$A$1,$B$1)</f>
        <v>5.7465109517836079E-27</v>
      </c>
      <c r="S22" s="5">
        <f xml:space="preserve"> _xlfn.T.TEST(Raw!$X$2:$X$299,Raw!S$2:S$299,$A$1,$B$1)</f>
        <v>1.6446461487043572E-27</v>
      </c>
      <c r="T22" s="5">
        <f xml:space="preserve"> _xlfn.T.TEST(Raw!$X$2:$X$299,Raw!T$2:T$299,$A$1,$B$1)</f>
        <v>5.2202985758168614E-56</v>
      </c>
      <c r="U22" s="5">
        <f xml:space="preserve"> _xlfn.T.TEST(Raw!$X$2:$X$299,Raw!U$2:U$299,$A$1,$B$1)</f>
        <v>3.1517847897176089E-31</v>
      </c>
      <c r="V22" s="5">
        <f xml:space="preserve"> _xlfn.T.TEST(Raw!$X$2:$X$299,Raw!V$2:V$299,$A$1,$B$1)</f>
        <v>2.9801570027993952E-46</v>
      </c>
      <c r="W22" s="5">
        <f xml:space="preserve"> _xlfn.T.TEST(Raw!$X$2:$X$299,Raw!W$2:W$299,$A$1,$B$1)</f>
        <v>1.0284584901837528E-25</v>
      </c>
      <c r="X22" s="5" t="s">
        <v>462</v>
      </c>
      <c r="Y22" s="5">
        <f xml:space="preserve"> _xlfn.T.TEST(Raw!$X$2:$X$299,Raw!Y$2:Y$299,$A$1,$B$1)</f>
        <v>9.0966319051682327E-46</v>
      </c>
      <c r="Z22" s="5">
        <f xml:space="preserve"> _xlfn.T.TEST(Raw!$X$2:$X$299,Raw!Z$2:Z$299,$A$1,$B$1)</f>
        <v>1.0297664649621875E-50</v>
      </c>
      <c r="AA22" s="5">
        <f xml:space="preserve"> _xlfn.T.TEST(Raw!$X$2:$X$299,Raw!AA$2:AA$299,$A$1,$B$1)</f>
        <v>1.7924849507919502E-34</v>
      </c>
      <c r="AB22" s="5">
        <f xml:space="preserve"> _xlfn.T.TEST(Raw!$X$2:$X$299,Raw!AB$2:AB$299,$A$1,$B$1)</f>
        <v>8.5299893040298207E-33</v>
      </c>
      <c r="AC22" s="5">
        <f xml:space="preserve"> _xlfn.T.TEST(Raw!$X$2:$X$299,Raw!AC$2:AC$299,$A$1,$B$1)</f>
        <v>4.3321933505323313E-34</v>
      </c>
      <c r="AD22" s="2"/>
    </row>
    <row r="23" spans="1:30" x14ac:dyDescent="0.25">
      <c r="A23" s="3" t="str">
        <f>Y1</f>
        <v>EmploymentAge</v>
      </c>
      <c r="D23" s="5">
        <f xml:space="preserve"> _xlfn.T.TEST(Raw!$Y$2:$Y$299,Raw!D$2:D$299,$A$1,$B$1)</f>
        <v>5.0752626797346444E-13</v>
      </c>
      <c r="E23" s="5">
        <f xml:space="preserve"> _xlfn.T.TEST(Raw!$Y$2:$Y$299,Raw!E$2:E$299,$A$1,$B$1)</f>
        <v>5.7607059763262533E-30</v>
      </c>
      <c r="F23" s="5">
        <f xml:space="preserve"> _xlfn.T.TEST(Raw!$Y$2:$Y$299,Raw!F$2:F$299,$A$1,$B$1)</f>
        <v>2.9744882560217557E-36</v>
      </c>
      <c r="G23" s="5">
        <f xml:space="preserve"> _xlfn.T.TEST(Raw!$Y$2:$Y$299,Raw!G$2:G$299,$A$1,$B$1)</f>
        <v>4.1694198394569084E-33</v>
      </c>
      <c r="H23" s="5">
        <f xml:space="preserve"> _xlfn.T.TEST(Raw!$Y$2:$Y$299,Raw!H$2:H$299,$A$1,$B$1)</f>
        <v>3.2079572218503294E-33</v>
      </c>
      <c r="I23" s="5">
        <f xml:space="preserve"> _xlfn.T.TEST(Raw!$Y$2:$Y$299,Raw!I$2:I$299,$A$1,$B$1)</f>
        <v>1.1032286261464912E-33</v>
      </c>
      <c r="J23" s="5">
        <f xml:space="preserve"> _xlfn.T.TEST(Raw!$Y$2:$Y$299,Raw!J$2:J$299,$A$1,$B$1)</f>
        <v>7.0324919077776855E-35</v>
      </c>
      <c r="K23" s="5">
        <f xml:space="preserve"> _xlfn.T.TEST(Raw!$Y$2:$Y$299,Raw!K$2:K$299,$A$1,$B$1)</f>
        <v>3.4696764369899042E-35</v>
      </c>
      <c r="L23" s="5">
        <f xml:space="preserve"> _xlfn.T.TEST(Raw!$Y$2:$Y$299,Raw!L$2:L$299,$A$1,$B$1)</f>
        <v>1.5252756980281788E-31</v>
      </c>
      <c r="M23" s="5">
        <f xml:space="preserve"> _xlfn.T.TEST(Raw!$Y$2:$Y$299,Raw!M$2:M$299,$A$1,$B$1)</f>
        <v>3.3683305545683279E-35</v>
      </c>
      <c r="N23" s="5">
        <f xml:space="preserve"> _xlfn.T.TEST(Raw!$Y$2:$Y$299,Raw!N$2:N$299,$A$1,$B$1)</f>
        <v>6.8325898917123671E-34</v>
      </c>
      <c r="O23" s="5">
        <f xml:space="preserve"> _xlfn.T.TEST(Raw!$Y$2:$Y$299,Raw!O$2:O$299,$A$1,$B$1)</f>
        <v>9.4290354546478856E-46</v>
      </c>
      <c r="P23" s="5">
        <f xml:space="preserve"> _xlfn.T.TEST(Raw!$Y$2:$Y$299,Raw!P$2:P$299,$A$1,$B$1)</f>
        <v>9.3639268019862681E-46</v>
      </c>
      <c r="Q23" s="5">
        <f xml:space="preserve"> _xlfn.T.TEST(Raw!$Y$2:$Y$299,Raw!Q$2:Q$299,$A$1,$B$1)</f>
        <v>9.3742576533403866E-46</v>
      </c>
      <c r="R23" s="5">
        <f xml:space="preserve"> _xlfn.T.TEST(Raw!$Y$2:$Y$299,Raw!R$2:R$299,$A$1,$B$1)</f>
        <v>2.1428758442086271E-45</v>
      </c>
      <c r="S23" s="5">
        <f xml:space="preserve"> _xlfn.T.TEST(Raw!$Y$2:$Y$299,Raw!S$2:S$299,$A$1,$B$1)</f>
        <v>1.5186434230534716E-45</v>
      </c>
      <c r="T23" s="5">
        <f xml:space="preserve"> _xlfn.T.TEST(Raw!$Y$2:$Y$299,Raw!T$2:T$299,$A$1,$B$1)</f>
        <v>7.4134158475099162E-42</v>
      </c>
      <c r="U23" s="5">
        <f xml:space="preserve"> _xlfn.T.TEST(Raw!$Y$2:$Y$299,Raw!U$2:U$299,$A$1,$B$1)</f>
        <v>1.1349713552922E-45</v>
      </c>
      <c r="V23" s="5">
        <f xml:space="preserve"> _xlfn.T.TEST(Raw!$Y$2:$Y$299,Raw!V$2:V$299,$A$1,$B$1)</f>
        <v>6.3343398272553563E-46</v>
      </c>
      <c r="W23" s="5">
        <f xml:space="preserve"> _xlfn.T.TEST(Raw!$Y$2:$Y$299,Raw!W$2:W$299,$A$1,$B$1)</f>
        <v>1.0858261966314591E-45</v>
      </c>
      <c r="X23" s="5">
        <f xml:space="preserve"> _xlfn.T.TEST(Raw!$Y$2:$Y$299,Raw!X$2:X$299,$A$1,$B$1)</f>
        <v>9.0966319051682327E-46</v>
      </c>
      <c r="Y23" s="5" t="s">
        <v>462</v>
      </c>
      <c r="Z23" s="5">
        <f xml:space="preserve"> _xlfn.T.TEST(Raw!$Y$2:$Y$299,Raw!Z$2:Z$299,$A$1,$B$1)</f>
        <v>4.0392728161705805E-8</v>
      </c>
      <c r="AA23" s="5">
        <f xml:space="preserve"> _xlfn.T.TEST(Raw!$Y$2:$Y$299,Raw!AA$2:AA$299,$A$1,$B$1)</f>
        <v>9.6383696839971159E-46</v>
      </c>
      <c r="AB23" s="5">
        <f xml:space="preserve"> _xlfn.T.TEST(Raw!$Y$2:$Y$299,Raw!AB$2:AB$299,$A$1,$B$1)</f>
        <v>1.0470487290617267E-45</v>
      </c>
      <c r="AC23" s="5">
        <f xml:space="preserve"> _xlfn.T.TEST(Raw!$Y$2:$Y$299,Raw!AC$2:AC$299,$A$1,$B$1)</f>
        <v>1.0009359398189163E-45</v>
      </c>
      <c r="AD23" s="2"/>
    </row>
    <row r="24" spans="1:30" x14ac:dyDescent="0.25">
      <c r="A24" s="3" t="str">
        <f>Z1</f>
        <v>EmploymentStatus</v>
      </c>
      <c r="D24" s="5">
        <f xml:space="preserve"> _xlfn.T.TEST(Raw!$Z$2:$Z$299,Raw!D$2:D$299,$A$1,$B$1)</f>
        <v>1.9198874888375359E-14</v>
      </c>
      <c r="E24" s="5">
        <f xml:space="preserve"> _xlfn.T.TEST(Raw!$Z$2:$Z$299,Raw!E$2:E$299,$A$1,$B$1)</f>
        <v>2.9242106969510781E-31</v>
      </c>
      <c r="F24" s="5">
        <f xml:space="preserve"> _xlfn.T.TEST(Raw!$Z$2:$Z$299,Raw!F$2:F$299,$A$1,$B$1)</f>
        <v>6.1472038189165031E-39</v>
      </c>
      <c r="G24" s="5">
        <f xml:space="preserve"> _xlfn.T.TEST(Raw!$Z$2:$Z$299,Raw!G$2:G$299,$A$1,$B$1)</f>
        <v>2.8396500450420881E-33</v>
      </c>
      <c r="H24" s="5">
        <f xml:space="preserve"> _xlfn.T.TEST(Raw!$Z$2:$Z$299,Raw!H$2:H$299,$A$1,$B$1)</f>
        <v>2.0628620049929175E-34</v>
      </c>
      <c r="I24" s="5">
        <f xml:space="preserve"> _xlfn.T.TEST(Raw!$Z$2:$Z$299,Raw!I$2:I$299,$A$1,$B$1)</f>
        <v>9.8148565568970363E-36</v>
      </c>
      <c r="J24" s="5">
        <f xml:space="preserve"> _xlfn.T.TEST(Raw!$Z$2:$Z$299,Raw!J$2:J$299,$A$1,$B$1)</f>
        <v>3.9300972470358179E-37</v>
      </c>
      <c r="K24" s="5">
        <f xml:space="preserve"> _xlfn.T.TEST(Raw!$Z$2:$Z$299,Raw!K$2:K$299,$A$1,$B$1)</f>
        <v>1.2337128724261106E-37</v>
      </c>
      <c r="L24" s="5">
        <f xml:space="preserve"> _xlfn.T.TEST(Raw!$Z$2:$Z$299,Raw!L$2:L$299,$A$1,$B$1)</f>
        <v>3.8084855166724866E-33</v>
      </c>
      <c r="M24" s="5">
        <f xml:space="preserve"> _xlfn.T.TEST(Raw!$Z$2:$Z$299,Raw!M$2:M$299,$A$1,$B$1)</f>
        <v>1.2125449288417894E-37</v>
      </c>
      <c r="N24" s="5">
        <f xml:space="preserve"> _xlfn.T.TEST(Raw!$Z$2:$Z$299,Raw!N$2:N$299,$A$1,$B$1)</f>
        <v>5.3500675193144643E-36</v>
      </c>
      <c r="O24" s="5">
        <f xml:space="preserve"> _xlfn.T.TEST(Raw!$Z$2:$Z$299,Raw!O$2:O$299,$A$1,$B$1)</f>
        <v>3.2608099968243464E-50</v>
      </c>
      <c r="P24" s="5">
        <f xml:space="preserve"> _xlfn.T.TEST(Raw!$Z$2:$Z$299,Raw!P$2:P$299,$A$1,$B$1)</f>
        <v>3.2354783072962284E-50</v>
      </c>
      <c r="Q24" s="5">
        <f xml:space="preserve"> _xlfn.T.TEST(Raw!$Z$2:$Z$299,Raw!Q$2:Q$299,$A$1,$B$1)</f>
        <v>3.2400490833181105E-50</v>
      </c>
      <c r="R24" s="5">
        <f xml:space="preserve"> _xlfn.T.TEST(Raw!$Z$2:$Z$299,Raw!R$2:R$299,$A$1,$B$1)</f>
        <v>8.6076764099480722E-50</v>
      </c>
      <c r="S24" s="5">
        <f xml:space="preserve"> _xlfn.T.TEST(Raw!$Z$2:$Z$299,Raw!S$2:S$299,$A$1,$B$1)</f>
        <v>5.5708613011833713E-50</v>
      </c>
      <c r="T24" s="5">
        <f xml:space="preserve"> _xlfn.T.TEST(Raw!$Z$2:$Z$299,Raw!T$2:T$299,$A$1,$B$1)</f>
        <v>1.3063358438353048E-45</v>
      </c>
      <c r="U24" s="5">
        <f xml:space="preserve"> _xlfn.T.TEST(Raw!$Z$2:$Z$299,Raw!U$2:U$299,$A$1,$B$1)</f>
        <v>3.995454517669377E-50</v>
      </c>
      <c r="V24" s="5">
        <f xml:space="preserve"> _xlfn.T.TEST(Raw!$Z$2:$Z$299,Raw!V$2:V$299,$A$1,$B$1)</f>
        <v>2.0715580206721254E-42</v>
      </c>
      <c r="W24" s="5">
        <f xml:space="preserve"> _xlfn.T.TEST(Raw!$Z$2:$Z$299,Raw!W$2:W$299,$A$1,$B$1)</f>
        <v>2.6485044851440312E-50</v>
      </c>
      <c r="X24" s="5">
        <f xml:space="preserve"> _xlfn.T.TEST(Raw!$Z$2:$Z$299,Raw!X$2:X$299,$A$1,$B$1)</f>
        <v>1.0297664649621875E-50</v>
      </c>
      <c r="Y24" s="5">
        <f xml:space="preserve"> _xlfn.T.TEST(Raw!$Z$2:$Z$299,Raw!Y$2:Y$299,$A$1,$B$1)</f>
        <v>4.0392728161707076E-8</v>
      </c>
      <c r="Z24" s="5" t="s">
        <v>462</v>
      </c>
      <c r="AA24" s="5">
        <f xml:space="preserve"> _xlfn.T.TEST(Raw!$Z$2:$Z$299,Raw!AA$2:AA$299,$A$1,$B$1)</f>
        <v>3.0371441349574183E-50</v>
      </c>
      <c r="AB24" s="5">
        <f xml:space="preserve"> _xlfn.T.TEST(Raw!$Z$2:$Z$299,Raw!AB$2:AB$299,$A$1,$B$1)</f>
        <v>3.4967891157784779E-50</v>
      </c>
      <c r="AC24" s="5">
        <f xml:space="preserve"> _xlfn.T.TEST(Raw!$Z$2:$Z$299,Raw!AC$2:AC$299,$A$1,$B$1)</f>
        <v>3.3026736582776591E-50</v>
      </c>
      <c r="AD24" s="2"/>
    </row>
    <row r="25" spans="1:30" x14ac:dyDescent="0.25">
      <c r="A25" s="3" t="str">
        <f>AA1</f>
        <v>Expenditure</v>
      </c>
      <c r="D25" s="5">
        <f xml:space="preserve"> _xlfn.T.TEST(Raw!$AA$2:$AA$299,Raw!D$2:D$299,$A$1,$B$1)</f>
        <v>2.4562183410588434E-26</v>
      </c>
      <c r="E25" s="5">
        <f xml:space="preserve"> _xlfn.T.TEST(Raw!$AA$2:$AA$299,Raw!E$2:E$299,$A$1,$B$1)</f>
        <v>3.9011791860183825E-80</v>
      </c>
      <c r="F25" s="5">
        <f xml:space="preserve"> _xlfn.T.TEST(Raw!$AA$2:$AA$299,Raw!F$2:F$299,$A$1,$B$1)</f>
        <v>3.6644606533820607E-68</v>
      </c>
      <c r="G25" s="5">
        <f xml:space="preserve"> _xlfn.T.TEST(Raw!$AA$2:$AA$299,Raw!G$2:G$299,$A$1,$B$1)</f>
        <v>6.9109428704330112E-33</v>
      </c>
      <c r="H25" s="5">
        <f xml:space="preserve"> _xlfn.T.TEST(Raw!$AA$2:$AA$299,Raw!H$2:H$299,$A$1,$B$1)</f>
        <v>5.5482753158910983E-39</v>
      </c>
      <c r="I25" s="5">
        <f xml:space="preserve"> _xlfn.T.TEST(Raw!$AA$2:$AA$299,Raw!I$2:I$299,$A$1,$B$1)</f>
        <v>7.3792418448920266E-66</v>
      </c>
      <c r="J25" s="5">
        <f xml:space="preserve"> _xlfn.T.TEST(Raw!$AA$2:$AA$299,Raw!J$2:J$299,$A$1,$B$1)</f>
        <v>1.3536467257887636E-65</v>
      </c>
      <c r="K25" s="5">
        <f xml:space="preserve"> _xlfn.T.TEST(Raw!$AA$2:$AA$299,Raw!K$2:K$299,$A$1,$B$1)</f>
        <v>3.2862701111680026E-63</v>
      </c>
      <c r="L25" s="5">
        <f xml:space="preserve"> _xlfn.T.TEST(Raw!$AA$2:$AA$299,Raw!L$2:L$299,$A$1,$B$1)</f>
        <v>6.6741216376592219E-86</v>
      </c>
      <c r="M25" s="5">
        <f xml:space="preserve"> _xlfn.T.TEST(Raw!$AA$2:$AA$299,Raw!M$2:M$299,$A$1,$B$1)</f>
        <v>2.6636041236476549E-64</v>
      </c>
      <c r="N25" s="5">
        <f xml:space="preserve"> _xlfn.T.TEST(Raw!$AA$2:$AA$299,Raw!N$2:N$299,$A$1,$B$1)</f>
        <v>1.9019290455643039E-63</v>
      </c>
      <c r="O25" s="5">
        <f xml:space="preserve"> _xlfn.T.TEST(Raw!$AA$2:$AA$299,Raw!O$2:O$299,$A$1,$B$1)</f>
        <v>1.6206884764380329E-32</v>
      </c>
      <c r="P25" s="5">
        <f xml:space="preserve"> _xlfn.T.TEST(Raw!$AA$2:$AA$299,Raw!P$2:P$299,$A$1,$B$1)</f>
        <v>1.937472042983234E-33</v>
      </c>
      <c r="Q25" s="5">
        <f xml:space="preserve"> _xlfn.T.TEST(Raw!$AA$2:$AA$299,Raw!Q$2:Q$299,$A$1,$B$1)</f>
        <v>2.6014784627474459E-33</v>
      </c>
      <c r="R25" s="5">
        <f xml:space="preserve"> _xlfn.T.TEST(Raw!$AA$2:$AA$299,Raw!R$2:R$299,$A$1,$B$1)</f>
        <v>8.9527142942736663E-8</v>
      </c>
      <c r="S25" s="5">
        <f xml:space="preserve"> _xlfn.T.TEST(Raw!$AA$2:$AA$299,Raw!S$2:S$299,$A$1,$B$1)</f>
        <v>2.3407654819430864E-12</v>
      </c>
      <c r="T25" s="5">
        <f xml:space="preserve"> _xlfn.T.TEST(Raw!$AA$2:$AA$299,Raw!T$2:T$299,$A$1,$B$1)</f>
        <v>1.2667526235558844E-57</v>
      </c>
      <c r="U25" s="5">
        <f xml:space="preserve"> _xlfn.T.TEST(Raw!$AA$2:$AA$299,Raw!U$2:U$299,$A$1,$B$1)</f>
        <v>2.4760741550031529E-6</v>
      </c>
      <c r="V25" s="5">
        <f xml:space="preserve"> _xlfn.T.TEST(Raw!$AA$2:$AA$299,Raw!V$2:V$299,$A$1,$B$1)</f>
        <v>3.5273928676297154E-46</v>
      </c>
      <c r="W25" s="5">
        <f xml:space="preserve"> _xlfn.T.TEST(Raw!$AA$2:$AA$299,Raw!W$2:W$299,$A$1,$B$1)</f>
        <v>1.5881261643358926E-45</v>
      </c>
      <c r="X25" s="5">
        <f xml:space="preserve"> _xlfn.T.TEST(Raw!$AA$2:$AA$299,Raw!X$2:X$299,$A$1,$B$1)</f>
        <v>1.7924849507919502E-34</v>
      </c>
      <c r="Y25" s="5">
        <f xml:space="preserve"> _xlfn.T.TEST(Raw!$AA$2:$AA$299,Raw!Y$2:Y$299,$A$1,$B$1)</f>
        <v>9.6383696839973912E-46</v>
      </c>
      <c r="Z25" s="5">
        <f xml:space="preserve"> _xlfn.T.TEST(Raw!$AA$2:$AA$299,Raw!Z$2:Z$299,$A$1,$B$1)</f>
        <v>3.0371441349574183E-50</v>
      </c>
      <c r="AA25" s="5" t="s">
        <v>462</v>
      </c>
      <c r="AB25" s="5">
        <f xml:space="preserve"> _xlfn.T.TEST(Raw!$AA$2:$AA$299,Raw!AB$2:AB$299,$A$1,$B$1)</f>
        <v>8.1578445657243598E-13</v>
      </c>
      <c r="AC25" s="5">
        <f xml:space="preserve"> _xlfn.T.TEST(Raw!$AA$2:$AA$299,Raw!AC$2:AC$299,$A$1,$B$1)</f>
        <v>1.9220826052787308E-14</v>
      </c>
      <c r="AD25" s="2"/>
    </row>
    <row r="26" spans="1:30" x14ac:dyDescent="0.25">
      <c r="A26" s="3" t="str">
        <f>AB1</f>
        <v>TotalTaxEstimates</v>
      </c>
      <c r="D26" s="5">
        <f xml:space="preserve"> _xlfn.T.TEST(Raw!$AB$2:$AB$299,Raw!D$2:D$299,$A$1,$B$1)</f>
        <v>2.5604175314586144E-26</v>
      </c>
      <c r="E26" s="5">
        <f xml:space="preserve"> _xlfn.T.TEST(Raw!$AB$2:$AB$299,Raw!E$2:E$299,$A$1,$B$1)</f>
        <v>1.781242953500866E-79</v>
      </c>
      <c r="F26" s="5">
        <f xml:space="preserve"> _xlfn.T.TEST(Raw!$AB$2:$AB$299,Raw!F$2:F$299,$A$1,$B$1)</f>
        <v>2.4594599618484193E-67</v>
      </c>
      <c r="G26" s="5">
        <f xml:space="preserve"> _xlfn.T.TEST(Raw!$AB$2:$AB$299,Raw!G$2:G$299,$A$1,$B$1)</f>
        <v>1.0029495138222545E-32</v>
      </c>
      <c r="H26" s="5">
        <f xml:space="preserve"> _xlfn.T.TEST(Raw!$AB$2:$AB$299,Raw!H$2:H$299,$A$1,$B$1)</f>
        <v>6.3763160304057701E-39</v>
      </c>
      <c r="I26" s="5">
        <f xml:space="preserve"> _xlfn.T.TEST(Raw!$AB$2:$AB$299,Raw!I$2:I$299,$A$1,$B$1)</f>
        <v>3.5547161011520979E-65</v>
      </c>
      <c r="J26" s="5">
        <f xml:space="preserve"> _xlfn.T.TEST(Raw!$AB$2:$AB$299,Raw!J$2:J$299,$A$1,$B$1)</f>
        <v>3.0570982388362871E-65</v>
      </c>
      <c r="K26" s="5">
        <f xml:space="preserve"> _xlfn.T.TEST(Raw!$AB$2:$AB$299,Raw!K$2:K$299,$A$1,$B$1)</f>
        <v>8.5480206556458329E-63</v>
      </c>
      <c r="L26" s="5">
        <f xml:space="preserve"> _xlfn.T.TEST(Raw!$AB$2:$AB$299,Raw!L$2:L$299,$A$1,$B$1)</f>
        <v>1.3811788279189375E-85</v>
      </c>
      <c r="M26" s="5">
        <f xml:space="preserve"> _xlfn.T.TEST(Raw!$AB$2:$AB$299,Raw!M$2:M$299,$A$1,$B$1)</f>
        <v>1.0985262169115111E-63</v>
      </c>
      <c r="N26" s="5">
        <f xml:space="preserve"> _xlfn.T.TEST(Raw!$AB$2:$AB$299,Raw!N$2:N$299,$A$1,$B$1)</f>
        <v>5.4719453090860141E-63</v>
      </c>
      <c r="O26" s="5">
        <f xml:space="preserve"> _xlfn.T.TEST(Raw!$AB$2:$AB$299,Raw!O$2:O$299,$A$1,$B$1)</f>
        <v>5.9447779507109709E-53</v>
      </c>
      <c r="P26" s="5">
        <f xml:space="preserve"> _xlfn.T.TEST(Raw!$AB$2:$AB$299,Raw!P$2:P$299,$A$1,$B$1)</f>
        <v>8.5267653564661595E-54</v>
      </c>
      <c r="Q26" s="5">
        <f xml:space="preserve"> _xlfn.T.TEST(Raw!$AB$2:$AB$299,Raw!Q$2:Q$299,$A$1,$B$1)</f>
        <v>9.9120863880759908E-54</v>
      </c>
      <c r="R26" s="5">
        <f xml:space="preserve"> _xlfn.T.TEST(Raw!$AB$2:$AB$299,Raw!R$2:R$299,$A$1,$B$1)</f>
        <v>3.5303158407874774E-3</v>
      </c>
      <c r="S26" s="5">
        <f xml:space="preserve"> _xlfn.T.TEST(Raw!$AB$2:$AB$299,Raw!S$2:S$299,$A$1,$B$1)</f>
        <v>2.9904536763222485E-8</v>
      </c>
      <c r="T26" s="5">
        <f xml:space="preserve"> _xlfn.T.TEST(Raw!$AB$2:$AB$299,Raw!T$2:T$299,$A$1,$B$1)</f>
        <v>1.3160826937969391E-57</v>
      </c>
      <c r="U26" s="5">
        <f xml:space="preserve"> _xlfn.T.TEST(Raw!$AB$2:$AB$299,Raw!U$2:U$299,$A$1,$B$1)</f>
        <v>0.19284011181399002</v>
      </c>
      <c r="V26" s="5">
        <f xml:space="preserve"> _xlfn.T.TEST(Raw!$AB$2:$AB$299,Raw!V$2:V$299,$A$1,$B$1)</f>
        <v>3.6849459564944324E-46</v>
      </c>
      <c r="W26" s="5">
        <f xml:space="preserve"> _xlfn.T.TEST(Raw!$AB$2:$AB$299,Raw!W$2:W$299,$A$1,$B$1)</f>
        <v>1.7502392747880211E-41</v>
      </c>
      <c r="X26" s="5">
        <f xml:space="preserve"> _xlfn.T.TEST(Raw!$AB$2:$AB$299,Raw!X$2:X$299,$A$1,$B$1)</f>
        <v>8.5299893040298207E-33</v>
      </c>
      <c r="Y26" s="5">
        <f xml:space="preserve"> _xlfn.T.TEST(Raw!$AB$2:$AB$299,Raw!Y$2:Y$299,$A$1,$B$1)</f>
        <v>1.0470487290617267E-45</v>
      </c>
      <c r="Z26" s="5">
        <f xml:space="preserve"> _xlfn.T.TEST(Raw!$AB$2:$AB$299,Raw!Z$2:Z$299,$A$1,$B$1)</f>
        <v>3.4967891157784779E-50</v>
      </c>
      <c r="AA26" s="5">
        <f xml:space="preserve"> _xlfn.T.TEST(Raw!$AB$2:$AB$299,Raw!AA$2:AA$299,$A$1,$B$1)</f>
        <v>8.1578445657243598E-13</v>
      </c>
      <c r="AB26" s="5" t="s">
        <v>462</v>
      </c>
      <c r="AC26" s="5">
        <f xml:space="preserve"> _xlfn.T.TEST(Raw!$AB$2:$AB$299,Raw!AC$2:AC$299,$A$1,$B$1)</f>
        <v>1.7683329472887496E-42</v>
      </c>
      <c r="AD26" s="2"/>
    </row>
    <row r="27" spans="1:30" x14ac:dyDescent="0.25">
      <c r="A27" s="3" t="str">
        <f>AC1</f>
        <v>DirectTaxEstimates</v>
      </c>
      <c r="D27" s="5">
        <f xml:space="preserve"> _xlfn.T.TEST(Raw!$AC$2:$AC$299,Raw!D$2:D$299,$A$1,$B$1)</f>
        <v>2.4085363460518006E-26</v>
      </c>
      <c r="E27" s="5">
        <f xml:space="preserve"> _xlfn.T.TEST(Raw!$AC$2:$AC$299,Raw!E$2:E$299,$A$1,$B$1)</f>
        <v>3.7644515968214248E-81</v>
      </c>
      <c r="F27" s="5">
        <f xml:space="preserve"> _xlfn.T.TEST(Raw!$AC$2:$AC$299,Raw!F$2:F$299,$A$1,$B$1)</f>
        <v>1.531071608301988E-68</v>
      </c>
      <c r="G27" s="5">
        <f xml:space="preserve"> _xlfn.T.TEST(Raw!$AC$2:$AC$299,Raw!G$2:G$299,$A$1,$B$1)</f>
        <v>5.1765396831954379E-33</v>
      </c>
      <c r="H27" s="5">
        <f xml:space="preserve"> _xlfn.T.TEST(Raw!$AC$2:$AC$299,Raw!H$2:H$299,$A$1,$B$1)</f>
        <v>5.4820433757330052E-39</v>
      </c>
      <c r="I27" s="5">
        <f xml:space="preserve"> _xlfn.T.TEST(Raw!$AC$2:$AC$299,Raw!I$2:I$299,$A$1,$B$1)</f>
        <v>1.4311815529185883E-66</v>
      </c>
      <c r="J27" s="5">
        <f xml:space="preserve"> _xlfn.T.TEST(Raw!$AC$2:$AC$299,Raw!J$2:J$299,$A$1,$B$1)</f>
        <v>4.6114189278982036E-66</v>
      </c>
      <c r="K27" s="5">
        <f xml:space="preserve"> _xlfn.T.TEST(Raw!$AC$2:$AC$299,Raw!K$2:K$299,$A$1,$B$1)</f>
        <v>1.4914857957437237E-63</v>
      </c>
      <c r="L27" s="5">
        <f xml:space="preserve"> _xlfn.T.TEST(Raw!$AC$2:$AC$299,Raw!L$2:L$299,$A$1,$B$1)</f>
        <v>1.2693215159930369E-86</v>
      </c>
      <c r="M27" s="5">
        <f xml:space="preserve"> _xlfn.T.TEST(Raw!$AC$2:$AC$299,Raw!M$2:M$299,$A$1,$B$1)</f>
        <v>1.2151083975796712E-64</v>
      </c>
      <c r="N27" s="5">
        <f xml:space="preserve"> _xlfn.T.TEST(Raw!$AC$2:$AC$299,Raw!N$2:N$299,$A$1,$B$1)</f>
        <v>6.3725873680701208E-64</v>
      </c>
      <c r="O27" s="5">
        <f xml:space="preserve"> _xlfn.T.TEST(Raw!$AC$2:$AC$299,Raw!O$2:O$299,$A$1,$B$1)</f>
        <v>3.0025476561359199E-41</v>
      </c>
      <c r="P27" s="5">
        <f xml:space="preserve"> _xlfn.T.TEST(Raw!$AC$2:$AC$299,Raw!P$2:P$299,$A$1,$B$1)</f>
        <v>4.4714159948473313E-43</v>
      </c>
      <c r="Q27" s="5">
        <f xml:space="preserve"> _xlfn.T.TEST(Raw!$AC$2:$AC$299,Raw!Q$2:Q$299,$A$1,$B$1)</f>
        <v>6.6310911304830293E-43</v>
      </c>
      <c r="R27" s="5">
        <f xml:space="preserve"> _xlfn.T.TEST(Raw!$AC$2:$AC$299,Raw!R$2:R$299,$A$1,$B$1)</f>
        <v>1.787349492389985E-18</v>
      </c>
      <c r="S27" s="5">
        <f xml:space="preserve"> _xlfn.T.TEST(Raw!$AC$2:$AC$299,Raw!S$2:S$299,$A$1,$B$1)</f>
        <v>1.7105434883024073E-19</v>
      </c>
      <c r="T27" s="5">
        <f xml:space="preserve"> _xlfn.T.TEST(Raw!$AC$2:$AC$299,Raw!T$2:T$299,$A$1,$B$1)</f>
        <v>1.095116015953622E-57</v>
      </c>
      <c r="U27" s="5">
        <f xml:space="preserve"> _xlfn.T.TEST(Raw!$AC$2:$AC$299,Raw!U$2:U$299,$A$1,$B$1)</f>
        <v>8.0320854023038074E-20</v>
      </c>
      <c r="V27" s="5">
        <f xml:space="preserve"> _xlfn.T.TEST(Raw!$AC$2:$AC$299,Raw!V$2:V$299,$A$1,$B$1)</f>
        <v>3.600109114385165E-46</v>
      </c>
      <c r="W27" s="5">
        <f xml:space="preserve"> _xlfn.T.TEST(Raw!$AC$2:$AC$299,Raw!W$2:W$299,$A$1,$B$1)</f>
        <v>8.9102499755382434E-44</v>
      </c>
      <c r="X27" s="5">
        <f xml:space="preserve"> _xlfn.T.TEST(Raw!$AC$2:$AC$299,Raw!X$2:X$299,$A$1,$B$1)</f>
        <v>4.3321933505323313E-34</v>
      </c>
      <c r="Y27" s="5">
        <f xml:space="preserve"> _xlfn.T.TEST(Raw!$AC$2:$AC$299,Raw!Y$2:Y$299,$A$1,$B$1)</f>
        <v>1.0009359398189163E-45</v>
      </c>
      <c r="Z27" s="5">
        <f xml:space="preserve"> _xlfn.T.TEST(Raw!$AC$2:$AC$299,Raw!Z$2:Z$299,$A$1,$B$1)</f>
        <v>3.3026736582776591E-50</v>
      </c>
      <c r="AA27" s="5">
        <f xml:space="preserve"> _xlfn.T.TEST(Raw!$AC$2:$AC$299,Raw!AA$2:AA$299,$A$1,$B$1)</f>
        <v>1.9220826052787308E-14</v>
      </c>
      <c r="AB27" s="5">
        <f xml:space="preserve"> _xlfn.T.TEST(Raw!$AC$2:$AC$299,Raw!AB$2:AB$299,$A$1,$B$1)</f>
        <v>1.7683329472887496E-42</v>
      </c>
      <c r="AC27" s="5" t="s">
        <v>462</v>
      </c>
      <c r="AD27" s="2"/>
    </row>
    <row r="28" spans="1:30" x14ac:dyDescent="0.25">
      <c r="A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</sheetData>
  <pageMargins left="0.7" right="0.7" top="0.75" bottom="0.75" header="0.3" footer="0.3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Correlations</vt:lpstr>
      <vt:lpstr>Squared</vt:lpstr>
      <vt:lpstr>High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Carney</dc:creator>
  <cp:lastModifiedBy>Phil Carney</cp:lastModifiedBy>
  <dcterms:created xsi:type="dcterms:W3CDTF">2014-11-11T07:58:45Z</dcterms:created>
  <dcterms:modified xsi:type="dcterms:W3CDTF">2014-12-15T18:55:29Z</dcterms:modified>
</cp:coreProperties>
</file>