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zki The Hedgeman\Desktop\"/>
    </mc:Choice>
  </mc:AlternateContent>
  <bookViews>
    <workbookView xWindow="240" yWindow="60" windowWidth="20115" windowHeight="8010" activeTab="3"/>
  </bookViews>
  <sheets>
    <sheet name="Daftar Akun" sheetId="5" r:id="rId1"/>
    <sheet name="JU1" sheetId="1" r:id="rId2"/>
    <sheet name="Buku Besar" sheetId="2" r:id="rId3"/>
    <sheet name="NS" sheetId="3" r:id="rId4"/>
  </sheets>
  <calcPr calcId="162913"/>
</workbook>
</file>

<file path=xl/calcChain.xml><?xml version="1.0" encoding="utf-8"?>
<calcChain xmlns="http://schemas.openxmlformats.org/spreadsheetml/2006/main">
  <c r="D9" i="3" l="1"/>
  <c r="D8" i="3"/>
  <c r="H7" i="1" l="1"/>
  <c r="B104" i="2" l="1"/>
  <c r="C18" i="3" s="1"/>
  <c r="F104" i="2"/>
  <c r="B18" i="3" s="1"/>
  <c r="B105" i="2"/>
  <c r="C19" i="3" s="1"/>
  <c r="F105" i="2"/>
  <c r="B19" i="3" s="1"/>
  <c r="E60" i="3"/>
  <c r="D60" i="3"/>
  <c r="C17" i="2"/>
  <c r="C18" i="2"/>
  <c r="C19" i="2"/>
  <c r="C20" i="2"/>
  <c r="C21" i="2"/>
  <c r="C22" i="2"/>
  <c r="A17" i="2"/>
  <c r="A18" i="2"/>
  <c r="A19" i="2"/>
  <c r="A20" i="2"/>
  <c r="A21" i="2"/>
  <c r="A22" i="2"/>
  <c r="B55" i="2"/>
  <c r="F55" i="2"/>
  <c r="B13" i="3" s="1"/>
  <c r="B62" i="2"/>
  <c r="F62" i="2"/>
  <c r="B14" i="3" s="1"/>
  <c r="B155" i="2"/>
  <c r="C44" i="3" s="1"/>
  <c r="F155" i="2"/>
  <c r="B44" i="3" s="1"/>
  <c r="B156" i="2"/>
  <c r="C45" i="3" s="1"/>
  <c r="F156" i="2"/>
  <c r="B45" i="3" s="1"/>
  <c r="B157" i="2"/>
  <c r="C46" i="3" s="1"/>
  <c r="F157" i="2"/>
  <c r="B46" i="3" s="1"/>
  <c r="B158" i="2"/>
  <c r="C47" i="3" s="1"/>
  <c r="F158" i="2"/>
  <c r="B47" i="3" s="1"/>
  <c r="B159" i="2"/>
  <c r="C48" i="3" s="1"/>
  <c r="F159" i="2"/>
  <c r="B48" i="3" s="1"/>
  <c r="B160" i="2"/>
  <c r="C49" i="3" s="1"/>
  <c r="F160" i="2"/>
  <c r="B49" i="3" s="1"/>
  <c r="B161" i="2"/>
  <c r="C50" i="3" s="1"/>
  <c r="F161" i="2"/>
  <c r="B50" i="3" s="1"/>
  <c r="B162" i="2"/>
  <c r="C51" i="3" s="1"/>
  <c r="F162" i="2"/>
  <c r="B51" i="3" s="1"/>
  <c r="B163" i="2"/>
  <c r="C52" i="3" s="1"/>
  <c r="F163" i="2"/>
  <c r="B52" i="3" s="1"/>
  <c r="B164" i="2"/>
  <c r="C53" i="3" s="1"/>
  <c r="F164" i="2"/>
  <c r="B53" i="3" s="1"/>
  <c r="B165" i="2"/>
  <c r="C54" i="3" s="1"/>
  <c r="F165" i="2"/>
  <c r="B54" i="3" s="1"/>
  <c r="B166" i="2"/>
  <c r="C55" i="3" s="1"/>
  <c r="F166" i="2"/>
  <c r="B55" i="3" s="1"/>
  <c r="B167" i="2"/>
  <c r="C56" i="3" s="1"/>
  <c r="F167" i="2"/>
  <c r="B56" i="3" s="1"/>
  <c r="B168" i="2"/>
  <c r="C57" i="3" s="1"/>
  <c r="F168" i="2"/>
  <c r="B57" i="3" s="1"/>
  <c r="B169" i="2"/>
  <c r="C58" i="3" s="1"/>
  <c r="F169" i="2"/>
  <c r="B58" i="3" s="1"/>
  <c r="B170" i="2"/>
  <c r="C59" i="3" s="1"/>
  <c r="F170" i="2"/>
  <c r="B59" i="3" s="1"/>
  <c r="B112" i="2"/>
  <c r="F112" i="2"/>
  <c r="B117" i="2"/>
  <c r="F117" i="2"/>
  <c r="B122" i="2"/>
  <c r="F122" i="2"/>
  <c r="B127" i="2"/>
  <c r="F127" i="2"/>
  <c r="B132" i="2"/>
  <c r="F132" i="2"/>
  <c r="B137" i="2"/>
  <c r="F137" i="2"/>
  <c r="B142" i="2"/>
  <c r="C31" i="3" s="1"/>
  <c r="F142" i="2"/>
  <c r="B31" i="3" s="1"/>
  <c r="B143" i="2"/>
  <c r="C32" i="3" s="1"/>
  <c r="F143" i="2"/>
  <c r="B32" i="3" s="1"/>
  <c r="B144" i="2"/>
  <c r="C33" i="3" s="1"/>
  <c r="F144" i="2"/>
  <c r="B33" i="3" s="1"/>
  <c r="B145" i="2"/>
  <c r="C34" i="3" s="1"/>
  <c r="F145" i="2"/>
  <c r="B34" i="3" s="1"/>
  <c r="B146" i="2"/>
  <c r="C35" i="3" s="1"/>
  <c r="F146" i="2"/>
  <c r="B35" i="3" s="1"/>
  <c r="B147" i="2"/>
  <c r="C36" i="3" s="1"/>
  <c r="F147" i="2"/>
  <c r="B36" i="3" s="1"/>
  <c r="B148" i="2"/>
  <c r="C37" i="3" s="1"/>
  <c r="F148" i="2"/>
  <c r="B37" i="3" s="1"/>
  <c r="B149" i="2"/>
  <c r="C38" i="3" s="1"/>
  <c r="F149" i="2"/>
  <c r="B38" i="3" s="1"/>
  <c r="B150" i="2"/>
  <c r="C39" i="3" s="1"/>
  <c r="F150" i="2"/>
  <c r="B39" i="3" s="1"/>
  <c r="B151" i="2"/>
  <c r="C40" i="3" s="1"/>
  <c r="F151" i="2"/>
  <c r="B40" i="3" s="1"/>
  <c r="B152" i="2"/>
  <c r="C41" i="3" s="1"/>
  <c r="F152" i="2"/>
  <c r="B41" i="3" s="1"/>
  <c r="B153" i="2"/>
  <c r="C42" i="3" s="1"/>
  <c r="F153" i="2"/>
  <c r="B42" i="3" s="1"/>
  <c r="B154" i="2"/>
  <c r="C43" i="3" s="1"/>
  <c r="F154" i="2"/>
  <c r="B43" i="3" s="1"/>
  <c r="F106" i="2"/>
  <c r="B20" i="3" s="1"/>
  <c r="B106" i="2"/>
  <c r="C20" i="3" s="1"/>
  <c r="B24" i="2"/>
  <c r="F24" i="2"/>
  <c r="B9" i="3" s="1"/>
  <c r="B33" i="2"/>
  <c r="F33" i="2"/>
  <c r="B10" i="3" s="1"/>
  <c r="B41" i="2"/>
  <c r="F41" i="2"/>
  <c r="B11" i="3" s="1"/>
  <c r="B48" i="2"/>
  <c r="F48" i="2"/>
  <c r="B12" i="3" s="1"/>
  <c r="B69" i="2"/>
  <c r="F69" i="2"/>
  <c r="B15" i="3" s="1"/>
  <c r="B76" i="2"/>
  <c r="F76" i="2"/>
  <c r="B16" i="3" s="1"/>
  <c r="F83" i="2"/>
  <c r="B17" i="3" s="1"/>
  <c r="B83" i="2"/>
  <c r="F89" i="2"/>
  <c r="B89" i="2"/>
  <c r="F101" i="2"/>
  <c r="F102" i="2" s="1"/>
  <c r="A10" i="2"/>
  <c r="A11" i="2"/>
  <c r="A12" i="2"/>
  <c r="A13" i="2"/>
  <c r="A14" i="2"/>
  <c r="A15" i="2"/>
  <c r="A16" i="2"/>
  <c r="C16" i="2"/>
  <c r="C15" i="2"/>
  <c r="C14" i="2"/>
  <c r="C13" i="2"/>
  <c r="C12" i="2"/>
  <c r="C11" i="2"/>
  <c r="C10" i="2"/>
  <c r="C9" i="2"/>
  <c r="D16" i="2"/>
  <c r="D15" i="2"/>
  <c r="D14" i="2"/>
  <c r="D13" i="2"/>
  <c r="D12" i="2"/>
  <c r="D11" i="2"/>
  <c r="D10" i="2"/>
  <c r="D9" i="2"/>
  <c r="F98" i="2"/>
  <c r="B98" i="2"/>
  <c r="F5" i="2"/>
  <c r="B5" i="2"/>
  <c r="A8" i="2"/>
  <c r="A9" i="2"/>
  <c r="D8" i="2"/>
  <c r="F8" i="2" s="1"/>
  <c r="C8" i="2"/>
  <c r="F40" i="1" l="1"/>
  <c r="B8" i="3"/>
  <c r="F9" i="2"/>
  <c r="F10" i="2" s="1"/>
  <c r="F11" i="2" s="1"/>
  <c r="F12" i="2" s="1"/>
  <c r="F13" i="2" s="1"/>
  <c r="F14" i="2" s="1"/>
  <c r="F15" i="2" s="1"/>
  <c r="F16" i="2" s="1"/>
  <c r="F19" i="1"/>
  <c r="F27" i="1"/>
  <c r="F12" i="1"/>
  <c r="F29" i="1"/>
  <c r="F39" i="1"/>
  <c r="F10" i="1"/>
  <c r="F35" i="1"/>
  <c r="F21" i="1"/>
  <c r="F37" i="1"/>
  <c r="F6" i="1"/>
  <c r="F14" i="1"/>
  <c r="F23" i="1"/>
  <c r="F31" i="1"/>
  <c r="F8" i="1"/>
  <c r="F16" i="1"/>
  <c r="F25" i="1"/>
  <c r="F33" i="1"/>
</calcChain>
</file>

<file path=xl/sharedStrings.xml><?xml version="1.0" encoding="utf-8"?>
<sst xmlns="http://schemas.openxmlformats.org/spreadsheetml/2006/main" count="462" uniqueCount="126">
  <si>
    <t>Jurnal Umum</t>
  </si>
  <si>
    <t>Tanggal</t>
  </si>
  <si>
    <t>Keterangan</t>
  </si>
  <si>
    <t>Ref</t>
  </si>
  <si>
    <t>Debit</t>
  </si>
  <si>
    <t>Kredit</t>
  </si>
  <si>
    <t>Kas</t>
  </si>
  <si>
    <t>Sumbangan dari donatur (k)</t>
  </si>
  <si>
    <t>Kas (d)</t>
  </si>
  <si>
    <t xml:space="preserve">Infaq peminjaman peralatan  (k) </t>
  </si>
  <si>
    <t>Infaq pemakaian ruangan (k)</t>
  </si>
  <si>
    <t>Infaq pendidikan (k)</t>
  </si>
  <si>
    <t>Infaq pelayanan kematian/jenazah (k)</t>
  </si>
  <si>
    <t>Hibah tidak terikat (k)</t>
  </si>
  <si>
    <t>Beban perlengkapan (d)</t>
  </si>
  <si>
    <t>Beban pelatihan (d)</t>
  </si>
  <si>
    <t>Beban administrasi (d)</t>
  </si>
  <si>
    <t>Beban kerugian dan kerusakan aset (d)</t>
  </si>
  <si>
    <t>Beban Renovasi – Material (d)</t>
  </si>
  <si>
    <t>Beban Renovasi – Upah (d)</t>
  </si>
  <si>
    <t>Penyaluran Untuk Dana Pendidikan (Beasiswa) (d)</t>
  </si>
  <si>
    <t>Penyaluran Untuk Dana Kesehatan (d)</t>
  </si>
  <si>
    <t>Penyaluran untuk dana lingkungan (d)</t>
  </si>
  <si>
    <t>Sumbangan untuk bencana alam (d)</t>
  </si>
  <si>
    <t>Zakat Fitrah (k)</t>
  </si>
  <si>
    <t>Infaq Ramadhan (k)</t>
  </si>
  <si>
    <t>Infak perayaan hari besar islam (k)</t>
  </si>
  <si>
    <t>Hibah terikat – temporer (k)</t>
  </si>
  <si>
    <t>Beban pemeliharaan (d)</t>
  </si>
  <si>
    <t>Beban perayaan hari besar islam (d)</t>
  </si>
  <si>
    <t>Penyaluran untuk dana Ramadhan (d)</t>
  </si>
  <si>
    <t>Penyaluran untuk dana qurban (d)</t>
  </si>
  <si>
    <t>Sumbangan untuk anak yatim (d)</t>
  </si>
  <si>
    <t>Nama Masjid</t>
  </si>
  <si>
    <t>Per ...(bulan) 20...</t>
  </si>
  <si>
    <t>Waqaf (k)</t>
  </si>
  <si>
    <t>Infak kotak dana sosial (k)</t>
  </si>
  <si>
    <t>Infak kotak operasional (k)</t>
  </si>
  <si>
    <t>Infak jumat (k)</t>
  </si>
  <si>
    <t>Hibah terikat – permanen (k)</t>
  </si>
  <si>
    <t>Insentif dan Honor Pengurus Masjid (d)</t>
  </si>
  <si>
    <t>Insentif Pembicara dan Khotib Jum’at (d)</t>
  </si>
  <si>
    <t>Beban pengajian (d)</t>
  </si>
  <si>
    <t>Beban listrik, Air, dan Telepon (d)</t>
  </si>
  <si>
    <t>Penyaluran Zakat (d)</t>
  </si>
  <si>
    <t>Perlengkapan (d)</t>
  </si>
  <si>
    <t>Kas (k)</t>
  </si>
  <si>
    <t>Peralatan (d)</t>
  </si>
  <si>
    <t>Kendaraan (d)</t>
  </si>
  <si>
    <t>Dana wakaf (k)</t>
  </si>
  <si>
    <t>Bangunan/menara/tanah/lahan parkir/kendaraan (d)</t>
  </si>
  <si>
    <t>Beban Renovasi – Upah  (d)</t>
  </si>
  <si>
    <t>Perlengkapan (k)</t>
  </si>
  <si>
    <t>Beban Renovasi – material</t>
  </si>
  <si>
    <t xml:space="preserve">Beban Renovasi – upah </t>
  </si>
  <si>
    <t>Aset tetap (bangunan/ menara/ lahan parkir/tangga, dll)</t>
  </si>
  <si>
    <t>Buku Besar</t>
  </si>
  <si>
    <t>Per 28/30/31.. (bulan) 20..</t>
  </si>
  <si>
    <t>Nama akun :</t>
  </si>
  <si>
    <t>Mutasi</t>
  </si>
  <si>
    <t>Saldo</t>
  </si>
  <si>
    <t xml:space="preserve">Debet </t>
  </si>
  <si>
    <t>No:</t>
  </si>
  <si>
    <t>J1</t>
  </si>
  <si>
    <t>Bagan Akun</t>
  </si>
  <si>
    <t>ASET</t>
  </si>
  <si>
    <t>Perlengkapan</t>
  </si>
  <si>
    <t>Peralatan</t>
  </si>
  <si>
    <t>Material</t>
  </si>
  <si>
    <t>Menara</t>
  </si>
  <si>
    <t>Bangunan</t>
  </si>
  <si>
    <t>Lahan Parkir</t>
  </si>
  <si>
    <t>Tanah</t>
  </si>
  <si>
    <t>Kendaraan</t>
  </si>
  <si>
    <t>DANA KELOLAAN</t>
  </si>
  <si>
    <t xml:space="preserve">Dana Zakat </t>
  </si>
  <si>
    <t>Dana Infak Sedekah</t>
  </si>
  <si>
    <t>Dana Amil</t>
  </si>
  <si>
    <t>Dana Wakaf</t>
  </si>
  <si>
    <t>Sisa dana</t>
  </si>
  <si>
    <t>Sumber Dana</t>
  </si>
  <si>
    <t>Infak Kotak Dana Sosial</t>
  </si>
  <si>
    <t>Infak Kotak Operasional</t>
  </si>
  <si>
    <t>Infak Ramadhan</t>
  </si>
  <si>
    <t>Infak Jum’at</t>
  </si>
  <si>
    <t>Infak Perayaan Hari Besar Islam</t>
  </si>
  <si>
    <t xml:space="preserve">Zakat Fitrah </t>
  </si>
  <si>
    <t>Infaq peminjaman peralatan</t>
  </si>
  <si>
    <t>Infaq pemakaian ruangan</t>
  </si>
  <si>
    <t>Infaq Pendidikan</t>
  </si>
  <si>
    <t>Infaq pelayanan jenazah</t>
  </si>
  <si>
    <t>Pengeluaran</t>
  </si>
  <si>
    <t>Insentif dan Honor Pengurus Masjid</t>
  </si>
  <si>
    <t>Insentif Pembicara dan Khotib Jum’at</t>
  </si>
  <si>
    <t>Beban Listrik dan Telepon</t>
  </si>
  <si>
    <t>Beban Perlengkapan</t>
  </si>
  <si>
    <t>Beban Pengajian</t>
  </si>
  <si>
    <t>Beban Renovasi dan Pemeliharaan</t>
  </si>
  <si>
    <t>Beban Perayaan Hari Besar Islam</t>
  </si>
  <si>
    <t>Beban Pelatihan</t>
  </si>
  <si>
    <t>Beban Program</t>
  </si>
  <si>
    <t>Beban Administrasi</t>
  </si>
  <si>
    <t>Beban Kerugian dan Kerusakan</t>
  </si>
  <si>
    <t>Beban Lainnya (tambah akun)</t>
  </si>
  <si>
    <t>Beban Upah Tukang</t>
  </si>
  <si>
    <t>PENYALURAN DANA SOSIAL</t>
  </si>
  <si>
    <t>Penyaluran Untuk Dana Pendidikan (Beasiswa)</t>
  </si>
  <si>
    <t>Sumbangan untuk bencana alam.;</t>
  </si>
  <si>
    <t xml:space="preserve">Sumbangan untuk anak yatim </t>
  </si>
  <si>
    <t>Penyaluran Zakat</t>
  </si>
  <si>
    <t>Penyaluran Untuk Dana Kesehatan</t>
  </si>
  <si>
    <t xml:space="preserve">Penyaluran untuk dana Ramadhan </t>
  </si>
  <si>
    <t xml:space="preserve">Penyaluran untuk dana lingkungan </t>
  </si>
  <si>
    <r>
      <t>Penyaluran untuk dana kepemudaan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(Dana untuk remaja masjid)</t>
    </r>
  </si>
  <si>
    <t>Penyaluran untuk dana qurban</t>
  </si>
  <si>
    <t>Saldo Normal</t>
  </si>
  <si>
    <r>
      <t>Penyaluran untuk dana kepemudaan</t>
    </r>
    <r>
      <rPr>
        <sz val="10"/>
        <color rgb="FF000000"/>
        <rFont val="Times New Roman"/>
        <family val="1"/>
      </rPr>
      <t xml:space="preserve"> (d)</t>
    </r>
  </si>
  <si>
    <t>Neraca Saldo</t>
  </si>
  <si>
    <t xml:space="preserve">Per </t>
  </si>
  <si>
    <t>No Akun</t>
  </si>
  <si>
    <t>Nama Akun</t>
  </si>
  <si>
    <r>
      <t>*</t>
    </r>
    <r>
      <rPr>
        <sz val="11"/>
        <color rgb="FFFF0000"/>
        <rFont val="Calibri"/>
        <family val="2"/>
        <scheme val="minor"/>
      </rPr>
      <t>Pembayaran Listrik</t>
    </r>
  </si>
  <si>
    <r>
      <t>*</t>
    </r>
    <r>
      <rPr>
        <sz val="11"/>
        <color rgb="FFFF0000"/>
        <rFont val="Calibri"/>
        <family val="2"/>
        <scheme val="minor"/>
      </rPr>
      <t>keterangan dari form  input</t>
    </r>
  </si>
  <si>
    <t>Notes : Bar, ini salah. Cek di File "Data LK Masjid yang diresend sama nisa.</t>
  </si>
  <si>
    <t>Ini untuk panduan</t>
  </si>
  <si>
    <t>*dari total akumulasi tiap akun yang ada di buku 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</si>
</sst>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[$IDR]\ * #,##0_);_([$IDR]\ * \(#,##0\);_([$IDR]\ 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left" vertical="center" wrapText="1" indent="5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 indent="5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 indent="5"/>
    </xf>
    <xf numFmtId="0" fontId="8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 indent="4"/>
    </xf>
    <xf numFmtId="0" fontId="0" fillId="0" borderId="8" xfId="0" applyBorder="1"/>
    <xf numFmtId="0" fontId="0" fillId="0" borderId="9" xfId="0" applyBorder="1"/>
    <xf numFmtId="0" fontId="2" fillId="0" borderId="4" xfId="0" applyFont="1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vertical="center" wrapText="1"/>
    </xf>
    <xf numFmtId="0" fontId="0" fillId="0" borderId="1" xfId="0" applyBorder="1"/>
    <xf numFmtId="16" fontId="0" fillId="0" borderId="1" xfId="0" applyNumberFormat="1" applyBorder="1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 applyAlignment="1">
      <alignment vertical="center"/>
    </xf>
    <xf numFmtId="41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2" fillId="0" borderId="1" xfId="1" applyNumberFormat="1" applyFont="1" applyBorder="1"/>
    <xf numFmtId="41" fontId="0" fillId="0" borderId="1" xfId="0" applyNumberFormat="1" applyBorder="1" applyAlignment="1">
      <alignment vertic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41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41" fontId="0" fillId="2" borderId="0" xfId="0" applyNumberFormat="1" applyFill="1"/>
    <xf numFmtId="0" fontId="3" fillId="2" borderId="1" xfId="0" applyFont="1" applyFill="1" applyBorder="1" applyAlignment="1">
      <alignment vertical="center"/>
    </xf>
    <xf numFmtId="41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top" indent="5"/>
    </xf>
    <xf numFmtId="0" fontId="4" fillId="2" borderId="1" xfId="0" applyFont="1" applyFill="1" applyBorder="1" applyAlignment="1">
      <alignment horizontal="left" vertical="center" indent="5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41" fontId="2" fillId="2" borderId="0" xfId="0" applyNumberFormat="1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1" fontId="2" fillId="0" borderId="1" xfId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47"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41.28515625" customWidth="1"/>
    <col min="3" max="3" width="12.85546875" bestFit="1" customWidth="1"/>
  </cols>
  <sheetData>
    <row r="1" spans="1:3" x14ac:dyDescent="0.25">
      <c r="A1" t="s">
        <v>123</v>
      </c>
    </row>
    <row r="3" spans="1:3" ht="15.75" thickBot="1" x14ac:dyDescent="0.3">
      <c r="C3" t="s">
        <v>124</v>
      </c>
    </row>
    <row r="4" spans="1:3" ht="16.5" thickBot="1" x14ac:dyDescent="0.3">
      <c r="A4" s="2" t="s">
        <v>64</v>
      </c>
      <c r="B4" s="3" t="s">
        <v>2</v>
      </c>
      <c r="C4" s="20" t="s">
        <v>115</v>
      </c>
    </row>
    <row r="5" spans="1:3" ht="16.5" thickBot="1" x14ac:dyDescent="0.3">
      <c r="A5" s="4">
        <v>100</v>
      </c>
      <c r="B5" s="5" t="s">
        <v>65</v>
      </c>
      <c r="C5" s="18"/>
    </row>
    <row r="6" spans="1:3" ht="17.25" thickTop="1" thickBot="1" x14ac:dyDescent="0.3">
      <c r="A6" s="6">
        <v>101</v>
      </c>
      <c r="B6" s="7" t="s">
        <v>6</v>
      </c>
      <c r="C6" s="19" t="s">
        <v>4</v>
      </c>
    </row>
    <row r="7" spans="1:3" ht="17.25" thickTop="1" thickBot="1" x14ac:dyDescent="0.3">
      <c r="A7" s="6">
        <v>102</v>
      </c>
      <c r="B7" s="7" t="s">
        <v>66</v>
      </c>
      <c r="C7" s="19" t="s">
        <v>4</v>
      </c>
    </row>
    <row r="8" spans="1:3" ht="17.25" thickTop="1" thickBot="1" x14ac:dyDescent="0.3">
      <c r="A8" s="6">
        <v>111</v>
      </c>
      <c r="B8" s="7" t="s">
        <v>67</v>
      </c>
      <c r="C8" s="19" t="s">
        <v>4</v>
      </c>
    </row>
    <row r="9" spans="1:3" ht="17.25" thickTop="1" thickBot="1" x14ac:dyDescent="0.3">
      <c r="A9" s="6">
        <v>112</v>
      </c>
      <c r="B9" s="7" t="s">
        <v>68</v>
      </c>
      <c r="C9" s="19" t="s">
        <v>4</v>
      </c>
    </row>
    <row r="10" spans="1:3" ht="17.25" thickTop="1" thickBot="1" x14ac:dyDescent="0.3">
      <c r="A10" s="6">
        <v>113</v>
      </c>
      <c r="B10" s="7" t="s">
        <v>69</v>
      </c>
      <c r="C10" s="19" t="s">
        <v>4</v>
      </c>
    </row>
    <row r="11" spans="1:3" ht="17.25" thickTop="1" thickBot="1" x14ac:dyDescent="0.3">
      <c r="A11" s="6">
        <v>114</v>
      </c>
      <c r="B11" s="7" t="s">
        <v>70</v>
      </c>
      <c r="C11" s="19" t="s">
        <v>4</v>
      </c>
    </row>
    <row r="12" spans="1:3" ht="17.25" thickTop="1" thickBot="1" x14ac:dyDescent="0.3">
      <c r="A12" s="6">
        <v>115</v>
      </c>
      <c r="B12" s="7" t="s">
        <v>71</v>
      </c>
      <c r="C12" s="19" t="s">
        <v>4</v>
      </c>
    </row>
    <row r="13" spans="1:3" ht="17.25" thickTop="1" thickBot="1" x14ac:dyDescent="0.3">
      <c r="A13" s="6">
        <v>116</v>
      </c>
      <c r="B13" s="7" t="s">
        <v>72</v>
      </c>
      <c r="C13" s="19" t="s">
        <v>4</v>
      </c>
    </row>
    <row r="14" spans="1:3" ht="17.25" thickTop="1" thickBot="1" x14ac:dyDescent="0.3">
      <c r="A14" s="6">
        <v>117</v>
      </c>
      <c r="B14" s="7" t="s">
        <v>73</v>
      </c>
      <c r="C14" s="19" t="s">
        <v>4</v>
      </c>
    </row>
    <row r="15" spans="1:3" ht="17.25" thickTop="1" thickBot="1" x14ac:dyDescent="0.3">
      <c r="A15" s="8">
        <v>3</v>
      </c>
      <c r="B15" s="9" t="s">
        <v>74</v>
      </c>
      <c r="C15" s="19"/>
    </row>
    <row r="16" spans="1:3" ht="17.25" thickTop="1" thickBot="1" x14ac:dyDescent="0.3">
      <c r="A16" s="8">
        <v>310</v>
      </c>
      <c r="B16" s="9" t="s">
        <v>75</v>
      </c>
      <c r="C16" s="22" t="s">
        <v>5</v>
      </c>
    </row>
    <row r="17" spans="1:3" ht="17.25" thickTop="1" thickBot="1" x14ac:dyDescent="0.3">
      <c r="A17" s="8"/>
      <c r="B17" s="9" t="s">
        <v>76</v>
      </c>
      <c r="C17" s="22" t="s">
        <v>5</v>
      </c>
    </row>
    <row r="18" spans="1:3" ht="17.25" thickTop="1" thickBot="1" x14ac:dyDescent="0.3">
      <c r="A18" s="8"/>
      <c r="B18" s="10" t="s">
        <v>77</v>
      </c>
      <c r="C18" s="22" t="s">
        <v>5</v>
      </c>
    </row>
    <row r="19" spans="1:3" ht="17.25" thickTop="1" thickBot="1" x14ac:dyDescent="0.3">
      <c r="A19" s="8"/>
      <c r="B19" s="10" t="s">
        <v>78</v>
      </c>
      <c r="C19" s="22" t="s">
        <v>5</v>
      </c>
    </row>
    <row r="20" spans="1:3" ht="17.25" thickTop="1" thickBot="1" x14ac:dyDescent="0.3">
      <c r="A20" s="11"/>
      <c r="B20" s="10" t="s">
        <v>79</v>
      </c>
      <c r="C20" s="22" t="s">
        <v>5</v>
      </c>
    </row>
    <row r="21" spans="1:3" ht="17.25" thickTop="1" thickBot="1" x14ac:dyDescent="0.3">
      <c r="A21" s="11">
        <v>400</v>
      </c>
      <c r="B21" s="12" t="s">
        <v>80</v>
      </c>
      <c r="C21" s="22"/>
    </row>
    <row r="22" spans="1:3" ht="17.25" thickTop="1" thickBot="1" x14ac:dyDescent="0.3">
      <c r="A22" s="6">
        <v>401</v>
      </c>
      <c r="B22" s="13" t="s">
        <v>81</v>
      </c>
      <c r="C22" s="22" t="s">
        <v>5</v>
      </c>
    </row>
    <row r="23" spans="1:3" ht="17.25" thickTop="1" thickBot="1" x14ac:dyDescent="0.3">
      <c r="A23" s="6">
        <v>402</v>
      </c>
      <c r="B23" s="13" t="s">
        <v>82</v>
      </c>
      <c r="C23" s="22" t="s">
        <v>5</v>
      </c>
    </row>
    <row r="24" spans="1:3" ht="17.25" thickTop="1" thickBot="1" x14ac:dyDescent="0.3">
      <c r="A24" s="6">
        <v>403</v>
      </c>
      <c r="B24" s="13" t="s">
        <v>83</v>
      </c>
      <c r="C24" s="22" t="s">
        <v>5</v>
      </c>
    </row>
    <row r="25" spans="1:3" ht="17.25" thickTop="1" thickBot="1" x14ac:dyDescent="0.3">
      <c r="A25" s="6">
        <v>404</v>
      </c>
      <c r="B25" s="13" t="s">
        <v>84</v>
      </c>
      <c r="C25" s="22" t="s">
        <v>5</v>
      </c>
    </row>
    <row r="26" spans="1:3" ht="17.25" thickTop="1" thickBot="1" x14ac:dyDescent="0.3">
      <c r="A26" s="6">
        <v>405</v>
      </c>
      <c r="B26" s="13" t="s">
        <v>85</v>
      </c>
      <c r="C26" s="22" t="s">
        <v>5</v>
      </c>
    </row>
    <row r="27" spans="1:3" ht="17.25" thickTop="1" thickBot="1" x14ac:dyDescent="0.3">
      <c r="A27" s="6">
        <v>406</v>
      </c>
      <c r="B27" s="13" t="s">
        <v>86</v>
      </c>
      <c r="C27" s="22" t="s">
        <v>5</v>
      </c>
    </row>
    <row r="28" spans="1:3" ht="17.25" thickTop="1" thickBot="1" x14ac:dyDescent="0.3">
      <c r="A28" s="6">
        <v>407</v>
      </c>
      <c r="B28" s="13" t="s">
        <v>87</v>
      </c>
      <c r="C28" s="22" t="s">
        <v>5</v>
      </c>
    </row>
    <row r="29" spans="1:3" ht="17.25" thickTop="1" thickBot="1" x14ac:dyDescent="0.3">
      <c r="A29" s="6">
        <v>408</v>
      </c>
      <c r="B29" s="13" t="s">
        <v>88</v>
      </c>
      <c r="C29" s="22" t="s">
        <v>5</v>
      </c>
    </row>
    <row r="30" spans="1:3" ht="17.25" thickTop="1" thickBot="1" x14ac:dyDescent="0.3">
      <c r="A30" s="6">
        <v>409</v>
      </c>
      <c r="B30" s="13" t="s">
        <v>89</v>
      </c>
      <c r="C30" s="22" t="s">
        <v>5</v>
      </c>
    </row>
    <row r="31" spans="1:3" ht="17.25" thickTop="1" thickBot="1" x14ac:dyDescent="0.3">
      <c r="A31" s="6">
        <v>410</v>
      </c>
      <c r="B31" s="13" t="s">
        <v>90</v>
      </c>
      <c r="C31" s="22" t="s">
        <v>5</v>
      </c>
    </row>
    <row r="32" spans="1:3" ht="17.25" thickTop="1" thickBot="1" x14ac:dyDescent="0.3">
      <c r="A32" s="11">
        <v>500</v>
      </c>
      <c r="B32" s="12" t="s">
        <v>91</v>
      </c>
      <c r="C32" s="19"/>
    </row>
    <row r="33" spans="1:3" ht="17.25" thickTop="1" thickBot="1" x14ac:dyDescent="0.3">
      <c r="A33" s="6">
        <v>501</v>
      </c>
      <c r="B33" s="14" t="s">
        <v>92</v>
      </c>
      <c r="C33" s="21" t="s">
        <v>4</v>
      </c>
    </row>
    <row r="34" spans="1:3" ht="17.25" thickTop="1" thickBot="1" x14ac:dyDescent="0.3">
      <c r="A34" s="6">
        <v>502</v>
      </c>
      <c r="B34" s="14" t="s">
        <v>93</v>
      </c>
      <c r="C34" s="21" t="s">
        <v>4</v>
      </c>
    </row>
    <row r="35" spans="1:3" ht="17.25" thickTop="1" thickBot="1" x14ac:dyDescent="0.3">
      <c r="A35" s="6">
        <v>503</v>
      </c>
      <c r="B35" s="14" t="s">
        <v>94</v>
      </c>
      <c r="C35" s="21" t="s">
        <v>4</v>
      </c>
    </row>
    <row r="36" spans="1:3" ht="17.25" thickTop="1" thickBot="1" x14ac:dyDescent="0.3">
      <c r="A36" s="6">
        <v>504</v>
      </c>
      <c r="B36" s="14" t="s">
        <v>95</v>
      </c>
      <c r="C36" s="21" t="s">
        <v>4</v>
      </c>
    </row>
    <row r="37" spans="1:3" ht="17.25" thickTop="1" thickBot="1" x14ac:dyDescent="0.3">
      <c r="A37" s="6">
        <v>505</v>
      </c>
      <c r="B37" s="14" t="s">
        <v>96</v>
      </c>
      <c r="C37" s="21" t="s">
        <v>4</v>
      </c>
    </row>
    <row r="38" spans="1:3" ht="17.25" thickTop="1" thickBot="1" x14ac:dyDescent="0.3">
      <c r="A38" s="6">
        <v>506</v>
      </c>
      <c r="B38" s="14" t="s">
        <v>97</v>
      </c>
      <c r="C38" s="21" t="s">
        <v>4</v>
      </c>
    </row>
    <row r="39" spans="1:3" ht="17.25" thickTop="1" thickBot="1" x14ac:dyDescent="0.3">
      <c r="A39" s="6">
        <v>507</v>
      </c>
      <c r="B39" s="14" t="s">
        <v>98</v>
      </c>
      <c r="C39" s="21" t="s">
        <v>4</v>
      </c>
    </row>
    <row r="40" spans="1:3" ht="17.25" thickTop="1" thickBot="1" x14ac:dyDescent="0.3">
      <c r="A40" s="6">
        <v>508</v>
      </c>
      <c r="B40" s="14" t="s">
        <v>99</v>
      </c>
      <c r="C40" s="21" t="s">
        <v>4</v>
      </c>
    </row>
    <row r="41" spans="1:3" ht="17.25" thickTop="1" thickBot="1" x14ac:dyDescent="0.3">
      <c r="A41" s="6">
        <v>509</v>
      </c>
      <c r="B41" s="14" t="s">
        <v>100</v>
      </c>
      <c r="C41" s="21" t="s">
        <v>4</v>
      </c>
    </row>
    <row r="42" spans="1:3" ht="17.25" thickTop="1" thickBot="1" x14ac:dyDescent="0.3">
      <c r="A42" s="6">
        <v>510</v>
      </c>
      <c r="B42" s="14" t="s">
        <v>101</v>
      </c>
      <c r="C42" s="21" t="s">
        <v>4</v>
      </c>
    </row>
    <row r="43" spans="1:3" ht="17.25" thickTop="1" thickBot="1" x14ac:dyDescent="0.3">
      <c r="A43" s="6">
        <v>511</v>
      </c>
      <c r="B43" s="14" t="s">
        <v>102</v>
      </c>
      <c r="C43" s="21" t="s">
        <v>4</v>
      </c>
    </row>
    <row r="44" spans="1:3" ht="17.25" thickTop="1" thickBot="1" x14ac:dyDescent="0.3">
      <c r="A44" s="6">
        <v>512</v>
      </c>
      <c r="B44" s="14" t="s">
        <v>103</v>
      </c>
      <c r="C44" s="21" t="s">
        <v>4</v>
      </c>
    </row>
    <row r="45" spans="1:3" ht="17.25" thickTop="1" thickBot="1" x14ac:dyDescent="0.3">
      <c r="A45" s="6">
        <v>508</v>
      </c>
      <c r="B45" s="14" t="s">
        <v>99</v>
      </c>
      <c r="C45" s="21" t="s">
        <v>4</v>
      </c>
    </row>
    <row r="46" spans="1:3" ht="17.25" thickTop="1" thickBot="1" x14ac:dyDescent="0.3">
      <c r="A46" s="6">
        <v>509</v>
      </c>
      <c r="B46" s="14" t="s">
        <v>101</v>
      </c>
      <c r="C46" s="21" t="s">
        <v>4</v>
      </c>
    </row>
    <row r="47" spans="1:3" ht="17.25" thickTop="1" thickBot="1" x14ac:dyDescent="0.3">
      <c r="A47" s="6">
        <v>510</v>
      </c>
      <c r="B47" s="14" t="s">
        <v>102</v>
      </c>
      <c r="C47" s="21" t="s">
        <v>4</v>
      </c>
    </row>
    <row r="48" spans="1:3" ht="17.25" thickTop="1" thickBot="1" x14ac:dyDescent="0.3">
      <c r="A48" s="6">
        <v>511</v>
      </c>
      <c r="B48" s="14" t="s">
        <v>104</v>
      </c>
      <c r="C48" s="21" t="s">
        <v>4</v>
      </c>
    </row>
    <row r="49" spans="1:3" ht="17.25" thickTop="1" thickBot="1" x14ac:dyDescent="0.3">
      <c r="A49" s="6">
        <v>599</v>
      </c>
      <c r="B49" s="14" t="s">
        <v>103</v>
      </c>
      <c r="C49" s="21" t="s">
        <v>4</v>
      </c>
    </row>
    <row r="50" spans="1:3" ht="17.25" thickTop="1" thickBot="1" x14ac:dyDescent="0.3">
      <c r="A50" s="11">
        <v>600</v>
      </c>
      <c r="B50" s="15" t="s">
        <v>105</v>
      </c>
      <c r="C50" s="21" t="s">
        <v>4</v>
      </c>
    </row>
    <row r="51" spans="1:3" ht="33" thickTop="1" thickBot="1" x14ac:dyDescent="0.3">
      <c r="A51" s="6">
        <v>601</v>
      </c>
      <c r="B51" s="13" t="s">
        <v>106</v>
      </c>
      <c r="C51" s="21" t="s">
        <v>4</v>
      </c>
    </row>
    <row r="52" spans="1:3" ht="17.25" thickTop="1" thickBot="1" x14ac:dyDescent="0.3">
      <c r="A52" s="6">
        <v>602</v>
      </c>
      <c r="B52" s="13" t="s">
        <v>107</v>
      </c>
      <c r="C52" s="21" t="s">
        <v>4</v>
      </c>
    </row>
    <row r="53" spans="1:3" ht="17.25" thickTop="1" thickBot="1" x14ac:dyDescent="0.3">
      <c r="A53" s="6">
        <v>603</v>
      </c>
      <c r="B53" s="13" t="s">
        <v>108</v>
      </c>
      <c r="C53" s="21" t="s">
        <v>4</v>
      </c>
    </row>
    <row r="54" spans="1:3" ht="17.25" thickTop="1" thickBot="1" x14ac:dyDescent="0.3">
      <c r="A54" s="6">
        <v>604</v>
      </c>
      <c r="B54" s="13" t="s">
        <v>109</v>
      </c>
      <c r="C54" s="21" t="s">
        <v>4</v>
      </c>
    </row>
    <row r="55" spans="1:3" ht="17.25" thickTop="1" thickBot="1" x14ac:dyDescent="0.3">
      <c r="A55" s="6">
        <v>605</v>
      </c>
      <c r="B55" s="13" t="s">
        <v>110</v>
      </c>
      <c r="C55" s="21" t="s">
        <v>4</v>
      </c>
    </row>
    <row r="56" spans="1:3" ht="17.25" thickTop="1" thickBot="1" x14ac:dyDescent="0.3">
      <c r="A56" s="6">
        <v>606</v>
      </c>
      <c r="B56" s="16" t="s">
        <v>111</v>
      </c>
      <c r="C56" s="21" t="s">
        <v>4</v>
      </c>
    </row>
    <row r="57" spans="1:3" ht="17.25" thickTop="1" thickBot="1" x14ac:dyDescent="0.3">
      <c r="A57" s="6">
        <v>607</v>
      </c>
      <c r="B57" s="16" t="s">
        <v>112</v>
      </c>
      <c r="C57" s="21" t="s">
        <v>4</v>
      </c>
    </row>
    <row r="58" spans="1:3" ht="33" thickTop="1" thickBot="1" x14ac:dyDescent="0.3">
      <c r="A58" s="17">
        <v>608</v>
      </c>
      <c r="B58" s="16" t="s">
        <v>113</v>
      </c>
      <c r="C58" s="23" t="s">
        <v>4</v>
      </c>
    </row>
    <row r="59" spans="1:3" ht="17.25" thickTop="1" thickBot="1" x14ac:dyDescent="0.3">
      <c r="A59" s="6">
        <v>609</v>
      </c>
      <c r="B59" s="16" t="s">
        <v>114</v>
      </c>
      <c r="C59" s="2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5"/>
  <sheetViews>
    <sheetView topLeftCell="A46" workbookViewId="0">
      <selection activeCell="D15" sqref="D15"/>
    </sheetView>
  </sheetViews>
  <sheetFormatPr defaultRowHeight="15" x14ac:dyDescent="0.25"/>
  <cols>
    <col min="1" max="2" width="9.140625" style="34"/>
    <col min="3" max="3" width="12.5703125" style="38" customWidth="1"/>
    <col min="4" max="4" width="13.7109375" style="34" customWidth="1"/>
    <col min="5" max="5" width="37.42578125" style="34" customWidth="1"/>
    <col min="6" max="6" width="7.5703125" style="39" customWidth="1"/>
    <col min="7" max="7" width="16.28515625" style="40" customWidth="1"/>
    <col min="8" max="8" width="18" style="40" customWidth="1"/>
    <col min="9" max="16384" width="9.140625" style="34"/>
  </cols>
  <sheetData>
    <row r="1" spans="3:8" x14ac:dyDescent="0.25">
      <c r="C1" s="56" t="s">
        <v>33</v>
      </c>
      <c r="D1" s="56"/>
      <c r="E1" s="56"/>
      <c r="F1" s="56"/>
      <c r="G1" s="56"/>
      <c r="H1" s="56"/>
    </row>
    <row r="2" spans="3:8" x14ac:dyDescent="0.25">
      <c r="C2" s="56" t="s">
        <v>0</v>
      </c>
      <c r="D2" s="56"/>
      <c r="E2" s="56"/>
      <c r="F2" s="56"/>
      <c r="G2" s="56"/>
      <c r="H2" s="56"/>
    </row>
    <row r="3" spans="3:8" x14ac:dyDescent="0.25">
      <c r="C3" s="56" t="s">
        <v>34</v>
      </c>
      <c r="D3" s="56"/>
      <c r="E3" s="56"/>
      <c r="F3" s="56"/>
      <c r="G3" s="56"/>
      <c r="H3" s="56"/>
    </row>
    <row r="4" spans="3:8" x14ac:dyDescent="0.25">
      <c r="C4" s="52" t="s">
        <v>63</v>
      </c>
      <c r="D4" s="52"/>
      <c r="E4" s="52"/>
      <c r="F4" s="52"/>
      <c r="G4" s="52"/>
      <c r="H4" s="52"/>
    </row>
    <row r="5" spans="3:8" ht="29.25" customHeight="1" x14ac:dyDescent="0.25">
      <c r="C5" s="35" t="s">
        <v>1</v>
      </c>
      <c r="D5" s="55" t="s">
        <v>2</v>
      </c>
      <c r="E5" s="55"/>
      <c r="F5" s="35" t="s">
        <v>3</v>
      </c>
      <c r="G5" s="36" t="s">
        <v>4</v>
      </c>
      <c r="H5" s="36" t="s">
        <v>5</v>
      </c>
    </row>
    <row r="6" spans="3:8" x14ac:dyDescent="0.25">
      <c r="C6" s="57">
        <v>43497</v>
      </c>
      <c r="D6" s="41" t="s">
        <v>6</v>
      </c>
      <c r="E6" s="41"/>
      <c r="F6" s="37">
        <f>'Buku Besar'!F5</f>
        <v>101</v>
      </c>
      <c r="G6" s="42">
        <v>100000</v>
      </c>
      <c r="H6" s="42"/>
    </row>
    <row r="7" spans="3:8" x14ac:dyDescent="0.25">
      <c r="C7" s="57"/>
      <c r="D7" s="43"/>
      <c r="E7" s="44" t="s">
        <v>7</v>
      </c>
      <c r="F7" s="37"/>
      <c r="G7" s="42"/>
      <c r="H7" s="42">
        <f>G6</f>
        <v>100000</v>
      </c>
    </row>
    <row r="8" spans="3:8" x14ac:dyDescent="0.25">
      <c r="C8" s="54"/>
      <c r="D8" s="44" t="s">
        <v>8</v>
      </c>
      <c r="E8" s="44"/>
      <c r="F8" s="37">
        <f>'Buku Besar'!F5</f>
        <v>101</v>
      </c>
      <c r="G8" s="42"/>
      <c r="H8" s="42"/>
    </row>
    <row r="9" spans="3:8" x14ac:dyDescent="0.25">
      <c r="C9" s="54"/>
      <c r="D9" s="43"/>
      <c r="E9" s="44" t="s">
        <v>9</v>
      </c>
      <c r="F9" s="37"/>
      <c r="G9" s="42"/>
      <c r="H9" s="42"/>
    </row>
    <row r="10" spans="3:8" x14ac:dyDescent="0.25">
      <c r="C10" s="51"/>
      <c r="D10" s="44" t="s">
        <v>6</v>
      </c>
      <c r="E10" s="44"/>
      <c r="F10" s="37">
        <f>'Buku Besar'!F5</f>
        <v>101</v>
      </c>
      <c r="G10" s="42"/>
      <c r="H10" s="42"/>
    </row>
    <row r="11" spans="3:8" x14ac:dyDescent="0.25">
      <c r="C11" s="51"/>
      <c r="D11" s="43"/>
      <c r="E11" s="44" t="s">
        <v>10</v>
      </c>
      <c r="F11" s="37"/>
      <c r="G11" s="42"/>
      <c r="H11" s="42"/>
    </row>
    <row r="12" spans="3:8" x14ac:dyDescent="0.25">
      <c r="C12" s="51"/>
      <c r="D12" s="44" t="s">
        <v>6</v>
      </c>
      <c r="E12" s="44"/>
      <c r="F12" s="37">
        <f>'Buku Besar'!F5</f>
        <v>101</v>
      </c>
      <c r="G12" s="42"/>
      <c r="H12" s="42"/>
    </row>
    <row r="13" spans="3:8" x14ac:dyDescent="0.25">
      <c r="C13" s="51"/>
      <c r="D13" s="43"/>
      <c r="E13" s="44" t="s">
        <v>11</v>
      </c>
      <c r="F13" s="37"/>
      <c r="G13" s="42"/>
      <c r="H13" s="42"/>
    </row>
    <row r="14" spans="3:8" x14ac:dyDescent="0.25">
      <c r="C14" s="51"/>
      <c r="D14" s="44" t="s">
        <v>6</v>
      </c>
      <c r="E14" s="44"/>
      <c r="F14" s="37">
        <f>'Buku Besar'!F5</f>
        <v>101</v>
      </c>
      <c r="G14" s="42"/>
      <c r="H14" s="42"/>
    </row>
    <row r="15" spans="3:8" x14ac:dyDescent="0.25">
      <c r="C15" s="51"/>
      <c r="D15" s="43"/>
      <c r="E15" s="44" t="s">
        <v>12</v>
      </c>
      <c r="F15" s="37"/>
      <c r="G15" s="42"/>
      <c r="H15" s="42"/>
    </row>
    <row r="16" spans="3:8" x14ac:dyDescent="0.25">
      <c r="C16" s="51"/>
      <c r="D16" s="44" t="s">
        <v>6</v>
      </c>
      <c r="E16" s="44"/>
      <c r="F16" s="37">
        <f>'Buku Besar'!F5</f>
        <v>101</v>
      </c>
      <c r="G16" s="42"/>
      <c r="H16" s="42"/>
    </row>
    <row r="17" spans="3:8" x14ac:dyDescent="0.25">
      <c r="C17" s="51"/>
      <c r="D17" s="43"/>
      <c r="E17" s="45" t="s">
        <v>13</v>
      </c>
      <c r="F17" s="37"/>
      <c r="G17" s="42"/>
      <c r="H17" s="42"/>
    </row>
    <row r="18" spans="3:8" x14ac:dyDescent="0.25">
      <c r="C18" s="51"/>
      <c r="D18" s="41" t="s">
        <v>14</v>
      </c>
      <c r="E18" s="43"/>
      <c r="F18" s="37"/>
      <c r="G18" s="42"/>
      <c r="H18" s="42"/>
    </row>
    <row r="19" spans="3:8" x14ac:dyDescent="0.25">
      <c r="C19" s="51"/>
      <c r="D19" s="41"/>
      <c r="E19" s="44" t="s">
        <v>6</v>
      </c>
      <c r="F19" s="37">
        <f>'Buku Besar'!F5</f>
        <v>101</v>
      </c>
      <c r="G19" s="42"/>
      <c r="H19" s="42"/>
    </row>
    <row r="20" spans="3:8" x14ac:dyDescent="0.25">
      <c r="C20" s="51"/>
      <c r="D20" s="41" t="s">
        <v>15</v>
      </c>
      <c r="E20" s="43"/>
      <c r="F20" s="37"/>
      <c r="G20" s="42"/>
      <c r="H20" s="42"/>
    </row>
    <row r="21" spans="3:8" x14ac:dyDescent="0.25">
      <c r="C21" s="51"/>
      <c r="D21" s="41"/>
      <c r="E21" s="44" t="s">
        <v>6</v>
      </c>
      <c r="F21" s="37">
        <f>'Buku Besar'!F5</f>
        <v>101</v>
      </c>
      <c r="G21" s="42"/>
      <c r="H21" s="42"/>
    </row>
    <row r="22" spans="3:8" x14ac:dyDescent="0.25">
      <c r="C22" s="51"/>
      <c r="D22" s="41" t="s">
        <v>16</v>
      </c>
      <c r="E22" s="43"/>
      <c r="F22" s="37"/>
      <c r="G22" s="42"/>
      <c r="H22" s="42"/>
    </row>
    <row r="23" spans="3:8" x14ac:dyDescent="0.25">
      <c r="C23" s="51"/>
      <c r="D23" s="41"/>
      <c r="E23" s="44" t="s">
        <v>6</v>
      </c>
      <c r="F23" s="37">
        <f>'Buku Besar'!F5</f>
        <v>101</v>
      </c>
      <c r="G23" s="42"/>
      <c r="H23" s="42"/>
    </row>
    <row r="24" spans="3:8" x14ac:dyDescent="0.25">
      <c r="C24" s="51"/>
      <c r="D24" s="41" t="s">
        <v>17</v>
      </c>
      <c r="E24" s="43"/>
      <c r="F24" s="37"/>
      <c r="G24" s="42"/>
      <c r="H24" s="42"/>
    </row>
    <row r="25" spans="3:8" x14ac:dyDescent="0.25">
      <c r="C25" s="51"/>
      <c r="D25" s="41"/>
      <c r="E25" s="44" t="s">
        <v>6</v>
      </c>
      <c r="F25" s="37">
        <f>'Buku Besar'!F5</f>
        <v>101</v>
      </c>
      <c r="G25" s="42"/>
      <c r="H25" s="42"/>
    </row>
    <row r="26" spans="3:8" x14ac:dyDescent="0.25">
      <c r="C26" s="51"/>
      <c r="D26" s="41" t="s">
        <v>18</v>
      </c>
      <c r="E26" s="43"/>
      <c r="F26" s="37"/>
      <c r="G26" s="42"/>
      <c r="H26" s="42"/>
    </row>
    <row r="27" spans="3:8" x14ac:dyDescent="0.25">
      <c r="C27" s="51"/>
      <c r="D27" s="41"/>
      <c r="E27" s="44" t="s">
        <v>6</v>
      </c>
      <c r="F27" s="37">
        <f>'Buku Besar'!F5</f>
        <v>101</v>
      </c>
      <c r="G27" s="42"/>
      <c r="H27" s="42"/>
    </row>
    <row r="28" spans="3:8" x14ac:dyDescent="0.25">
      <c r="C28" s="51"/>
      <c r="D28" s="41" t="s">
        <v>19</v>
      </c>
      <c r="E28" s="43"/>
      <c r="F28" s="37"/>
      <c r="G28" s="42"/>
      <c r="H28" s="42"/>
    </row>
    <row r="29" spans="3:8" x14ac:dyDescent="0.25">
      <c r="C29" s="51"/>
      <c r="D29" s="43"/>
      <c r="E29" s="44" t="s">
        <v>6</v>
      </c>
      <c r="F29" s="37">
        <f>'Buku Besar'!F5</f>
        <v>101</v>
      </c>
      <c r="G29" s="42"/>
      <c r="H29" s="42"/>
    </row>
    <row r="30" spans="3:8" x14ac:dyDescent="0.25">
      <c r="C30" s="51"/>
      <c r="D30" s="41" t="s">
        <v>20</v>
      </c>
      <c r="E30" s="43"/>
      <c r="F30" s="37"/>
      <c r="G30" s="42"/>
      <c r="H30" s="42"/>
    </row>
    <row r="31" spans="3:8" x14ac:dyDescent="0.25">
      <c r="C31" s="51"/>
      <c r="D31" s="41"/>
      <c r="E31" s="44" t="s">
        <v>6</v>
      </c>
      <c r="F31" s="37">
        <f>'Buku Besar'!F5</f>
        <v>101</v>
      </c>
      <c r="G31" s="42"/>
      <c r="H31" s="42"/>
    </row>
    <row r="32" spans="3:8" x14ac:dyDescent="0.25">
      <c r="C32" s="51"/>
      <c r="D32" s="41" t="s">
        <v>21</v>
      </c>
      <c r="E32" s="43"/>
      <c r="F32" s="37"/>
      <c r="G32" s="42"/>
      <c r="H32" s="42"/>
    </row>
    <row r="33" spans="3:8" x14ac:dyDescent="0.25">
      <c r="C33" s="51"/>
      <c r="D33" s="41"/>
      <c r="E33" s="44" t="s">
        <v>6</v>
      </c>
      <c r="F33" s="37">
        <f>'Buku Besar'!F5</f>
        <v>101</v>
      </c>
      <c r="G33" s="42"/>
      <c r="H33" s="42"/>
    </row>
    <row r="34" spans="3:8" x14ac:dyDescent="0.25">
      <c r="C34" s="51"/>
      <c r="D34" s="46" t="s">
        <v>22</v>
      </c>
      <c r="E34" s="43"/>
      <c r="F34" s="37"/>
      <c r="G34" s="42"/>
      <c r="H34" s="42"/>
    </row>
    <row r="35" spans="3:8" x14ac:dyDescent="0.25">
      <c r="C35" s="51"/>
      <c r="D35" s="46"/>
      <c r="E35" s="44" t="s">
        <v>6</v>
      </c>
      <c r="F35" s="37">
        <f>'Buku Besar'!F5</f>
        <v>101</v>
      </c>
      <c r="G35" s="42"/>
      <c r="H35" s="42"/>
    </row>
    <row r="36" spans="3:8" x14ac:dyDescent="0.25">
      <c r="C36" s="51"/>
      <c r="D36" s="46" t="s">
        <v>116</v>
      </c>
      <c r="E36" s="43"/>
      <c r="F36" s="37"/>
      <c r="G36" s="42"/>
      <c r="H36" s="42"/>
    </row>
    <row r="37" spans="3:8" x14ac:dyDescent="0.25">
      <c r="C37" s="51"/>
      <c r="D37" s="46"/>
      <c r="E37" s="44" t="s">
        <v>6</v>
      </c>
      <c r="F37" s="37">
        <f>'Buku Besar'!F5</f>
        <v>101</v>
      </c>
      <c r="G37" s="42"/>
      <c r="H37" s="42"/>
    </row>
    <row r="38" spans="3:8" x14ac:dyDescent="0.25">
      <c r="C38" s="51"/>
      <c r="D38" s="41" t="s">
        <v>23</v>
      </c>
      <c r="E38" s="43"/>
      <c r="F38" s="37"/>
      <c r="G38" s="42"/>
      <c r="H38" s="42"/>
    </row>
    <row r="39" spans="3:8" x14ac:dyDescent="0.25">
      <c r="C39" s="51"/>
      <c r="D39" s="43"/>
      <c r="E39" s="44" t="s">
        <v>6</v>
      </c>
      <c r="F39" s="37">
        <f>'Buku Besar'!F5</f>
        <v>101</v>
      </c>
      <c r="G39" s="42"/>
      <c r="H39" s="42"/>
    </row>
    <row r="40" spans="3:8" x14ac:dyDescent="0.25">
      <c r="C40" s="51"/>
      <c r="D40" s="44" t="s">
        <v>6</v>
      </c>
      <c r="E40" s="43"/>
      <c r="F40" s="37">
        <f>'Buku Besar'!F5</f>
        <v>101</v>
      </c>
      <c r="G40" s="42"/>
      <c r="H40" s="42"/>
    </row>
    <row r="41" spans="3:8" x14ac:dyDescent="0.25">
      <c r="C41" s="51"/>
      <c r="D41" s="43"/>
      <c r="E41" s="41" t="s">
        <v>24</v>
      </c>
      <c r="F41" s="37"/>
      <c r="G41" s="42"/>
      <c r="H41" s="42"/>
    </row>
    <row r="42" spans="3:8" x14ac:dyDescent="0.25">
      <c r="C42" s="51"/>
      <c r="D42" s="44" t="s">
        <v>6</v>
      </c>
      <c r="E42" s="41"/>
      <c r="F42" s="37"/>
      <c r="G42" s="42"/>
      <c r="H42" s="42"/>
    </row>
    <row r="43" spans="3:8" x14ac:dyDescent="0.25">
      <c r="C43" s="51"/>
      <c r="D43" s="43"/>
      <c r="E43" s="41" t="s">
        <v>25</v>
      </c>
      <c r="F43" s="37"/>
      <c r="G43" s="42"/>
      <c r="H43" s="42"/>
    </row>
    <row r="44" spans="3:8" x14ac:dyDescent="0.25">
      <c r="C44" s="51"/>
      <c r="D44" s="44" t="s">
        <v>6</v>
      </c>
      <c r="E44" s="41"/>
      <c r="F44" s="37"/>
      <c r="G44" s="42"/>
      <c r="H44" s="42"/>
    </row>
    <row r="45" spans="3:8" x14ac:dyDescent="0.25">
      <c r="C45" s="51"/>
      <c r="D45" s="43"/>
      <c r="E45" s="41" t="s">
        <v>26</v>
      </c>
      <c r="F45" s="37"/>
      <c r="G45" s="42"/>
      <c r="H45" s="42"/>
    </row>
    <row r="46" spans="3:8" x14ac:dyDescent="0.25">
      <c r="C46" s="51"/>
      <c r="D46" s="44" t="s">
        <v>6</v>
      </c>
      <c r="E46" s="41"/>
      <c r="F46" s="37"/>
      <c r="G46" s="42"/>
      <c r="H46" s="42"/>
    </row>
    <row r="47" spans="3:8" x14ac:dyDescent="0.25">
      <c r="C47" s="51"/>
      <c r="D47" s="43"/>
      <c r="E47" s="47" t="s">
        <v>27</v>
      </c>
      <c r="F47" s="37"/>
      <c r="G47" s="42"/>
      <c r="H47" s="42"/>
    </row>
    <row r="48" spans="3:8" x14ac:dyDescent="0.25">
      <c r="C48" s="51"/>
      <c r="D48" s="41" t="s">
        <v>28</v>
      </c>
      <c r="E48" s="43"/>
      <c r="F48" s="37"/>
      <c r="G48" s="42"/>
      <c r="H48" s="42"/>
    </row>
    <row r="49" spans="3:8" x14ac:dyDescent="0.25">
      <c r="C49" s="51"/>
      <c r="D49" s="41"/>
      <c r="E49" s="44" t="s">
        <v>6</v>
      </c>
      <c r="F49" s="37"/>
      <c r="G49" s="42"/>
      <c r="H49" s="42"/>
    </row>
    <row r="50" spans="3:8" x14ac:dyDescent="0.25">
      <c r="C50" s="51"/>
      <c r="D50" s="41" t="s">
        <v>29</v>
      </c>
      <c r="E50" s="43"/>
      <c r="F50" s="37"/>
      <c r="G50" s="42"/>
      <c r="H50" s="42"/>
    </row>
    <row r="51" spans="3:8" x14ac:dyDescent="0.25">
      <c r="C51" s="51"/>
      <c r="D51" s="43"/>
      <c r="E51" s="44" t="s">
        <v>6</v>
      </c>
      <c r="F51" s="37"/>
      <c r="G51" s="42"/>
      <c r="H51" s="42"/>
    </row>
    <row r="52" spans="3:8" x14ac:dyDescent="0.25">
      <c r="C52" s="51"/>
      <c r="D52" s="46" t="s">
        <v>30</v>
      </c>
      <c r="E52" s="43"/>
      <c r="F52" s="37"/>
      <c r="G52" s="42"/>
      <c r="H52" s="42"/>
    </row>
    <row r="53" spans="3:8" x14ac:dyDescent="0.25">
      <c r="C53" s="51"/>
      <c r="D53" s="46"/>
      <c r="E53" s="44" t="s">
        <v>6</v>
      </c>
      <c r="F53" s="37"/>
      <c r="G53" s="42"/>
      <c r="H53" s="42"/>
    </row>
    <row r="54" spans="3:8" x14ac:dyDescent="0.25">
      <c r="C54" s="51"/>
      <c r="D54" s="46" t="s">
        <v>31</v>
      </c>
      <c r="E54" s="43"/>
      <c r="F54" s="37"/>
      <c r="G54" s="42"/>
      <c r="H54" s="42"/>
    </row>
    <row r="55" spans="3:8" x14ac:dyDescent="0.25">
      <c r="C55" s="51"/>
      <c r="D55" s="46"/>
      <c r="E55" s="44" t="s">
        <v>6</v>
      </c>
      <c r="F55" s="37"/>
      <c r="G55" s="42"/>
      <c r="H55" s="42"/>
    </row>
    <row r="56" spans="3:8" x14ac:dyDescent="0.25">
      <c r="C56" s="51"/>
      <c r="D56" s="41" t="s">
        <v>32</v>
      </c>
      <c r="E56" s="43"/>
      <c r="F56" s="37"/>
      <c r="G56" s="42"/>
      <c r="H56" s="42"/>
    </row>
    <row r="57" spans="3:8" x14ac:dyDescent="0.25">
      <c r="C57" s="51"/>
      <c r="D57" s="43"/>
      <c r="E57" s="44" t="s">
        <v>6</v>
      </c>
      <c r="F57" s="37"/>
      <c r="G57" s="42"/>
      <c r="H57" s="42"/>
    </row>
    <row r="58" spans="3:8" x14ac:dyDescent="0.25">
      <c r="C58" s="51"/>
      <c r="D58" s="44" t="s">
        <v>6</v>
      </c>
      <c r="E58" s="43"/>
      <c r="F58" s="37"/>
      <c r="G58" s="42"/>
      <c r="H58" s="42"/>
    </row>
    <row r="59" spans="3:8" x14ac:dyDescent="0.25">
      <c r="C59" s="51"/>
      <c r="D59" s="43"/>
      <c r="E59" s="41" t="s">
        <v>35</v>
      </c>
      <c r="F59" s="37"/>
      <c r="G59" s="42"/>
      <c r="H59" s="42"/>
    </row>
    <row r="60" spans="3:8" x14ac:dyDescent="0.25">
      <c r="C60" s="51"/>
      <c r="D60" s="44" t="s">
        <v>6</v>
      </c>
      <c r="E60" s="41"/>
      <c r="F60" s="37"/>
      <c r="G60" s="42"/>
      <c r="H60" s="42"/>
    </row>
    <row r="61" spans="3:8" x14ac:dyDescent="0.25">
      <c r="C61" s="51"/>
      <c r="D61" s="43"/>
      <c r="E61" s="41" t="s">
        <v>36</v>
      </c>
      <c r="F61" s="37"/>
      <c r="G61" s="42"/>
      <c r="H61" s="42"/>
    </row>
    <row r="62" spans="3:8" x14ac:dyDescent="0.25">
      <c r="C62" s="51"/>
      <c r="D62" s="44" t="s">
        <v>6</v>
      </c>
      <c r="E62" s="41"/>
      <c r="F62" s="37"/>
      <c r="G62" s="42"/>
      <c r="H62" s="42"/>
    </row>
    <row r="63" spans="3:8" x14ac:dyDescent="0.25">
      <c r="C63" s="51"/>
      <c r="D63" s="43"/>
      <c r="E63" s="41" t="s">
        <v>37</v>
      </c>
      <c r="F63" s="37"/>
      <c r="G63" s="42"/>
      <c r="H63" s="42"/>
    </row>
    <row r="64" spans="3:8" x14ac:dyDescent="0.25">
      <c r="C64" s="51"/>
      <c r="D64" s="44" t="s">
        <v>6</v>
      </c>
      <c r="E64" s="41"/>
      <c r="F64" s="37"/>
      <c r="G64" s="42"/>
      <c r="H64" s="42"/>
    </row>
    <row r="65" spans="3:8" x14ac:dyDescent="0.25">
      <c r="C65" s="51"/>
      <c r="D65" s="43"/>
      <c r="E65" s="41" t="s">
        <v>38</v>
      </c>
      <c r="F65" s="37"/>
      <c r="G65" s="42"/>
      <c r="H65" s="42"/>
    </row>
    <row r="66" spans="3:8" x14ac:dyDescent="0.25">
      <c r="C66" s="51"/>
      <c r="D66" s="44" t="s">
        <v>6</v>
      </c>
      <c r="E66" s="41"/>
      <c r="F66" s="37"/>
      <c r="G66" s="42"/>
      <c r="H66" s="42"/>
    </row>
    <row r="67" spans="3:8" x14ac:dyDescent="0.25">
      <c r="C67" s="51"/>
      <c r="D67" s="43"/>
      <c r="E67" s="48" t="s">
        <v>39</v>
      </c>
      <c r="F67" s="37"/>
      <c r="G67" s="42"/>
      <c r="H67" s="42"/>
    </row>
    <row r="68" spans="3:8" x14ac:dyDescent="0.25">
      <c r="C68" s="51"/>
      <c r="D68" s="41" t="s">
        <v>40</v>
      </c>
      <c r="E68" s="43"/>
      <c r="F68" s="37"/>
      <c r="G68" s="42"/>
      <c r="H68" s="42"/>
    </row>
    <row r="69" spans="3:8" x14ac:dyDescent="0.25">
      <c r="C69" s="51"/>
      <c r="D69" s="41"/>
      <c r="E69" s="44" t="s">
        <v>6</v>
      </c>
      <c r="F69" s="37"/>
      <c r="G69" s="42"/>
      <c r="H69" s="42"/>
    </row>
    <row r="70" spans="3:8" x14ac:dyDescent="0.25">
      <c r="C70" s="51"/>
      <c r="D70" s="41" t="s">
        <v>41</v>
      </c>
      <c r="E70" s="43"/>
      <c r="F70" s="37"/>
      <c r="G70" s="42"/>
      <c r="H70" s="42"/>
    </row>
    <row r="71" spans="3:8" x14ac:dyDescent="0.25">
      <c r="C71" s="51"/>
      <c r="D71" s="41"/>
      <c r="E71" s="44" t="s">
        <v>6</v>
      </c>
      <c r="F71" s="37"/>
      <c r="G71" s="42"/>
      <c r="H71" s="42"/>
    </row>
    <row r="72" spans="3:8" x14ac:dyDescent="0.25">
      <c r="C72" s="51"/>
      <c r="D72" s="41" t="s">
        <v>42</v>
      </c>
      <c r="E72" s="43"/>
      <c r="F72" s="37"/>
      <c r="G72" s="42"/>
      <c r="H72" s="42"/>
    </row>
    <row r="73" spans="3:8" x14ac:dyDescent="0.25">
      <c r="C73" s="51"/>
      <c r="D73" s="41"/>
      <c r="E73" s="44" t="s">
        <v>6</v>
      </c>
      <c r="F73" s="37"/>
      <c r="G73" s="42"/>
      <c r="H73" s="42"/>
    </row>
    <row r="74" spans="3:8" x14ac:dyDescent="0.25">
      <c r="C74" s="51"/>
      <c r="D74" s="41" t="s">
        <v>43</v>
      </c>
      <c r="E74" s="43"/>
      <c r="F74" s="37"/>
      <c r="G74" s="42"/>
      <c r="H74" s="42"/>
    </row>
    <row r="75" spans="3:8" x14ac:dyDescent="0.25">
      <c r="C75" s="51"/>
      <c r="D75" s="43"/>
      <c r="E75" s="44" t="s">
        <v>6</v>
      </c>
      <c r="F75" s="37"/>
      <c r="G75" s="42"/>
      <c r="H75" s="42"/>
    </row>
    <row r="76" spans="3:8" x14ac:dyDescent="0.25">
      <c r="C76" s="51"/>
      <c r="D76" s="41" t="s">
        <v>44</v>
      </c>
      <c r="E76" s="43"/>
      <c r="F76" s="37"/>
      <c r="G76" s="42"/>
      <c r="H76" s="42"/>
    </row>
    <row r="77" spans="3:8" x14ac:dyDescent="0.25">
      <c r="C77" s="51"/>
      <c r="D77" s="43"/>
      <c r="E77" s="44" t="s">
        <v>6</v>
      </c>
      <c r="F77" s="37"/>
      <c r="G77" s="42"/>
      <c r="H77" s="42"/>
    </row>
    <row r="78" spans="3:8" x14ac:dyDescent="0.25">
      <c r="C78" s="51"/>
      <c r="D78" s="49" t="s">
        <v>45</v>
      </c>
      <c r="E78" s="50"/>
      <c r="F78" s="37"/>
      <c r="G78" s="42"/>
      <c r="H78" s="42"/>
    </row>
    <row r="79" spans="3:8" x14ac:dyDescent="0.25">
      <c r="C79" s="51"/>
      <c r="D79" s="43"/>
      <c r="E79" s="44" t="s">
        <v>46</v>
      </c>
      <c r="F79" s="37"/>
      <c r="G79" s="42"/>
      <c r="H79" s="42"/>
    </row>
    <row r="80" spans="3:8" x14ac:dyDescent="0.25">
      <c r="C80" s="51"/>
      <c r="D80" s="49" t="s">
        <v>47</v>
      </c>
      <c r="E80" s="50"/>
      <c r="F80" s="37"/>
      <c r="G80" s="42"/>
      <c r="H80" s="42"/>
    </row>
    <row r="81" spans="3:8" x14ac:dyDescent="0.25">
      <c r="C81" s="51"/>
      <c r="D81" s="43"/>
      <c r="E81" s="44" t="s">
        <v>46</v>
      </c>
      <c r="F81" s="37"/>
      <c r="G81" s="42"/>
      <c r="H81" s="42"/>
    </row>
    <row r="82" spans="3:8" x14ac:dyDescent="0.25">
      <c r="C82" s="51"/>
      <c r="D82" s="49" t="s">
        <v>48</v>
      </c>
      <c r="E82" s="50"/>
      <c r="F82" s="37"/>
      <c r="G82" s="42"/>
      <c r="H82" s="42"/>
    </row>
    <row r="83" spans="3:8" x14ac:dyDescent="0.25">
      <c r="C83" s="51"/>
      <c r="D83" s="43"/>
      <c r="E83" s="44" t="s">
        <v>46</v>
      </c>
      <c r="F83" s="37"/>
      <c r="G83" s="42"/>
      <c r="H83" s="42"/>
    </row>
    <row r="84" spans="3:8" x14ac:dyDescent="0.25">
      <c r="C84" s="51"/>
      <c r="D84" s="53" t="s">
        <v>50</v>
      </c>
      <c r="E84" s="53"/>
      <c r="F84" s="37"/>
      <c r="G84" s="42"/>
      <c r="H84" s="42"/>
    </row>
    <row r="85" spans="3:8" x14ac:dyDescent="0.25">
      <c r="C85" s="51"/>
      <c r="D85" s="43"/>
      <c r="E85" s="44" t="s">
        <v>49</v>
      </c>
      <c r="F85" s="37"/>
      <c r="G85" s="42"/>
      <c r="H85" s="42"/>
    </row>
    <row r="86" spans="3:8" x14ac:dyDescent="0.25">
      <c r="C86" s="51"/>
      <c r="D86" s="53" t="s">
        <v>18</v>
      </c>
      <c r="E86" s="53"/>
      <c r="F86" s="37"/>
      <c r="G86" s="42"/>
      <c r="H86" s="42"/>
    </row>
    <row r="87" spans="3:8" x14ac:dyDescent="0.25">
      <c r="C87" s="51"/>
      <c r="D87" s="43"/>
      <c r="E87" s="44" t="s">
        <v>46</v>
      </c>
      <c r="F87" s="37"/>
      <c r="G87" s="42"/>
      <c r="H87" s="42"/>
    </row>
    <row r="88" spans="3:8" x14ac:dyDescent="0.25">
      <c r="C88" s="51"/>
      <c r="D88" s="49" t="s">
        <v>51</v>
      </c>
      <c r="E88" s="50"/>
      <c r="F88" s="37"/>
      <c r="G88" s="42"/>
      <c r="H88" s="42"/>
    </row>
    <row r="89" spans="3:8" x14ac:dyDescent="0.25">
      <c r="C89" s="51"/>
      <c r="D89" s="43"/>
      <c r="E89" s="44" t="s">
        <v>46</v>
      </c>
      <c r="F89" s="37"/>
      <c r="G89" s="42"/>
      <c r="H89" s="42"/>
    </row>
    <row r="90" spans="3:8" ht="18" customHeight="1" x14ac:dyDescent="0.25">
      <c r="C90" s="51"/>
      <c r="D90" s="53" t="s">
        <v>14</v>
      </c>
      <c r="E90" s="53"/>
      <c r="F90" s="37"/>
      <c r="G90" s="42"/>
      <c r="H90" s="42"/>
    </row>
    <row r="91" spans="3:8" x14ac:dyDescent="0.25">
      <c r="C91" s="51"/>
      <c r="D91" s="43"/>
      <c r="E91" s="44" t="s">
        <v>52</v>
      </c>
      <c r="F91" s="37"/>
      <c r="G91" s="42"/>
      <c r="H91" s="42"/>
    </row>
    <row r="92" spans="3:8" ht="18.75" customHeight="1" x14ac:dyDescent="0.25">
      <c r="C92" s="51"/>
      <c r="D92" s="53" t="s">
        <v>55</v>
      </c>
      <c r="E92" s="53"/>
      <c r="F92" s="37"/>
      <c r="G92" s="42"/>
      <c r="H92" s="42"/>
    </row>
    <row r="93" spans="3:8" x14ac:dyDescent="0.25">
      <c r="C93" s="51"/>
      <c r="D93" s="43"/>
      <c r="E93" s="44" t="s">
        <v>53</v>
      </c>
      <c r="F93" s="37"/>
      <c r="G93" s="42"/>
      <c r="H93" s="42"/>
    </row>
    <row r="94" spans="3:8" x14ac:dyDescent="0.25">
      <c r="C94" s="51"/>
      <c r="D94" s="43"/>
      <c r="E94" s="44" t="s">
        <v>54</v>
      </c>
      <c r="F94" s="37"/>
      <c r="G94" s="42"/>
      <c r="H94" s="42"/>
    </row>
    <row r="95" spans="3:8" x14ac:dyDescent="0.25">
      <c r="C95" s="51"/>
      <c r="D95" s="44"/>
      <c r="E95" s="43"/>
      <c r="F95" s="37"/>
      <c r="G95" s="42"/>
      <c r="H95" s="42"/>
    </row>
  </sheetData>
  <mergeCells count="54">
    <mergeCell ref="C8:C9"/>
    <mergeCell ref="D5:E5"/>
    <mergeCell ref="C1:H1"/>
    <mergeCell ref="C2:H2"/>
    <mergeCell ref="C3:H3"/>
    <mergeCell ref="C6:C7"/>
    <mergeCell ref="C32:C33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56:C57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78:C79"/>
    <mergeCell ref="C80:C81"/>
    <mergeCell ref="C58:C59"/>
    <mergeCell ref="C60:C61"/>
    <mergeCell ref="C62:C63"/>
    <mergeCell ref="C64:C65"/>
    <mergeCell ref="C66:C67"/>
    <mergeCell ref="C68:C69"/>
    <mergeCell ref="C94:C95"/>
    <mergeCell ref="C4:H4"/>
    <mergeCell ref="D92:E92"/>
    <mergeCell ref="D90:E90"/>
    <mergeCell ref="D84:E84"/>
    <mergeCell ref="D86:E86"/>
    <mergeCell ref="C82:C83"/>
    <mergeCell ref="C84:C85"/>
    <mergeCell ref="C86:C87"/>
    <mergeCell ref="C88:C89"/>
    <mergeCell ref="C90:C91"/>
    <mergeCell ref="C92:C93"/>
    <mergeCell ref="C70:C71"/>
    <mergeCell ref="C72:C73"/>
    <mergeCell ref="C74:C75"/>
    <mergeCell ref="C76:C7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selection activeCell="B24" sqref="B24"/>
    </sheetView>
  </sheetViews>
  <sheetFormatPr defaultRowHeight="15" x14ac:dyDescent="0.25"/>
  <cols>
    <col min="1" max="1" width="13.42578125" customWidth="1"/>
    <col min="2" max="2" width="28.42578125" customWidth="1"/>
    <col min="3" max="3" width="8.5703125" customWidth="1"/>
    <col min="4" max="4" width="15.140625" style="26" customWidth="1"/>
    <col min="5" max="5" width="14.28515625" style="26" customWidth="1"/>
    <col min="6" max="6" width="9.140625" style="26"/>
  </cols>
  <sheetData>
    <row r="1" spans="1:8" x14ac:dyDescent="0.25">
      <c r="A1" t="s">
        <v>33</v>
      </c>
    </row>
    <row r="2" spans="1:8" x14ac:dyDescent="0.25">
      <c r="A2" t="s">
        <v>56</v>
      </c>
    </row>
    <row r="3" spans="1:8" x14ac:dyDescent="0.25">
      <c r="A3" t="s">
        <v>57</v>
      </c>
    </row>
    <row r="5" spans="1:8" x14ac:dyDescent="0.25">
      <c r="A5" t="s">
        <v>58</v>
      </c>
      <c r="B5" t="str">
        <f>'Daftar Akun'!B6</f>
        <v>Kas</v>
      </c>
      <c r="E5" s="26" t="s">
        <v>62</v>
      </c>
      <c r="F5" s="26">
        <f>'Daftar Akun'!A6</f>
        <v>101</v>
      </c>
    </row>
    <row r="6" spans="1:8" x14ac:dyDescent="0.25">
      <c r="A6" s="58" t="s">
        <v>1</v>
      </c>
      <c r="B6" s="58" t="s">
        <v>2</v>
      </c>
      <c r="C6" s="59" t="s">
        <v>3</v>
      </c>
      <c r="D6" s="61" t="s">
        <v>59</v>
      </c>
      <c r="E6" s="61"/>
      <c r="F6" s="61" t="s">
        <v>60</v>
      </c>
    </row>
    <row r="7" spans="1:8" x14ac:dyDescent="0.25">
      <c r="A7" s="58"/>
      <c r="B7" s="58"/>
      <c r="C7" s="60"/>
      <c r="D7" s="29" t="s">
        <v>61</v>
      </c>
      <c r="E7" s="29" t="s">
        <v>5</v>
      </c>
      <c r="F7" s="61"/>
    </row>
    <row r="8" spans="1:8" x14ac:dyDescent="0.25">
      <c r="A8" s="25">
        <f>'JU1'!C6</f>
        <v>43497</v>
      </c>
      <c r="B8" s="24" t="s">
        <v>121</v>
      </c>
      <c r="C8" s="24" t="str">
        <f>'JU1'!C4</f>
        <v>J1</v>
      </c>
      <c r="D8" s="27">
        <f>'JU1'!G6</f>
        <v>100000</v>
      </c>
      <c r="E8" s="27"/>
      <c r="F8" s="27">
        <f>D8-E8</f>
        <v>100000</v>
      </c>
      <c r="H8" t="s">
        <v>122</v>
      </c>
    </row>
    <row r="9" spans="1:8" x14ac:dyDescent="0.25">
      <c r="A9" s="24">
        <f>'JU1'!C8</f>
        <v>0</v>
      </c>
      <c r="B9" s="24"/>
      <c r="C9" s="24" t="str">
        <f>'JU1'!C4</f>
        <v>J1</v>
      </c>
      <c r="D9" s="27">
        <f>'JU1'!G8</f>
        <v>0</v>
      </c>
      <c r="E9" s="27"/>
      <c r="F9" s="27">
        <f>F8+D9-E9</f>
        <v>100000</v>
      </c>
    </row>
    <row r="10" spans="1:8" x14ac:dyDescent="0.25">
      <c r="A10" s="24">
        <f>'JU1'!C10</f>
        <v>0</v>
      </c>
      <c r="B10" s="24"/>
      <c r="C10" s="24" t="str">
        <f>'JU1'!C4</f>
        <v>J1</v>
      </c>
      <c r="D10" s="27">
        <f>'JU1'!G10</f>
        <v>0</v>
      </c>
      <c r="E10" s="27"/>
      <c r="F10" s="27">
        <f t="shared" ref="F10:F16" si="0">F9+D10-E10</f>
        <v>100000</v>
      </c>
    </row>
    <row r="11" spans="1:8" x14ac:dyDescent="0.25">
      <c r="A11" s="24">
        <f>'JU1'!C10</f>
        <v>0</v>
      </c>
      <c r="B11" s="24"/>
      <c r="C11" s="24" t="str">
        <f>'JU1'!C4</f>
        <v>J1</v>
      </c>
      <c r="D11" s="27">
        <f>'JU1'!G12</f>
        <v>0</v>
      </c>
      <c r="E11" s="27"/>
      <c r="F11" s="27">
        <f t="shared" si="0"/>
        <v>100000</v>
      </c>
    </row>
    <row r="12" spans="1:8" x14ac:dyDescent="0.25">
      <c r="A12" s="24">
        <f>'JU1'!C11</f>
        <v>0</v>
      </c>
      <c r="B12" s="24"/>
      <c r="C12" s="24" t="str">
        <f>'JU1'!C4</f>
        <v>J1</v>
      </c>
      <c r="D12" s="27">
        <f>'JU1'!G14</f>
        <v>0</v>
      </c>
      <c r="E12" s="27"/>
      <c r="F12" s="27">
        <f t="shared" si="0"/>
        <v>100000</v>
      </c>
    </row>
    <row r="13" spans="1:8" x14ac:dyDescent="0.25">
      <c r="A13" s="24">
        <f>'JU1'!C12</f>
        <v>0</v>
      </c>
      <c r="B13" s="24"/>
      <c r="C13" s="24" t="str">
        <f>'JU1'!C4</f>
        <v>J1</v>
      </c>
      <c r="D13" s="27">
        <f>'JU1'!G16</f>
        <v>0</v>
      </c>
      <c r="E13" s="27"/>
      <c r="F13" s="27">
        <f t="shared" si="0"/>
        <v>100000</v>
      </c>
    </row>
    <row r="14" spans="1:8" x14ac:dyDescent="0.25">
      <c r="A14" s="24">
        <f>'JU1'!C13</f>
        <v>0</v>
      </c>
      <c r="B14" s="24"/>
      <c r="C14" s="24" t="str">
        <f>'JU1'!C4</f>
        <v>J1</v>
      </c>
      <c r="D14" s="27">
        <f>'JU1'!H21</f>
        <v>0</v>
      </c>
      <c r="E14" s="27"/>
      <c r="F14" s="27">
        <f t="shared" si="0"/>
        <v>100000</v>
      </c>
    </row>
    <row r="15" spans="1:8" x14ac:dyDescent="0.25">
      <c r="A15" s="24">
        <f>'JU1'!C14</f>
        <v>0</v>
      </c>
      <c r="B15" s="24"/>
      <c r="C15" s="24" t="str">
        <f>'JU1'!C4</f>
        <v>J1</v>
      </c>
      <c r="D15" s="27">
        <f>'JU1'!H23</f>
        <v>0</v>
      </c>
      <c r="E15" s="27"/>
      <c r="F15" s="27">
        <f t="shared" si="0"/>
        <v>100000</v>
      </c>
    </row>
    <row r="16" spans="1:8" x14ac:dyDescent="0.25">
      <c r="A16" s="24">
        <f>'JU1'!C15</f>
        <v>0</v>
      </c>
      <c r="B16" s="24"/>
      <c r="C16" s="24" t="str">
        <f>'JU1'!C4</f>
        <v>J1</v>
      </c>
      <c r="D16" s="27">
        <f>'JU1'!H25</f>
        <v>0</v>
      </c>
      <c r="E16" s="27"/>
      <c r="F16" s="27">
        <f t="shared" si="0"/>
        <v>100000</v>
      </c>
    </row>
    <row r="17" spans="1:6" x14ac:dyDescent="0.25">
      <c r="A17" s="24">
        <f>'JU1'!C16</f>
        <v>0</v>
      </c>
      <c r="B17" s="24"/>
      <c r="C17" s="24" t="str">
        <f>'JU1'!C5</f>
        <v>Tanggal</v>
      </c>
      <c r="D17" s="27"/>
      <c r="E17" s="27"/>
      <c r="F17" s="27"/>
    </row>
    <row r="18" spans="1:6" x14ac:dyDescent="0.25">
      <c r="A18" s="24">
        <f>'JU1'!C17</f>
        <v>0</v>
      </c>
      <c r="B18" s="24"/>
      <c r="C18" s="24">
        <f>'JU1'!C6</f>
        <v>43497</v>
      </c>
      <c r="D18" s="27"/>
      <c r="E18" s="27"/>
      <c r="F18" s="27"/>
    </row>
    <row r="19" spans="1:6" x14ac:dyDescent="0.25">
      <c r="A19" s="24">
        <f>'JU1'!C18</f>
        <v>0</v>
      </c>
      <c r="B19" s="24"/>
      <c r="C19" s="24">
        <f>'JU1'!C7</f>
        <v>0</v>
      </c>
      <c r="D19" s="27"/>
      <c r="E19" s="27"/>
      <c r="F19" s="27"/>
    </row>
    <row r="20" spans="1:6" x14ac:dyDescent="0.25">
      <c r="A20" s="24">
        <f>'JU1'!C19</f>
        <v>0</v>
      </c>
      <c r="B20" s="24"/>
      <c r="C20" s="24">
        <f>'JU1'!C8</f>
        <v>0</v>
      </c>
      <c r="D20" s="27"/>
      <c r="E20" s="27"/>
      <c r="F20" s="27"/>
    </row>
    <row r="21" spans="1:6" x14ac:dyDescent="0.25">
      <c r="A21" s="24">
        <f>'JU1'!C20</f>
        <v>0</v>
      </c>
      <c r="B21" s="24"/>
      <c r="C21" s="24">
        <f>'JU1'!C9</f>
        <v>0</v>
      </c>
      <c r="D21" s="27"/>
      <c r="E21" s="27"/>
      <c r="F21" s="27"/>
    </row>
    <row r="22" spans="1:6" x14ac:dyDescent="0.25">
      <c r="A22" s="24">
        <f>'JU1'!C21</f>
        <v>0</v>
      </c>
      <c r="B22" s="24"/>
      <c r="C22" s="24">
        <f>'JU1'!C10</f>
        <v>0</v>
      </c>
      <c r="D22" s="27"/>
      <c r="E22" s="27"/>
      <c r="F22" s="27"/>
    </row>
    <row r="24" spans="1:6" x14ac:dyDescent="0.25">
      <c r="A24" t="s">
        <v>58</v>
      </c>
      <c r="B24" t="str">
        <f>'Daftar Akun'!B7</f>
        <v>Perlengkapan</v>
      </c>
      <c r="E24" s="26" t="s">
        <v>62</v>
      </c>
      <c r="F24" s="26">
        <f>'Daftar Akun'!A7</f>
        <v>102</v>
      </c>
    </row>
    <row r="25" spans="1:6" x14ac:dyDescent="0.25">
      <c r="A25" s="58" t="s">
        <v>1</v>
      </c>
      <c r="B25" s="58" t="s">
        <v>2</v>
      </c>
      <c r="C25" s="59" t="s">
        <v>3</v>
      </c>
      <c r="D25" s="61" t="s">
        <v>59</v>
      </c>
      <c r="E25" s="61"/>
      <c r="F25" s="61" t="s">
        <v>60</v>
      </c>
    </row>
    <row r="26" spans="1:6" x14ac:dyDescent="0.25">
      <c r="A26" s="58"/>
      <c r="B26" s="58"/>
      <c r="C26" s="60"/>
      <c r="D26" s="29" t="s">
        <v>61</v>
      </c>
      <c r="E26" s="29" t="s">
        <v>5</v>
      </c>
      <c r="F26" s="61"/>
    </row>
    <row r="33" spans="1:6" x14ac:dyDescent="0.25">
      <c r="A33" t="s">
        <v>58</v>
      </c>
      <c r="B33" t="str">
        <f>'Daftar Akun'!B8</f>
        <v>Peralatan</v>
      </c>
      <c r="E33" s="26" t="s">
        <v>62</v>
      </c>
      <c r="F33" s="26">
        <f>'Daftar Akun'!A8</f>
        <v>111</v>
      </c>
    </row>
    <row r="34" spans="1:6" x14ac:dyDescent="0.25">
      <c r="A34" s="58" t="s">
        <v>1</v>
      </c>
      <c r="B34" s="58" t="s">
        <v>2</v>
      </c>
      <c r="C34" s="59" t="s">
        <v>3</v>
      </c>
      <c r="D34" s="61" t="s">
        <v>59</v>
      </c>
      <c r="E34" s="61"/>
      <c r="F34" s="61" t="s">
        <v>60</v>
      </c>
    </row>
    <row r="35" spans="1:6" x14ac:dyDescent="0.25">
      <c r="A35" s="58"/>
      <c r="B35" s="58"/>
      <c r="C35" s="60"/>
      <c r="D35" s="29" t="s">
        <v>61</v>
      </c>
      <c r="E35" s="29" t="s">
        <v>5</v>
      </c>
      <c r="F35" s="61"/>
    </row>
    <row r="41" spans="1:6" x14ac:dyDescent="0.25">
      <c r="A41" t="s">
        <v>58</v>
      </c>
      <c r="B41" t="str">
        <f>'Daftar Akun'!B9</f>
        <v>Material</v>
      </c>
      <c r="E41" s="26" t="s">
        <v>62</v>
      </c>
      <c r="F41" s="26">
        <f>'Daftar Akun'!A9</f>
        <v>112</v>
      </c>
    </row>
    <row r="42" spans="1:6" x14ac:dyDescent="0.25">
      <c r="A42" s="58" t="s">
        <v>1</v>
      </c>
      <c r="B42" s="58" t="s">
        <v>2</v>
      </c>
      <c r="C42" s="59" t="s">
        <v>3</v>
      </c>
      <c r="D42" s="61" t="s">
        <v>59</v>
      </c>
      <c r="E42" s="61"/>
      <c r="F42" s="61" t="s">
        <v>60</v>
      </c>
    </row>
    <row r="43" spans="1:6" x14ac:dyDescent="0.25">
      <c r="A43" s="58"/>
      <c r="B43" s="58"/>
      <c r="C43" s="60"/>
      <c r="D43" s="29" t="s">
        <v>61</v>
      </c>
      <c r="E43" s="29" t="s">
        <v>5</v>
      </c>
      <c r="F43" s="61"/>
    </row>
    <row r="48" spans="1:6" x14ac:dyDescent="0.25">
      <c r="A48" t="s">
        <v>58</v>
      </c>
      <c r="B48" t="str">
        <f>'Daftar Akun'!B10</f>
        <v>Menara</v>
      </c>
      <c r="E48" s="26" t="s">
        <v>62</v>
      </c>
      <c r="F48" s="26">
        <f>'Daftar Akun'!A10</f>
        <v>113</v>
      </c>
    </row>
    <row r="49" spans="1:6" x14ac:dyDescent="0.25">
      <c r="A49" s="58" t="s">
        <v>1</v>
      </c>
      <c r="B49" s="58" t="s">
        <v>2</v>
      </c>
      <c r="C49" s="59" t="s">
        <v>3</v>
      </c>
      <c r="D49" s="61" t="s">
        <v>59</v>
      </c>
      <c r="E49" s="61"/>
      <c r="F49" s="61" t="s">
        <v>60</v>
      </c>
    </row>
    <row r="50" spans="1:6" x14ac:dyDescent="0.25">
      <c r="A50" s="58"/>
      <c r="B50" s="58"/>
      <c r="C50" s="60"/>
      <c r="D50" s="29" t="s">
        <v>61</v>
      </c>
      <c r="E50" s="29" t="s">
        <v>5</v>
      </c>
      <c r="F50" s="61"/>
    </row>
    <row r="55" spans="1:6" x14ac:dyDescent="0.25">
      <c r="A55" t="s">
        <v>58</v>
      </c>
      <c r="B55" t="str">
        <f>'Daftar Akun'!B11</f>
        <v>Bangunan</v>
      </c>
      <c r="E55" s="26" t="s">
        <v>62</v>
      </c>
      <c r="F55" s="26">
        <f>'Daftar Akun'!A11</f>
        <v>114</v>
      </c>
    </row>
    <row r="56" spans="1:6" x14ac:dyDescent="0.25">
      <c r="A56" s="58" t="s">
        <v>1</v>
      </c>
      <c r="B56" s="58" t="s">
        <v>2</v>
      </c>
      <c r="C56" s="59" t="s">
        <v>3</v>
      </c>
      <c r="D56" s="61" t="s">
        <v>59</v>
      </c>
      <c r="E56" s="61"/>
      <c r="F56" s="61" t="s">
        <v>60</v>
      </c>
    </row>
    <row r="57" spans="1:6" x14ac:dyDescent="0.25">
      <c r="A57" s="58"/>
      <c r="B57" s="58"/>
      <c r="C57" s="60"/>
      <c r="D57" s="29" t="s">
        <v>61</v>
      </c>
      <c r="E57" s="29" t="s">
        <v>5</v>
      </c>
      <c r="F57" s="61"/>
    </row>
    <row r="62" spans="1:6" x14ac:dyDescent="0.25">
      <c r="A62" t="s">
        <v>58</v>
      </c>
      <c r="B62" t="str">
        <f>'Daftar Akun'!B12</f>
        <v>Lahan Parkir</v>
      </c>
      <c r="E62" s="26" t="s">
        <v>62</v>
      </c>
      <c r="F62" s="26">
        <f>'Daftar Akun'!A12</f>
        <v>115</v>
      </c>
    </row>
    <row r="63" spans="1:6" x14ac:dyDescent="0.25">
      <c r="A63" s="58" t="s">
        <v>1</v>
      </c>
      <c r="B63" s="58" t="s">
        <v>2</v>
      </c>
      <c r="C63" s="59" t="s">
        <v>3</v>
      </c>
      <c r="D63" s="61" t="s">
        <v>59</v>
      </c>
      <c r="E63" s="61"/>
      <c r="F63" s="61" t="s">
        <v>60</v>
      </c>
    </row>
    <row r="64" spans="1:6" x14ac:dyDescent="0.25">
      <c r="A64" s="58"/>
      <c r="B64" s="58"/>
      <c r="C64" s="60"/>
      <c r="D64" s="29" t="s">
        <v>61</v>
      </c>
      <c r="E64" s="29" t="s">
        <v>5</v>
      </c>
      <c r="F64" s="61"/>
    </row>
    <row r="69" spans="1:6" x14ac:dyDescent="0.25">
      <c r="A69" t="s">
        <v>58</v>
      </c>
      <c r="B69" t="str">
        <f>'Daftar Akun'!B13</f>
        <v>Tanah</v>
      </c>
      <c r="E69" s="26" t="s">
        <v>62</v>
      </c>
      <c r="F69" s="26">
        <f>'Daftar Akun'!A13</f>
        <v>116</v>
      </c>
    </row>
    <row r="70" spans="1:6" x14ac:dyDescent="0.25">
      <c r="A70" s="58" t="s">
        <v>1</v>
      </c>
      <c r="B70" s="58" t="s">
        <v>2</v>
      </c>
      <c r="C70" s="59" t="s">
        <v>3</v>
      </c>
      <c r="D70" s="61" t="s">
        <v>59</v>
      </c>
      <c r="E70" s="61"/>
      <c r="F70" s="61" t="s">
        <v>60</v>
      </c>
    </row>
    <row r="71" spans="1:6" x14ac:dyDescent="0.25">
      <c r="A71" s="58"/>
      <c r="B71" s="58"/>
      <c r="C71" s="60"/>
      <c r="D71" s="29" t="s">
        <v>61</v>
      </c>
      <c r="E71" s="29" t="s">
        <v>5</v>
      </c>
      <c r="F71" s="61"/>
    </row>
    <row r="76" spans="1:6" x14ac:dyDescent="0.25">
      <c r="A76" t="s">
        <v>58</v>
      </c>
      <c r="B76" t="str">
        <f>'Daftar Akun'!B14</f>
        <v>Kendaraan</v>
      </c>
      <c r="E76" s="26" t="s">
        <v>62</v>
      </c>
      <c r="F76" s="26">
        <f>'Daftar Akun'!A14</f>
        <v>117</v>
      </c>
    </row>
    <row r="77" spans="1:6" x14ac:dyDescent="0.25">
      <c r="A77" s="58" t="s">
        <v>1</v>
      </c>
      <c r="B77" s="58" t="s">
        <v>2</v>
      </c>
      <c r="C77" s="59" t="s">
        <v>3</v>
      </c>
      <c r="D77" s="61" t="s">
        <v>59</v>
      </c>
      <c r="E77" s="61"/>
      <c r="F77" s="61" t="s">
        <v>60</v>
      </c>
    </row>
    <row r="78" spans="1:6" x14ac:dyDescent="0.25">
      <c r="A78" s="58"/>
      <c r="B78" s="58"/>
      <c r="C78" s="60"/>
      <c r="D78" s="29" t="s">
        <v>61</v>
      </c>
      <c r="E78" s="29" t="s">
        <v>5</v>
      </c>
      <c r="F78" s="61"/>
    </row>
    <row r="83" spans="1:6" x14ac:dyDescent="0.25">
      <c r="A83" t="s">
        <v>58</v>
      </c>
      <c r="B83" t="str">
        <f>'Daftar Akun'!B16</f>
        <v xml:space="preserve">Dana Zakat </v>
      </c>
      <c r="E83" s="26" t="s">
        <v>62</v>
      </c>
      <c r="F83" s="26">
        <f>'Daftar Akun'!A16</f>
        <v>310</v>
      </c>
    </row>
    <row r="84" spans="1:6" x14ac:dyDescent="0.25">
      <c r="A84" s="58" t="s">
        <v>1</v>
      </c>
      <c r="B84" s="58" t="s">
        <v>2</v>
      </c>
      <c r="C84" s="59" t="s">
        <v>3</v>
      </c>
      <c r="D84" s="61" t="s">
        <v>59</v>
      </c>
      <c r="E84" s="61"/>
      <c r="F84" s="61" t="s">
        <v>60</v>
      </c>
    </row>
    <row r="85" spans="1:6" x14ac:dyDescent="0.25">
      <c r="A85" s="58"/>
      <c r="B85" s="58"/>
      <c r="C85" s="60"/>
      <c r="D85" s="29" t="s">
        <v>61</v>
      </c>
      <c r="E85" s="29" t="s">
        <v>5</v>
      </c>
      <c r="F85" s="61"/>
    </row>
    <row r="89" spans="1:6" x14ac:dyDescent="0.25">
      <c r="A89" t="s">
        <v>58</v>
      </c>
      <c r="B89" t="str">
        <f>'Daftar Akun'!B17</f>
        <v>Dana Infak Sedekah</v>
      </c>
      <c r="E89" s="26" t="s">
        <v>62</v>
      </c>
      <c r="F89" s="26">
        <f>'Daftar Akun'!A17</f>
        <v>0</v>
      </c>
    </row>
    <row r="90" spans="1:6" x14ac:dyDescent="0.25">
      <c r="A90" s="58" t="s">
        <v>1</v>
      </c>
      <c r="B90" s="58" t="s">
        <v>2</v>
      </c>
      <c r="C90" s="59" t="s">
        <v>3</v>
      </c>
      <c r="D90" s="61" t="s">
        <v>59</v>
      </c>
      <c r="E90" s="61"/>
      <c r="F90" s="61" t="s">
        <v>60</v>
      </c>
    </row>
    <row r="91" spans="1:6" x14ac:dyDescent="0.25">
      <c r="A91" s="58"/>
      <c r="B91" s="58"/>
      <c r="C91" s="60"/>
      <c r="D91" s="29" t="s">
        <v>61</v>
      </c>
      <c r="E91" s="29" t="s">
        <v>5</v>
      </c>
      <c r="F91" s="61"/>
    </row>
    <row r="98" spans="1:6" x14ac:dyDescent="0.25">
      <c r="A98" t="s">
        <v>58</v>
      </c>
      <c r="B98" t="str">
        <f>'Daftar Akun'!B18</f>
        <v>Dana Amil</v>
      </c>
      <c r="E98" s="26" t="s">
        <v>62</v>
      </c>
      <c r="F98" s="26">
        <f>'Daftar Akun'!A18</f>
        <v>0</v>
      </c>
    </row>
    <row r="99" spans="1:6" x14ac:dyDescent="0.25">
      <c r="A99" s="58" t="s">
        <v>1</v>
      </c>
      <c r="B99" s="58" t="s">
        <v>2</v>
      </c>
      <c r="C99" s="59" t="s">
        <v>3</v>
      </c>
      <c r="D99" s="61" t="s">
        <v>59</v>
      </c>
      <c r="E99" s="61"/>
      <c r="F99" s="61" t="s">
        <v>60</v>
      </c>
    </row>
    <row r="100" spans="1:6" x14ac:dyDescent="0.25">
      <c r="A100" s="58"/>
      <c r="B100" s="58"/>
      <c r="C100" s="60"/>
      <c r="D100" s="29" t="s">
        <v>61</v>
      </c>
      <c r="E100" s="29" t="s">
        <v>5</v>
      </c>
      <c r="F100" s="61"/>
    </row>
    <row r="101" spans="1:6" x14ac:dyDescent="0.25">
      <c r="F101" s="26">
        <f>D101-E101</f>
        <v>0</v>
      </c>
    </row>
    <row r="102" spans="1:6" x14ac:dyDescent="0.25">
      <c r="F102" s="26">
        <f>F101-D102+E102</f>
        <v>0</v>
      </c>
    </row>
    <row r="104" spans="1:6" x14ac:dyDescent="0.25">
      <c r="A104" t="s">
        <v>58</v>
      </c>
      <c r="B104" t="str">
        <f>'Daftar Akun'!B22</f>
        <v>Infak Kotak Dana Sosial</v>
      </c>
      <c r="E104" s="26" t="s">
        <v>62</v>
      </c>
      <c r="F104" s="26">
        <f>'Daftar Akun'!A22</f>
        <v>401</v>
      </c>
    </row>
    <row r="105" spans="1:6" x14ac:dyDescent="0.25">
      <c r="A105" t="s">
        <v>58</v>
      </c>
      <c r="B105" t="str">
        <f>'Daftar Akun'!B23</f>
        <v>Infak Kotak Operasional</v>
      </c>
      <c r="E105" s="26" t="s">
        <v>62</v>
      </c>
      <c r="F105" s="26">
        <f>'Daftar Akun'!A23</f>
        <v>402</v>
      </c>
    </row>
    <row r="106" spans="1:6" x14ac:dyDescent="0.25">
      <c r="A106" t="s">
        <v>58</v>
      </c>
      <c r="B106" t="str">
        <f>'Daftar Akun'!B24</f>
        <v>Infak Ramadhan</v>
      </c>
      <c r="E106" s="26" t="s">
        <v>62</v>
      </c>
      <c r="F106" s="26">
        <f>'Daftar Akun'!A24</f>
        <v>403</v>
      </c>
    </row>
    <row r="107" spans="1:6" x14ac:dyDescent="0.25">
      <c r="A107" s="58" t="s">
        <v>1</v>
      </c>
      <c r="B107" s="58" t="s">
        <v>2</v>
      </c>
      <c r="C107" s="59" t="s">
        <v>3</v>
      </c>
      <c r="D107" s="61" t="s">
        <v>59</v>
      </c>
      <c r="E107" s="61"/>
      <c r="F107" s="61" t="s">
        <v>60</v>
      </c>
    </row>
    <row r="108" spans="1:6" x14ac:dyDescent="0.25">
      <c r="A108" s="58"/>
      <c r="B108" s="58"/>
      <c r="C108" s="60"/>
      <c r="D108" s="29" t="s">
        <v>61</v>
      </c>
      <c r="E108" s="29" t="s">
        <v>5</v>
      </c>
      <c r="F108" s="61"/>
    </row>
    <row r="112" spans="1:6" x14ac:dyDescent="0.25">
      <c r="A112" t="s">
        <v>58</v>
      </c>
      <c r="B112" t="str">
        <f>'Daftar Akun'!B25</f>
        <v>Infak Jum’at</v>
      </c>
      <c r="E112" s="26" t="s">
        <v>62</v>
      </c>
      <c r="F112" s="26">
        <f>'Daftar Akun'!A25</f>
        <v>404</v>
      </c>
    </row>
    <row r="113" spans="1:6" x14ac:dyDescent="0.25">
      <c r="A113" s="58" t="s">
        <v>1</v>
      </c>
      <c r="B113" s="58" t="s">
        <v>2</v>
      </c>
      <c r="C113" s="59" t="s">
        <v>3</v>
      </c>
      <c r="D113" s="61" t="s">
        <v>59</v>
      </c>
      <c r="E113" s="61"/>
      <c r="F113" s="61" t="s">
        <v>60</v>
      </c>
    </row>
    <row r="114" spans="1:6" x14ac:dyDescent="0.25">
      <c r="A114" s="58"/>
      <c r="B114" s="58"/>
      <c r="C114" s="60"/>
      <c r="D114" s="29" t="s">
        <v>61</v>
      </c>
      <c r="E114" s="29" t="s">
        <v>5</v>
      </c>
      <c r="F114" s="61"/>
    </row>
    <row r="117" spans="1:6" x14ac:dyDescent="0.25">
      <c r="A117" t="s">
        <v>58</v>
      </c>
      <c r="B117" t="str">
        <f>'Daftar Akun'!B26</f>
        <v>Infak Perayaan Hari Besar Islam</v>
      </c>
      <c r="E117" s="26" t="s">
        <v>62</v>
      </c>
      <c r="F117" s="26">
        <f>'Daftar Akun'!A26</f>
        <v>405</v>
      </c>
    </row>
    <row r="118" spans="1:6" x14ac:dyDescent="0.25">
      <c r="A118" s="58" t="s">
        <v>1</v>
      </c>
      <c r="B118" s="58" t="s">
        <v>2</v>
      </c>
      <c r="C118" s="59" t="s">
        <v>3</v>
      </c>
      <c r="D118" s="61" t="s">
        <v>59</v>
      </c>
      <c r="E118" s="61"/>
      <c r="F118" s="61" t="s">
        <v>60</v>
      </c>
    </row>
    <row r="119" spans="1:6" x14ac:dyDescent="0.25">
      <c r="A119" s="58"/>
      <c r="B119" s="58"/>
      <c r="C119" s="60"/>
      <c r="D119" s="29" t="s">
        <v>61</v>
      </c>
      <c r="E119" s="29" t="s">
        <v>5</v>
      </c>
      <c r="F119" s="61"/>
    </row>
    <row r="122" spans="1:6" x14ac:dyDescent="0.25">
      <c r="A122" t="s">
        <v>58</v>
      </c>
      <c r="B122" t="str">
        <f>'Daftar Akun'!B27</f>
        <v xml:space="preserve">Zakat Fitrah </v>
      </c>
      <c r="E122" s="26" t="s">
        <v>62</v>
      </c>
      <c r="F122" s="26">
        <f>'Daftar Akun'!A27</f>
        <v>406</v>
      </c>
    </row>
    <row r="123" spans="1:6" x14ac:dyDescent="0.25">
      <c r="A123" s="58" t="s">
        <v>1</v>
      </c>
      <c r="B123" s="58" t="s">
        <v>2</v>
      </c>
      <c r="C123" s="59" t="s">
        <v>3</v>
      </c>
      <c r="D123" s="61" t="s">
        <v>59</v>
      </c>
      <c r="E123" s="61"/>
      <c r="F123" s="61" t="s">
        <v>60</v>
      </c>
    </row>
    <row r="124" spans="1:6" x14ac:dyDescent="0.25">
      <c r="A124" s="58"/>
      <c r="B124" s="58"/>
      <c r="C124" s="60"/>
      <c r="D124" s="29" t="s">
        <v>61</v>
      </c>
      <c r="E124" s="29" t="s">
        <v>5</v>
      </c>
      <c r="F124" s="61"/>
    </row>
    <row r="127" spans="1:6" x14ac:dyDescent="0.25">
      <c r="A127" t="s">
        <v>58</v>
      </c>
      <c r="B127" t="str">
        <f>'Daftar Akun'!B28</f>
        <v>Infaq peminjaman peralatan</v>
      </c>
      <c r="E127" s="26" t="s">
        <v>62</v>
      </c>
      <c r="F127" s="26">
        <f>'Daftar Akun'!A28</f>
        <v>407</v>
      </c>
    </row>
    <row r="128" spans="1:6" x14ac:dyDescent="0.25">
      <c r="A128" s="58" t="s">
        <v>1</v>
      </c>
      <c r="B128" s="58" t="s">
        <v>2</v>
      </c>
      <c r="C128" s="59" t="s">
        <v>3</v>
      </c>
      <c r="D128" s="61" t="s">
        <v>59</v>
      </c>
      <c r="E128" s="61"/>
      <c r="F128" s="61" t="s">
        <v>60</v>
      </c>
    </row>
    <row r="129" spans="1:6" x14ac:dyDescent="0.25">
      <c r="A129" s="58"/>
      <c r="B129" s="58"/>
      <c r="C129" s="60"/>
      <c r="D129" s="29" t="s">
        <v>61</v>
      </c>
      <c r="E129" s="29" t="s">
        <v>5</v>
      </c>
      <c r="F129" s="61"/>
    </row>
    <row r="132" spans="1:6" x14ac:dyDescent="0.25">
      <c r="A132" t="s">
        <v>58</v>
      </c>
      <c r="B132" t="str">
        <f>'Daftar Akun'!B29</f>
        <v>Infaq pemakaian ruangan</v>
      </c>
      <c r="E132" s="26" t="s">
        <v>62</v>
      </c>
      <c r="F132" s="26">
        <f>'Daftar Akun'!A29</f>
        <v>408</v>
      </c>
    </row>
    <row r="133" spans="1:6" x14ac:dyDescent="0.25">
      <c r="A133" s="58" t="s">
        <v>1</v>
      </c>
      <c r="B133" s="58" t="s">
        <v>2</v>
      </c>
      <c r="C133" s="59" t="s">
        <v>3</v>
      </c>
      <c r="D133" s="61" t="s">
        <v>59</v>
      </c>
      <c r="E133" s="61"/>
      <c r="F133" s="61" t="s">
        <v>60</v>
      </c>
    </row>
    <row r="134" spans="1:6" x14ac:dyDescent="0.25">
      <c r="A134" s="58"/>
      <c r="B134" s="58"/>
      <c r="C134" s="60"/>
      <c r="D134" s="29" t="s">
        <v>61</v>
      </c>
      <c r="E134" s="29" t="s">
        <v>5</v>
      </c>
      <c r="F134" s="61"/>
    </row>
    <row r="137" spans="1:6" x14ac:dyDescent="0.25">
      <c r="A137" t="s">
        <v>58</v>
      </c>
      <c r="B137" t="str">
        <f>'Daftar Akun'!B30</f>
        <v>Infaq Pendidikan</v>
      </c>
      <c r="E137" s="26" t="s">
        <v>62</v>
      </c>
      <c r="F137" s="26">
        <f>'Daftar Akun'!A30</f>
        <v>409</v>
      </c>
    </row>
    <row r="138" spans="1:6" x14ac:dyDescent="0.25">
      <c r="A138" s="58" t="s">
        <v>1</v>
      </c>
      <c r="B138" s="58" t="s">
        <v>2</v>
      </c>
      <c r="C138" s="59" t="s">
        <v>3</v>
      </c>
      <c r="D138" s="61" t="s">
        <v>59</v>
      </c>
      <c r="E138" s="61"/>
      <c r="F138" s="61" t="s">
        <v>60</v>
      </c>
    </row>
    <row r="139" spans="1:6" x14ac:dyDescent="0.25">
      <c r="A139" s="58"/>
      <c r="B139" s="58"/>
      <c r="C139" s="60"/>
      <c r="D139" s="29" t="s">
        <v>61</v>
      </c>
      <c r="E139" s="29" t="s">
        <v>5</v>
      </c>
      <c r="F139" s="61"/>
    </row>
    <row r="142" spans="1:6" x14ac:dyDescent="0.25">
      <c r="A142" t="s">
        <v>58</v>
      </c>
      <c r="B142" t="str">
        <f>'Daftar Akun'!B31</f>
        <v>Infaq pelayanan jenazah</v>
      </c>
      <c r="E142" s="26" t="s">
        <v>62</v>
      </c>
      <c r="F142" s="26">
        <f>'Daftar Akun'!A31</f>
        <v>410</v>
      </c>
    </row>
    <row r="143" spans="1:6" x14ac:dyDescent="0.25">
      <c r="A143" t="s">
        <v>58</v>
      </c>
      <c r="B143" t="str">
        <f>'Daftar Akun'!B32</f>
        <v>Pengeluaran</v>
      </c>
      <c r="E143" s="26" t="s">
        <v>62</v>
      </c>
      <c r="F143" s="26">
        <f>'Daftar Akun'!A32</f>
        <v>500</v>
      </c>
    </row>
    <row r="144" spans="1:6" x14ac:dyDescent="0.25">
      <c r="A144" t="s">
        <v>58</v>
      </c>
      <c r="B144" t="str">
        <f>'Daftar Akun'!B33</f>
        <v>Insentif dan Honor Pengurus Masjid</v>
      </c>
      <c r="E144" s="26" t="s">
        <v>62</v>
      </c>
      <c r="F144" s="26">
        <f>'Daftar Akun'!A33</f>
        <v>501</v>
      </c>
    </row>
    <row r="145" spans="1:6" x14ac:dyDescent="0.25">
      <c r="A145" t="s">
        <v>58</v>
      </c>
      <c r="B145" t="str">
        <f>'Daftar Akun'!B34</f>
        <v>Insentif Pembicara dan Khotib Jum’at</v>
      </c>
      <c r="E145" s="26" t="s">
        <v>62</v>
      </c>
      <c r="F145" s="26">
        <f>'Daftar Akun'!A34</f>
        <v>502</v>
      </c>
    </row>
    <row r="146" spans="1:6" x14ac:dyDescent="0.25">
      <c r="A146" t="s">
        <v>58</v>
      </c>
      <c r="B146" t="str">
        <f>'Daftar Akun'!B35</f>
        <v>Beban Listrik dan Telepon</v>
      </c>
      <c r="E146" s="26" t="s">
        <v>62</v>
      </c>
      <c r="F146" s="26">
        <f>'Daftar Akun'!A35</f>
        <v>503</v>
      </c>
    </row>
    <row r="147" spans="1:6" x14ac:dyDescent="0.25">
      <c r="A147" t="s">
        <v>58</v>
      </c>
      <c r="B147" t="str">
        <f>'Daftar Akun'!B36</f>
        <v>Beban Perlengkapan</v>
      </c>
      <c r="E147" s="26" t="s">
        <v>62</v>
      </c>
      <c r="F147" s="26">
        <f>'Daftar Akun'!A36</f>
        <v>504</v>
      </c>
    </row>
    <row r="148" spans="1:6" x14ac:dyDescent="0.25">
      <c r="A148" t="s">
        <v>58</v>
      </c>
      <c r="B148" t="str">
        <f>'Daftar Akun'!B37</f>
        <v>Beban Pengajian</v>
      </c>
      <c r="E148" s="26" t="s">
        <v>62</v>
      </c>
      <c r="F148" s="26">
        <f>'Daftar Akun'!A37</f>
        <v>505</v>
      </c>
    </row>
    <row r="149" spans="1:6" x14ac:dyDescent="0.25">
      <c r="A149" t="s">
        <v>58</v>
      </c>
      <c r="B149" t="str">
        <f>'Daftar Akun'!B38</f>
        <v>Beban Renovasi dan Pemeliharaan</v>
      </c>
      <c r="E149" s="26" t="s">
        <v>62</v>
      </c>
      <c r="F149" s="26">
        <f>'Daftar Akun'!A38</f>
        <v>506</v>
      </c>
    </row>
    <row r="150" spans="1:6" x14ac:dyDescent="0.25">
      <c r="A150" t="s">
        <v>58</v>
      </c>
      <c r="B150" t="str">
        <f>'Daftar Akun'!B39</f>
        <v>Beban Perayaan Hari Besar Islam</v>
      </c>
      <c r="E150" s="26" t="s">
        <v>62</v>
      </c>
      <c r="F150" s="26">
        <f>'Daftar Akun'!A39</f>
        <v>507</v>
      </c>
    </row>
    <row r="151" spans="1:6" x14ac:dyDescent="0.25">
      <c r="A151" t="s">
        <v>58</v>
      </c>
      <c r="B151" t="str">
        <f>'Daftar Akun'!B40</f>
        <v>Beban Pelatihan</v>
      </c>
      <c r="E151" s="26" t="s">
        <v>62</v>
      </c>
      <c r="F151" s="26">
        <f>'Daftar Akun'!A40</f>
        <v>508</v>
      </c>
    </row>
    <row r="152" spans="1:6" x14ac:dyDescent="0.25">
      <c r="A152" t="s">
        <v>58</v>
      </c>
      <c r="B152" t="str">
        <f>'Daftar Akun'!B41</f>
        <v>Beban Program</v>
      </c>
      <c r="E152" s="26" t="s">
        <v>62</v>
      </c>
      <c r="F152" s="26">
        <f>'Daftar Akun'!A41</f>
        <v>509</v>
      </c>
    </row>
    <row r="153" spans="1:6" x14ac:dyDescent="0.25">
      <c r="A153" t="s">
        <v>58</v>
      </c>
      <c r="B153" t="str">
        <f>'Daftar Akun'!B42</f>
        <v>Beban Administrasi</v>
      </c>
      <c r="E153" s="26" t="s">
        <v>62</v>
      </c>
      <c r="F153" s="26">
        <f>'Daftar Akun'!A42</f>
        <v>510</v>
      </c>
    </row>
    <row r="154" spans="1:6" x14ac:dyDescent="0.25">
      <c r="A154" t="s">
        <v>58</v>
      </c>
      <c r="B154" t="str">
        <f>'Daftar Akun'!B43</f>
        <v>Beban Kerugian dan Kerusakan</v>
      </c>
      <c r="E154" s="26" t="s">
        <v>62</v>
      </c>
      <c r="F154" s="26">
        <f>'Daftar Akun'!A43</f>
        <v>511</v>
      </c>
    </row>
    <row r="155" spans="1:6" x14ac:dyDescent="0.25">
      <c r="A155" t="s">
        <v>58</v>
      </c>
      <c r="B155" t="str">
        <f>'Daftar Akun'!B44</f>
        <v>Beban Lainnya (tambah akun)</v>
      </c>
      <c r="E155" s="26" t="s">
        <v>62</v>
      </c>
      <c r="F155" s="26">
        <f>'Daftar Akun'!A44</f>
        <v>512</v>
      </c>
    </row>
    <row r="156" spans="1:6" x14ac:dyDescent="0.25">
      <c r="A156" t="s">
        <v>58</v>
      </c>
      <c r="B156" t="str">
        <f>'Daftar Akun'!B45</f>
        <v>Beban Pelatihan</v>
      </c>
      <c r="E156" s="26" t="s">
        <v>62</v>
      </c>
      <c r="F156" s="26">
        <f>'Daftar Akun'!A45</f>
        <v>508</v>
      </c>
    </row>
    <row r="157" spans="1:6" x14ac:dyDescent="0.25">
      <c r="A157" t="s">
        <v>58</v>
      </c>
      <c r="B157" t="str">
        <f>'Daftar Akun'!B46</f>
        <v>Beban Administrasi</v>
      </c>
      <c r="E157" s="26" t="s">
        <v>62</v>
      </c>
      <c r="F157" s="26">
        <f>'Daftar Akun'!A46</f>
        <v>509</v>
      </c>
    </row>
    <row r="158" spans="1:6" x14ac:dyDescent="0.25">
      <c r="A158" t="s">
        <v>58</v>
      </c>
      <c r="B158" t="str">
        <f>'Daftar Akun'!B47</f>
        <v>Beban Kerugian dan Kerusakan</v>
      </c>
      <c r="E158" s="26" t="s">
        <v>62</v>
      </c>
      <c r="F158" s="26">
        <f>'Daftar Akun'!A47</f>
        <v>510</v>
      </c>
    </row>
    <row r="159" spans="1:6" x14ac:dyDescent="0.25">
      <c r="A159" t="s">
        <v>58</v>
      </c>
      <c r="B159" t="str">
        <f>'Daftar Akun'!B48</f>
        <v>Beban Upah Tukang</v>
      </c>
      <c r="E159" s="26" t="s">
        <v>62</v>
      </c>
      <c r="F159" s="26">
        <f>'Daftar Akun'!A48</f>
        <v>511</v>
      </c>
    </row>
    <row r="160" spans="1:6" x14ac:dyDescent="0.25">
      <c r="A160" t="s">
        <v>58</v>
      </c>
      <c r="B160" t="str">
        <f>'Daftar Akun'!B49</f>
        <v>Beban Lainnya (tambah akun)</v>
      </c>
      <c r="E160" s="26" t="s">
        <v>62</v>
      </c>
      <c r="F160" s="26">
        <f>'Daftar Akun'!A49</f>
        <v>599</v>
      </c>
    </row>
    <row r="161" spans="1:6" x14ac:dyDescent="0.25">
      <c r="A161" t="s">
        <v>58</v>
      </c>
      <c r="B161" t="str">
        <f>'Daftar Akun'!B50</f>
        <v>PENYALURAN DANA SOSIAL</v>
      </c>
      <c r="E161" s="26" t="s">
        <v>62</v>
      </c>
      <c r="F161" s="26">
        <f>'Daftar Akun'!A50</f>
        <v>600</v>
      </c>
    </row>
    <row r="162" spans="1:6" x14ac:dyDescent="0.25">
      <c r="A162" t="s">
        <v>58</v>
      </c>
      <c r="B162" t="str">
        <f>'Daftar Akun'!B51</f>
        <v>Penyaluran Untuk Dana Pendidikan (Beasiswa)</v>
      </c>
      <c r="E162" s="26" t="s">
        <v>62</v>
      </c>
      <c r="F162" s="26">
        <f>'Daftar Akun'!A51</f>
        <v>601</v>
      </c>
    </row>
    <row r="163" spans="1:6" x14ac:dyDescent="0.25">
      <c r="A163" t="s">
        <v>58</v>
      </c>
      <c r="B163" t="str">
        <f>'Daftar Akun'!B52</f>
        <v>Sumbangan untuk bencana alam.;</v>
      </c>
      <c r="E163" s="26" t="s">
        <v>62</v>
      </c>
      <c r="F163" s="26">
        <f>'Daftar Akun'!A52</f>
        <v>602</v>
      </c>
    </row>
    <row r="164" spans="1:6" x14ac:dyDescent="0.25">
      <c r="A164" t="s">
        <v>58</v>
      </c>
      <c r="B164" t="str">
        <f>'Daftar Akun'!B53</f>
        <v xml:space="preserve">Sumbangan untuk anak yatim </v>
      </c>
      <c r="E164" s="26" t="s">
        <v>62</v>
      </c>
      <c r="F164" s="26">
        <f>'Daftar Akun'!A53</f>
        <v>603</v>
      </c>
    </row>
    <row r="165" spans="1:6" x14ac:dyDescent="0.25">
      <c r="A165" t="s">
        <v>58</v>
      </c>
      <c r="B165" t="str">
        <f>'Daftar Akun'!B54</f>
        <v>Penyaluran Zakat</v>
      </c>
      <c r="E165" s="26" t="s">
        <v>62</v>
      </c>
      <c r="F165" s="26">
        <f>'Daftar Akun'!A54</f>
        <v>604</v>
      </c>
    </row>
    <row r="166" spans="1:6" x14ac:dyDescent="0.25">
      <c r="A166" t="s">
        <v>58</v>
      </c>
      <c r="B166" t="str">
        <f>'Daftar Akun'!B55</f>
        <v>Penyaluran Untuk Dana Kesehatan</v>
      </c>
      <c r="E166" s="26" t="s">
        <v>62</v>
      </c>
      <c r="F166" s="26">
        <f>'Daftar Akun'!A55</f>
        <v>605</v>
      </c>
    </row>
    <row r="167" spans="1:6" x14ac:dyDescent="0.25">
      <c r="A167" t="s">
        <v>58</v>
      </c>
      <c r="B167" t="str">
        <f>'Daftar Akun'!B56</f>
        <v xml:space="preserve">Penyaluran untuk dana Ramadhan </v>
      </c>
      <c r="E167" s="26" t="s">
        <v>62</v>
      </c>
      <c r="F167" s="26">
        <f>'Daftar Akun'!A56</f>
        <v>606</v>
      </c>
    </row>
    <row r="168" spans="1:6" x14ac:dyDescent="0.25">
      <c r="A168" t="s">
        <v>58</v>
      </c>
      <c r="B168" t="str">
        <f>'Daftar Akun'!B57</f>
        <v xml:space="preserve">Penyaluran untuk dana lingkungan </v>
      </c>
      <c r="E168" s="26" t="s">
        <v>62</v>
      </c>
      <c r="F168" s="26">
        <f>'Daftar Akun'!A57</f>
        <v>607</v>
      </c>
    </row>
    <row r="169" spans="1:6" x14ac:dyDescent="0.25">
      <c r="A169" t="s">
        <v>58</v>
      </c>
      <c r="B169" t="str">
        <f>'Daftar Akun'!B58</f>
        <v>Penyaluran untuk dana kepemudaan (Dana untuk remaja masjid)</v>
      </c>
      <c r="E169" s="26" t="s">
        <v>62</v>
      </c>
      <c r="F169" s="26">
        <f>'Daftar Akun'!A58</f>
        <v>608</v>
      </c>
    </row>
    <row r="170" spans="1:6" x14ac:dyDescent="0.25">
      <c r="A170" t="s">
        <v>58</v>
      </c>
      <c r="B170" t="str">
        <f>'Daftar Akun'!B59</f>
        <v>Penyaluran untuk dana qurban</v>
      </c>
      <c r="E170" s="26" t="s">
        <v>62</v>
      </c>
      <c r="F170" s="26">
        <f>'Daftar Akun'!A59</f>
        <v>609</v>
      </c>
    </row>
  </sheetData>
  <mergeCells count="95">
    <mergeCell ref="B6:B7"/>
    <mergeCell ref="C6:C7"/>
    <mergeCell ref="A6:A7"/>
    <mergeCell ref="D6:E6"/>
    <mergeCell ref="F6:F7"/>
    <mergeCell ref="A25:A26"/>
    <mergeCell ref="B25:B26"/>
    <mergeCell ref="C25:C26"/>
    <mergeCell ref="D25:E25"/>
    <mergeCell ref="F25:F26"/>
    <mergeCell ref="A99:A100"/>
    <mergeCell ref="B99:B100"/>
    <mergeCell ref="C99:C100"/>
    <mergeCell ref="D99:E99"/>
    <mergeCell ref="F99:F100"/>
    <mergeCell ref="A42:A43"/>
    <mergeCell ref="B42:B43"/>
    <mergeCell ref="C42:C43"/>
    <mergeCell ref="D42:E42"/>
    <mergeCell ref="F42:F43"/>
    <mergeCell ref="A34:A35"/>
    <mergeCell ref="B34:B35"/>
    <mergeCell ref="C34:C35"/>
    <mergeCell ref="D34:E34"/>
    <mergeCell ref="F34:F35"/>
    <mergeCell ref="A49:A50"/>
    <mergeCell ref="B49:B50"/>
    <mergeCell ref="C49:C50"/>
    <mergeCell ref="D49:E49"/>
    <mergeCell ref="F49:F50"/>
    <mergeCell ref="A107:A108"/>
    <mergeCell ref="B107:B108"/>
    <mergeCell ref="C107:C108"/>
    <mergeCell ref="D107:E107"/>
    <mergeCell ref="F107:F108"/>
    <mergeCell ref="A63:A64"/>
    <mergeCell ref="B63:B64"/>
    <mergeCell ref="C63:C64"/>
    <mergeCell ref="D63:E63"/>
    <mergeCell ref="F63:F64"/>
    <mergeCell ref="A56:A57"/>
    <mergeCell ref="B56:B57"/>
    <mergeCell ref="C56:C57"/>
    <mergeCell ref="D56:E56"/>
    <mergeCell ref="F56:F57"/>
    <mergeCell ref="A77:A78"/>
    <mergeCell ref="B77:B78"/>
    <mergeCell ref="C77:C78"/>
    <mergeCell ref="D77:E77"/>
    <mergeCell ref="F77:F78"/>
    <mergeCell ref="A70:A71"/>
    <mergeCell ref="B70:B71"/>
    <mergeCell ref="C70:C71"/>
    <mergeCell ref="D70:E70"/>
    <mergeCell ref="F70:F71"/>
    <mergeCell ref="A90:A91"/>
    <mergeCell ref="B90:B91"/>
    <mergeCell ref="C90:C91"/>
    <mergeCell ref="D90:E90"/>
    <mergeCell ref="F90:F91"/>
    <mergeCell ref="A84:A85"/>
    <mergeCell ref="B84:B85"/>
    <mergeCell ref="C84:C85"/>
    <mergeCell ref="D84:E84"/>
    <mergeCell ref="F84:F85"/>
    <mergeCell ref="A118:A119"/>
    <mergeCell ref="B118:B119"/>
    <mergeCell ref="C118:C119"/>
    <mergeCell ref="D118:E118"/>
    <mergeCell ref="F118:F119"/>
    <mergeCell ref="A113:A114"/>
    <mergeCell ref="B113:B114"/>
    <mergeCell ref="C113:C114"/>
    <mergeCell ref="D113:E113"/>
    <mergeCell ref="F113:F114"/>
    <mergeCell ref="A128:A129"/>
    <mergeCell ref="B128:B129"/>
    <mergeCell ref="C128:C129"/>
    <mergeCell ref="D128:E128"/>
    <mergeCell ref="F128:F129"/>
    <mergeCell ref="A123:A124"/>
    <mergeCell ref="B123:B124"/>
    <mergeCell ref="C123:C124"/>
    <mergeCell ref="D123:E123"/>
    <mergeCell ref="F123:F124"/>
    <mergeCell ref="A138:A139"/>
    <mergeCell ref="B138:B139"/>
    <mergeCell ref="C138:C139"/>
    <mergeCell ref="D138:E138"/>
    <mergeCell ref="F138:F139"/>
    <mergeCell ref="A133:A134"/>
    <mergeCell ref="B133:B134"/>
    <mergeCell ref="C133:C134"/>
    <mergeCell ref="D133:E133"/>
    <mergeCell ref="F133:F1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0"/>
  <sheetViews>
    <sheetView tabSelected="1" topLeftCell="A2" workbookViewId="0">
      <selection activeCell="G12" sqref="G12"/>
    </sheetView>
  </sheetViews>
  <sheetFormatPr defaultRowHeight="15" x14ac:dyDescent="0.25"/>
  <cols>
    <col min="3" max="3" width="32.42578125" customWidth="1"/>
    <col min="4" max="4" width="11.42578125" customWidth="1"/>
    <col min="5" max="5" width="12.85546875" customWidth="1"/>
  </cols>
  <sheetData>
    <row r="3" spans="2:7" x14ac:dyDescent="0.25">
      <c r="B3" t="s">
        <v>33</v>
      </c>
    </row>
    <row r="4" spans="2:7" x14ac:dyDescent="0.25">
      <c r="B4" t="s">
        <v>117</v>
      </c>
    </row>
    <row r="5" spans="2:7" x14ac:dyDescent="0.25">
      <c r="B5" t="s">
        <v>118</v>
      </c>
    </row>
    <row r="7" spans="2:7" x14ac:dyDescent="0.25">
      <c r="B7" s="1" t="s">
        <v>119</v>
      </c>
      <c r="C7" s="1" t="s">
        <v>120</v>
      </c>
      <c r="D7" s="30" t="s">
        <v>4</v>
      </c>
      <c r="E7" s="30" t="s">
        <v>5</v>
      </c>
    </row>
    <row r="8" spans="2:7" x14ac:dyDescent="0.25">
      <c r="B8" s="33">
        <f>'Buku Besar'!F5</f>
        <v>101</v>
      </c>
      <c r="C8" s="28" t="s">
        <v>6</v>
      </c>
      <c r="D8" s="31">
        <f>'Buku Besar'!F22</f>
        <v>0</v>
      </c>
      <c r="E8" s="31"/>
      <c r="G8" t="s">
        <v>125</v>
      </c>
    </row>
    <row r="9" spans="2:7" x14ac:dyDescent="0.25">
      <c r="B9" s="33">
        <f>'Buku Besar'!F24</f>
        <v>102</v>
      </c>
      <c r="C9" s="28" t="s">
        <v>66</v>
      </c>
      <c r="D9" s="31">
        <f>'Buku Besar'!F27</f>
        <v>0</v>
      </c>
      <c r="E9" s="31"/>
    </row>
    <row r="10" spans="2:7" x14ac:dyDescent="0.25">
      <c r="B10" s="33">
        <f>'Buku Besar'!F33</f>
        <v>111</v>
      </c>
      <c r="C10" s="28" t="s">
        <v>67</v>
      </c>
      <c r="D10" s="31"/>
      <c r="E10" s="31"/>
    </row>
    <row r="11" spans="2:7" x14ac:dyDescent="0.25">
      <c r="B11" s="33">
        <f>'Buku Besar'!F41</f>
        <v>112</v>
      </c>
      <c r="C11" s="28" t="s">
        <v>70</v>
      </c>
      <c r="D11" s="31"/>
      <c r="E11" s="31"/>
    </row>
    <row r="12" spans="2:7" x14ac:dyDescent="0.25">
      <c r="B12" s="33">
        <f>'Buku Besar'!F48</f>
        <v>113</v>
      </c>
      <c r="C12" s="28" t="s">
        <v>72</v>
      </c>
      <c r="D12" s="31"/>
      <c r="E12" s="31"/>
    </row>
    <row r="13" spans="2:7" x14ac:dyDescent="0.25">
      <c r="B13" s="33">
        <f>'Buku Besar'!F55</f>
        <v>114</v>
      </c>
      <c r="C13" s="28" t="s">
        <v>73</v>
      </c>
      <c r="D13" s="31"/>
      <c r="E13" s="31"/>
    </row>
    <row r="14" spans="2:7" x14ac:dyDescent="0.25">
      <c r="B14" s="33">
        <f>'Buku Besar'!F62</f>
        <v>115</v>
      </c>
      <c r="C14" s="28"/>
      <c r="D14" s="31"/>
      <c r="E14" s="31"/>
    </row>
    <row r="15" spans="2:7" x14ac:dyDescent="0.25">
      <c r="B15" s="33">
        <f>'Buku Besar'!F69</f>
        <v>116</v>
      </c>
      <c r="C15" s="28"/>
      <c r="D15" s="31"/>
      <c r="E15" s="31"/>
    </row>
    <row r="16" spans="2:7" x14ac:dyDescent="0.25">
      <c r="B16" s="33">
        <f>'Buku Besar'!F76</f>
        <v>117</v>
      </c>
      <c r="C16" s="28"/>
      <c r="D16" s="31"/>
      <c r="E16" s="31"/>
    </row>
    <row r="17" spans="2:5" x14ac:dyDescent="0.25">
      <c r="B17" s="33">
        <f>'Buku Besar'!F83</f>
        <v>310</v>
      </c>
      <c r="C17" s="28"/>
      <c r="D17" s="31"/>
      <c r="E17" s="31"/>
    </row>
    <row r="18" spans="2:5" x14ac:dyDescent="0.25">
      <c r="B18" s="33">
        <f>'Buku Besar'!F104</f>
        <v>401</v>
      </c>
      <c r="C18" s="28" t="str">
        <f>'Buku Besar'!B104</f>
        <v>Infak Kotak Dana Sosial</v>
      </c>
      <c r="D18" s="31"/>
      <c r="E18" s="31"/>
    </row>
    <row r="19" spans="2:5" x14ac:dyDescent="0.25">
      <c r="B19" s="33">
        <f>'Buku Besar'!F105</f>
        <v>402</v>
      </c>
      <c r="C19" s="28" t="str">
        <f>'Buku Besar'!B105</f>
        <v>Infak Kotak Operasional</v>
      </c>
      <c r="D19" s="31"/>
      <c r="E19" s="31"/>
    </row>
    <row r="20" spans="2:5" x14ac:dyDescent="0.25">
      <c r="B20" s="33">
        <f>'Buku Besar'!F106</f>
        <v>403</v>
      </c>
      <c r="C20" s="28" t="str">
        <f>'Buku Besar'!B106</f>
        <v>Infak Ramadhan</v>
      </c>
      <c r="D20" s="31"/>
      <c r="E20" s="31"/>
    </row>
    <row r="21" spans="2:5" x14ac:dyDescent="0.25">
      <c r="B21" s="33"/>
      <c r="C21" s="28"/>
      <c r="D21" s="31"/>
      <c r="E21" s="31"/>
    </row>
    <row r="22" spans="2:5" x14ac:dyDescent="0.25">
      <c r="B22" s="33"/>
      <c r="C22" s="28"/>
      <c r="D22" s="31"/>
      <c r="E22" s="31"/>
    </row>
    <row r="23" spans="2:5" x14ac:dyDescent="0.25">
      <c r="B23" s="33"/>
      <c r="C23" s="28"/>
      <c r="D23" s="31"/>
      <c r="E23" s="31"/>
    </row>
    <row r="24" spans="2:5" x14ac:dyDescent="0.25">
      <c r="B24" s="33"/>
      <c r="C24" s="28"/>
      <c r="D24" s="31"/>
      <c r="E24" s="31"/>
    </row>
    <row r="25" spans="2:5" x14ac:dyDescent="0.25">
      <c r="B25" s="33"/>
      <c r="C25" s="28"/>
      <c r="D25" s="31"/>
      <c r="E25" s="31"/>
    </row>
    <row r="26" spans="2:5" x14ac:dyDescent="0.25">
      <c r="B26" s="33"/>
      <c r="C26" s="28"/>
      <c r="D26" s="31"/>
      <c r="E26" s="31"/>
    </row>
    <row r="27" spans="2:5" x14ac:dyDescent="0.25">
      <c r="B27" s="33"/>
      <c r="C27" s="28"/>
      <c r="D27" s="31"/>
      <c r="E27" s="31"/>
    </row>
    <row r="28" spans="2:5" x14ac:dyDescent="0.25">
      <c r="B28" s="33"/>
      <c r="C28" s="28"/>
      <c r="D28" s="31"/>
      <c r="E28" s="31"/>
    </row>
    <row r="29" spans="2:5" x14ac:dyDescent="0.25">
      <c r="B29" s="33"/>
      <c r="C29" s="28"/>
      <c r="D29" s="31"/>
      <c r="E29" s="31"/>
    </row>
    <row r="30" spans="2:5" x14ac:dyDescent="0.25">
      <c r="B30" s="33"/>
      <c r="C30" s="28"/>
      <c r="D30" s="31"/>
      <c r="E30" s="31"/>
    </row>
    <row r="31" spans="2:5" x14ac:dyDescent="0.25">
      <c r="B31" s="33">
        <f>'Buku Besar'!F142</f>
        <v>410</v>
      </c>
      <c r="C31" s="28" t="str">
        <f>'Buku Besar'!B142</f>
        <v>Infaq pelayanan jenazah</v>
      </c>
      <c r="D31" s="31"/>
      <c r="E31" s="31"/>
    </row>
    <row r="32" spans="2:5" x14ac:dyDescent="0.25">
      <c r="B32" s="33">
        <f>'Buku Besar'!F143</f>
        <v>500</v>
      </c>
      <c r="C32" s="28" t="str">
        <f>'Buku Besar'!B143</f>
        <v>Pengeluaran</v>
      </c>
      <c r="D32" s="31"/>
      <c r="E32" s="31"/>
    </row>
    <row r="33" spans="2:5" x14ac:dyDescent="0.25">
      <c r="B33" s="33">
        <f>'Buku Besar'!F144</f>
        <v>501</v>
      </c>
      <c r="C33" s="28" t="str">
        <f>'Buku Besar'!B144</f>
        <v>Insentif dan Honor Pengurus Masjid</v>
      </c>
      <c r="D33" s="31"/>
      <c r="E33" s="31"/>
    </row>
    <row r="34" spans="2:5" x14ac:dyDescent="0.25">
      <c r="B34" s="33">
        <f>'Buku Besar'!F145</f>
        <v>502</v>
      </c>
      <c r="C34" s="28" t="str">
        <f>'Buku Besar'!B145</f>
        <v>Insentif Pembicara dan Khotib Jum’at</v>
      </c>
      <c r="D34" s="31"/>
      <c r="E34" s="31"/>
    </row>
    <row r="35" spans="2:5" x14ac:dyDescent="0.25">
      <c r="B35" s="33">
        <f>'Buku Besar'!F146</f>
        <v>503</v>
      </c>
      <c r="C35" s="28" t="str">
        <f>'Buku Besar'!B146</f>
        <v>Beban Listrik dan Telepon</v>
      </c>
      <c r="D35" s="31"/>
      <c r="E35" s="31"/>
    </row>
    <row r="36" spans="2:5" x14ac:dyDescent="0.25">
      <c r="B36" s="33">
        <f>'Buku Besar'!F147</f>
        <v>504</v>
      </c>
      <c r="C36" s="28" t="str">
        <f>'Buku Besar'!B147</f>
        <v>Beban Perlengkapan</v>
      </c>
      <c r="D36" s="31"/>
      <c r="E36" s="31"/>
    </row>
    <row r="37" spans="2:5" x14ac:dyDescent="0.25">
      <c r="B37" s="33">
        <f>'Buku Besar'!F148</f>
        <v>505</v>
      </c>
      <c r="C37" s="28" t="str">
        <f>'Buku Besar'!B148</f>
        <v>Beban Pengajian</v>
      </c>
      <c r="D37" s="31"/>
      <c r="E37" s="31"/>
    </row>
    <row r="38" spans="2:5" x14ac:dyDescent="0.25">
      <c r="B38" s="33">
        <f>'Buku Besar'!F149</f>
        <v>506</v>
      </c>
      <c r="C38" s="28" t="str">
        <f>'Buku Besar'!B149</f>
        <v>Beban Renovasi dan Pemeliharaan</v>
      </c>
      <c r="D38" s="31"/>
      <c r="E38" s="31"/>
    </row>
    <row r="39" spans="2:5" x14ac:dyDescent="0.25">
      <c r="B39" s="33">
        <f>'Buku Besar'!F150</f>
        <v>507</v>
      </c>
      <c r="C39" s="28" t="str">
        <f>'Buku Besar'!B150</f>
        <v>Beban Perayaan Hari Besar Islam</v>
      </c>
      <c r="D39" s="31"/>
      <c r="E39" s="31"/>
    </row>
    <row r="40" spans="2:5" x14ac:dyDescent="0.25">
      <c r="B40" s="33">
        <f>'Buku Besar'!F151</f>
        <v>508</v>
      </c>
      <c r="C40" s="28" t="str">
        <f>'Buku Besar'!B151</f>
        <v>Beban Pelatihan</v>
      </c>
      <c r="D40" s="31"/>
      <c r="E40" s="31"/>
    </row>
    <row r="41" spans="2:5" x14ac:dyDescent="0.25">
      <c r="B41" s="33">
        <f>'Buku Besar'!F152</f>
        <v>509</v>
      </c>
      <c r="C41" s="28" t="str">
        <f>'Buku Besar'!B152</f>
        <v>Beban Program</v>
      </c>
      <c r="D41" s="31"/>
      <c r="E41" s="31"/>
    </row>
    <row r="42" spans="2:5" x14ac:dyDescent="0.25">
      <c r="B42" s="33">
        <f>'Buku Besar'!F153</f>
        <v>510</v>
      </c>
      <c r="C42" s="28" t="str">
        <f>'Buku Besar'!B153</f>
        <v>Beban Administrasi</v>
      </c>
      <c r="D42" s="31"/>
      <c r="E42" s="31"/>
    </row>
    <row r="43" spans="2:5" x14ac:dyDescent="0.25">
      <c r="B43" s="33">
        <f>'Buku Besar'!F154</f>
        <v>511</v>
      </c>
      <c r="C43" s="28" t="str">
        <f>'Buku Besar'!B154</f>
        <v>Beban Kerugian dan Kerusakan</v>
      </c>
      <c r="D43" s="31"/>
      <c r="E43" s="31"/>
    </row>
    <row r="44" spans="2:5" x14ac:dyDescent="0.25">
      <c r="B44" s="33">
        <f>'Buku Besar'!F155</f>
        <v>512</v>
      </c>
      <c r="C44" s="28" t="str">
        <f>'Buku Besar'!B155</f>
        <v>Beban Lainnya (tambah akun)</v>
      </c>
      <c r="D44" s="31"/>
      <c r="E44" s="31"/>
    </row>
    <row r="45" spans="2:5" x14ac:dyDescent="0.25">
      <c r="B45" s="33">
        <f>'Buku Besar'!F156</f>
        <v>508</v>
      </c>
      <c r="C45" s="28" t="str">
        <f>'Buku Besar'!B156</f>
        <v>Beban Pelatihan</v>
      </c>
      <c r="D45" s="31"/>
      <c r="E45" s="31"/>
    </row>
    <row r="46" spans="2:5" x14ac:dyDescent="0.25">
      <c r="B46" s="33">
        <f>'Buku Besar'!F157</f>
        <v>509</v>
      </c>
      <c r="C46" s="28" t="str">
        <f>'Buku Besar'!B157</f>
        <v>Beban Administrasi</v>
      </c>
      <c r="D46" s="31"/>
      <c r="E46" s="31"/>
    </row>
    <row r="47" spans="2:5" x14ac:dyDescent="0.25">
      <c r="B47" s="33">
        <f>'Buku Besar'!F158</f>
        <v>510</v>
      </c>
      <c r="C47" s="28" t="str">
        <f>'Buku Besar'!B158</f>
        <v>Beban Kerugian dan Kerusakan</v>
      </c>
      <c r="D47" s="31"/>
      <c r="E47" s="31"/>
    </row>
    <row r="48" spans="2:5" x14ac:dyDescent="0.25">
      <c r="B48" s="33">
        <f>'Buku Besar'!F159</f>
        <v>511</v>
      </c>
      <c r="C48" s="28" t="str">
        <f>'Buku Besar'!B159</f>
        <v>Beban Upah Tukang</v>
      </c>
      <c r="D48" s="31"/>
      <c r="E48" s="31"/>
    </row>
    <row r="49" spans="2:5" x14ac:dyDescent="0.25">
      <c r="B49" s="33">
        <f>'Buku Besar'!F160</f>
        <v>599</v>
      </c>
      <c r="C49" s="28" t="str">
        <f>'Buku Besar'!B160</f>
        <v>Beban Lainnya (tambah akun)</v>
      </c>
      <c r="D49" s="31"/>
      <c r="E49" s="31"/>
    </row>
    <row r="50" spans="2:5" x14ac:dyDescent="0.25">
      <c r="B50" s="33">
        <f>'Buku Besar'!F161</f>
        <v>600</v>
      </c>
      <c r="C50" s="28" t="str">
        <f>'Buku Besar'!B161</f>
        <v>PENYALURAN DANA SOSIAL</v>
      </c>
      <c r="D50" s="31"/>
      <c r="E50" s="31"/>
    </row>
    <row r="51" spans="2:5" x14ac:dyDescent="0.25">
      <c r="B51" s="33">
        <f>'Buku Besar'!F162</f>
        <v>601</v>
      </c>
      <c r="C51" s="28" t="str">
        <f>'Buku Besar'!B162</f>
        <v>Penyaluran Untuk Dana Pendidikan (Beasiswa)</v>
      </c>
      <c r="D51" s="31"/>
      <c r="E51" s="31"/>
    </row>
    <row r="52" spans="2:5" x14ac:dyDescent="0.25">
      <c r="B52" s="33">
        <f>'Buku Besar'!F163</f>
        <v>602</v>
      </c>
      <c r="C52" s="28" t="str">
        <f>'Buku Besar'!B163</f>
        <v>Sumbangan untuk bencana alam.;</v>
      </c>
      <c r="D52" s="31"/>
      <c r="E52" s="31"/>
    </row>
    <row r="53" spans="2:5" x14ac:dyDescent="0.25">
      <c r="B53" s="33">
        <f>'Buku Besar'!F164</f>
        <v>603</v>
      </c>
      <c r="C53" s="28" t="str">
        <f>'Buku Besar'!B164</f>
        <v xml:space="preserve">Sumbangan untuk anak yatim </v>
      </c>
      <c r="D53" s="31"/>
      <c r="E53" s="31"/>
    </row>
    <row r="54" spans="2:5" x14ac:dyDescent="0.25">
      <c r="B54" s="33">
        <f>'Buku Besar'!F165</f>
        <v>604</v>
      </c>
      <c r="C54" s="28" t="str">
        <f>'Buku Besar'!B165</f>
        <v>Penyaluran Zakat</v>
      </c>
      <c r="D54" s="31"/>
      <c r="E54" s="31"/>
    </row>
    <row r="55" spans="2:5" x14ac:dyDescent="0.25">
      <c r="B55" s="33">
        <f>'Buku Besar'!F166</f>
        <v>605</v>
      </c>
      <c r="C55" s="28" t="str">
        <f>'Buku Besar'!B166</f>
        <v>Penyaluran Untuk Dana Kesehatan</v>
      </c>
      <c r="D55" s="31"/>
      <c r="E55" s="31"/>
    </row>
    <row r="56" spans="2:5" x14ac:dyDescent="0.25">
      <c r="B56" s="33">
        <f>'Buku Besar'!F167</f>
        <v>606</v>
      </c>
      <c r="C56" s="28" t="str">
        <f>'Buku Besar'!B167</f>
        <v xml:space="preserve">Penyaluran untuk dana Ramadhan </v>
      </c>
      <c r="D56" s="31"/>
      <c r="E56" s="31"/>
    </row>
    <row r="57" spans="2:5" x14ac:dyDescent="0.25">
      <c r="B57" s="33">
        <f>'Buku Besar'!F168</f>
        <v>607</v>
      </c>
      <c r="C57" s="28" t="str">
        <f>'Buku Besar'!B168</f>
        <v xml:space="preserve">Penyaluran untuk dana lingkungan </v>
      </c>
      <c r="D57" s="31"/>
      <c r="E57" s="31"/>
    </row>
    <row r="58" spans="2:5" x14ac:dyDescent="0.25">
      <c r="B58" s="33">
        <f>'Buku Besar'!F169</f>
        <v>608</v>
      </c>
      <c r="C58" s="28" t="str">
        <f>'Buku Besar'!B169</f>
        <v>Penyaluran untuk dana kepemudaan (Dana untuk remaja masjid)</v>
      </c>
      <c r="D58" s="31"/>
      <c r="E58" s="31"/>
    </row>
    <row r="59" spans="2:5" x14ac:dyDescent="0.25">
      <c r="B59" s="33">
        <f>'Buku Besar'!F170</f>
        <v>609</v>
      </c>
      <c r="C59" s="28" t="str">
        <f>'Buku Besar'!B170</f>
        <v>Penyaluran untuk dana qurban</v>
      </c>
      <c r="D59" s="31"/>
      <c r="E59" s="31"/>
    </row>
    <row r="60" spans="2:5" x14ac:dyDescent="0.25">
      <c r="B60" s="62" t="s">
        <v>60</v>
      </c>
      <c r="C60" s="63"/>
      <c r="D60" s="32">
        <f>SUM(D8:D59)</f>
        <v>0</v>
      </c>
      <c r="E60" s="32">
        <f>SUM(E8:E59)</f>
        <v>0</v>
      </c>
    </row>
  </sheetData>
  <mergeCells count="1">
    <mergeCell ref="B60:C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Akun</vt:lpstr>
      <vt:lpstr>JU1</vt:lpstr>
      <vt:lpstr>Buku Besar</vt:lpstr>
      <vt:lpstr>NS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Rizki The Hedgeman</cp:lastModifiedBy>
  <dcterms:created xsi:type="dcterms:W3CDTF">2019-02-09T16:18:36Z</dcterms:created>
  <dcterms:modified xsi:type="dcterms:W3CDTF">2019-04-14T11:01:32Z</dcterms:modified>
</cp:coreProperties>
</file>