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E:\.nuget\packages\it.dev.sap.expenseconfirmation\1.0.9\content\Data\Output\"/>
    </mc:Choice>
  </mc:AlternateContent>
  <xr:revisionPtr revIDLastSave="0" documentId="13_ncr:1_{8EFA18EC-E7B7-4770-AC9E-7663F8BF932E}" xr6:coauthVersionLast="47" xr6:coauthVersionMax="47" xr10:uidLastSave="{00000000-0000-0000-0000-000000000000}"/>
  <bookViews>
    <workbookView xWindow="-120" yWindow="-120" windowWidth="20730" windowHeight="11160" firstSheet="2" activeTab="4"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87" i="10" l="1"/>
  <c r="AR73" i="10"/>
  <c r="AR68" i="10"/>
  <c r="AR52" i="10"/>
  <c r="AR64" i="10"/>
  <c r="AR92" i="10"/>
  <c r="AR93" i="10"/>
  <c r="AR65" i="10"/>
  <c r="AR49" i="10"/>
  <c r="AR35" i="10"/>
  <c r="AR96" i="10"/>
  <c r="AR70" i="10"/>
  <c r="AR91" i="10"/>
  <c r="AR75" i="10"/>
  <c r="AR95" i="10"/>
  <c r="AR94" i="10"/>
  <c r="AR67" i="10"/>
  <c r="AR81" i="10"/>
  <c r="AR82" i="10"/>
  <c r="AR79" i="10"/>
  <c r="AR84" i="10"/>
  <c r="AR97" i="10"/>
  <c r="AR98" i="10"/>
  <c r="AR99" i="10"/>
  <c r="AR83" i="10"/>
  <c r="AR80" i="10"/>
  <c r="AR85" i="10"/>
  <c r="AR72" i="10"/>
  <c r="AR90" i="10"/>
  <c r="AR78" i="10"/>
  <c r="AR50" i="10"/>
  <c r="AR63" i="10"/>
  <c r="AR60" i="10"/>
  <c r="AR40" i="10"/>
  <c r="AR69" i="10"/>
  <c r="AR43" i="10"/>
  <c r="AR39" i="10"/>
  <c r="AR48" i="10"/>
  <c r="AR62" i="10"/>
  <c r="AR71" i="10"/>
  <c r="AR77" i="10"/>
  <c r="AR74" i="10"/>
  <c r="AR66" i="10"/>
  <c r="AR88" i="10"/>
  <c r="AR89" i="10"/>
  <c r="AR51" i="10"/>
  <c r="AR76" i="10"/>
  <c r="AR58" i="10"/>
  <c r="AR56" i="10"/>
  <c r="AR57" i="10"/>
  <c r="AR86" i="10"/>
  <c r="AR41" i="10"/>
  <c r="AR36" i="10"/>
  <c r="AR42" i="10"/>
  <c r="AR47" i="10"/>
  <c r="AR53" i="10"/>
  <c r="AR44" i="10"/>
  <c r="AR59" i="10"/>
  <c r="AR55" i="10"/>
  <c r="AR45" i="10"/>
  <c r="AR34" i="10"/>
  <c r="AR38" i="10"/>
  <c r="AR37" i="10"/>
  <c r="AR54" i="10"/>
  <c r="AR46" i="10"/>
  <c r="AR34" i="9"/>
  <c r="AR61" i="10"/>
  <c r="G3" i="9"/>
  <c r="G4" i="9"/>
  <c r="G5" i="9"/>
  <c r="G6" i="9"/>
  <c r="G7" i="9"/>
  <c r="G8" i="9"/>
  <c r="G9" i="9"/>
  <c r="G10" i="9"/>
  <c r="G11" i="9"/>
  <c r="G12" i="9"/>
  <c r="G13" i="9"/>
  <c r="G14" i="9"/>
  <c r="G15" i="9"/>
  <c r="G16" i="9"/>
  <c r="G17" i="9"/>
  <c r="G18" i="9"/>
  <c r="G19" i="9"/>
  <c r="G20" i="9"/>
  <c r="G21" i="9"/>
  <c r="G22" i="9"/>
  <c r="G23" i="9"/>
  <c r="G24" i="9"/>
  <c r="G2" i="9"/>
  <c r="G7" i="10"/>
  <c r="G8" i="10"/>
  <c r="G9" i="10"/>
  <c r="G10" i="10"/>
  <c r="G11" i="10"/>
  <c r="G12" i="10"/>
  <c r="G13" i="10"/>
  <c r="G14" i="10"/>
  <c r="G15" i="10"/>
  <c r="G16" i="10"/>
  <c r="G17" i="10"/>
  <c r="G18" i="10"/>
  <c r="G19" i="10"/>
  <c r="G20" i="10"/>
  <c r="G21" i="10"/>
  <c r="G22" i="10"/>
  <c r="G23" i="10"/>
  <c r="G24" i="10"/>
  <c r="F2" i="10" a="1"/>
  <c r="F2" i="10" s="1"/>
  <c r="G2" i="10" s="1"/>
  <c r="AR5" i="8"/>
  <c r="G6" i="10" l="1"/>
  <c r="G5" i="10"/>
  <c r="G4" i="10"/>
  <c r="G3" i="10"/>
  <c r="F2" i="9" a="1"/>
  <c r="F2" i="9" s="1"/>
  <c r="I2" i="8"/>
  <c r="J2" i="8"/>
  <c r="G28" i="10" l="1"/>
  <c r="G2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<sst xmlns="http://schemas.openxmlformats.org/spreadsheetml/2006/main" count="1431" uniqueCount="405">
  <si>
    <t>Guidance for User:</t>
  </si>
  <si>
    <t>Column</t>
  </si>
  <si>
    <t>Remarks</t>
  </si>
  <si>
    <t>Useful Life - Years
(If col. reclass to asset = "Y")</t>
  </si>
  <si>
    <t xml:space="preserve">
Please provide expected length of usage of the assets based on your best estimation. 
Mohon untuk memberikan perkiraan terbaik Anda tentang perkiraan lamanya penggunaan aset tersebut.
</t>
  </si>
  <si>
    <t>Usage of Assets
(If col. reclass to asset = "Y")</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</si>
  <si>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</si>
  <si>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Other Remarks</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</si>
  <si>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</si>
  <si>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Full Amount</t>
  </si>
  <si>
    <t>Reclass to Asset</t>
  </si>
  <si>
    <t>Remain in expense</t>
  </si>
  <si>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</si>
  <si>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</si>
  <si>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</si>
  <si>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</si>
  <si>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</si>
  <si>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</si>
  <si>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</si>
  <si>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</si>
  <si>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</si>
  <si>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</si>
  <si>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</si>
  <si>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</si>
  <si>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</si>
  <si>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</si>
  <si>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</si>
  <si>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</si>
  <si>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Network</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</si>
  <si>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</si>
  <si>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</si>
  <si>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</si>
  <si>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</si>
  <si>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</si>
  <si>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</si>
  <si>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</si>
  <si>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</si>
  <si>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</si>
  <si>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</si>
  <si>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</si>
  <si>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</si>
  <si>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</si>
  <si>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</si>
  <si>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</si>
  <si>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</si>
  <si>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</si>
  <si>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</si>
  <si>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</si>
  <si>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</si>
  <si>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</si>
  <si>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Reversed</t>
  </si>
  <si>
    <t>Reversal Referen.No.</t>
  </si>
  <si>
    <t>Reference document</t>
  </si>
  <si>
    <t>Reclass to Asset
(Y / N)</t>
  </si>
  <si>
    <t>Amount per UoM</t>
  </si>
  <si>
    <t>PO information</t>
  </si>
  <si>
    <t>Material Doc. Year</t>
  </si>
  <si>
    <t>Movement type</t>
  </si>
  <si>
    <t>Material Document</t>
  </si>
  <si>
    <t>Material Doc.Item</t>
  </si>
  <si>
    <t>Material Doc Date</t>
  </si>
  <si>
    <t>FI Fiscal Year</t>
  </si>
  <si>
    <t>FI Document Number</t>
  </si>
  <si>
    <t>FI Doc Line Item</t>
  </si>
  <si>
    <t>Material number</t>
  </si>
  <si>
    <t>Material description</t>
  </si>
  <si>
    <t>Material Group</t>
  </si>
  <si>
    <t>Material Group Description</t>
  </si>
  <si>
    <t>Purchase order</t>
  </si>
  <si>
    <t>Item</t>
  </si>
  <si>
    <t>Purchase Order Type</t>
  </si>
  <si>
    <t>PO Short Text</t>
  </si>
  <si>
    <t>Storage location</t>
  </si>
  <si>
    <t>Project</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</si>
  <si>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</si>
  <si>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</si>
  <si>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</si>
  <si>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</si>
  <si>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</si>
  <si>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</si>
  <si>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</si>
  <si>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</si>
  <si>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</si>
  <si>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</si>
  <si>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</si>
  <si>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</si>
  <si>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</si>
  <si>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</si>
  <si>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</si>
  <si>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</si>
  <si>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</si>
  <si>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</si>
  <si>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</si>
  <si>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</si>
  <si>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</si>
  <si>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</si>
  <si>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</si>
  <si>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</si>
  <si>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</si>
  <si>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</si>
  <si>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</si>
  <si>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</si>
  <si>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</si>
  <si>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</si>
  <si>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</si>
  <si>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</si>
  <si>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</si>
  <si>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</si>
  <si>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</si>
  <si>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</si>
  <si>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</si>
  <si>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</si>
  <si>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</si>
  <si>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</si>
  <si>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</si>
  <si>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</si>
  <si>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</si>
  <si>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</si>
  <si>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</si>
  <si>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</si>
  <si>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</si>
  <si>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</si>
  <si>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</si>
  <si>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</si>
  <si>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</si>
  <si>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</si>
  <si>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</si>
  <si>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</si>
  <si>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</si>
  <si>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</si>
  <si>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</si>
  <si>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</si>
  <si>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</si>
  <si>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</si>
  <si>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</si>
  <si>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</si>
  <si>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</si>
  <si>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</si>
  <si>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</si>
  <si>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</si>
  <si>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</si>
  <si>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</si>
  <si>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</si>
  <si>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</si>
  <si>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</si>
  <si>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</si>
  <si>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</si>
  <si>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</si>
  <si>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</si>
  <si>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</si>
  <si>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</si>
  <si>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</si>
  <si>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</si>
  <si>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</si>
  <si>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</si>
  <si>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</si>
  <si>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</si>
  <si>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Import expense</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</si>
  <si>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</si>
  <si>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</si>
  <si>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</si>
  <si>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</si>
  <si>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</si>
  <si>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</si>
  <si>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</si>
  <si>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</si>
  <si>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</si>
  <si>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</si>
  <si>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</si>
  <si>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</si>
  <si>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</si>
  <si>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</si>
  <si>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</si>
  <si>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</si>
  <si>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</si>
  <si>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</si>
  <si>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</si>
  <si>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</si>
  <si>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</si>
  <si>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</si>
  <si>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</si>
  <si>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</si>
  <si>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</si>
  <si>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</si>
  <si>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</si>
  <si>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</si>
  <si>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</si>
  <si>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</si>
  <si>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</si>
  <si>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</si>
  <si>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</si>
  <si>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</si>
  <si>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</si>
  <si>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</si>
  <si>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</si>
  <si>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</si>
  <si>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</si>
  <si>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</si>
  <si>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</si>
  <si>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</si>
  <si>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</si>
  <si>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</si>
  <si>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</si>
  <si>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</si>
  <si>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</si>
  <si>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</si>
  <si>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</si>
  <si>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</si>
  <si>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</si>
  <si>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</si>
  <si>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</si>
  <si>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</si>
  <si>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</si>
  <si>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</si>
  <si>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</si>
  <si>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</si>
  <si>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</si>
  <si>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</si>
  <si>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</si>
  <si>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</si>
  <si>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</si>
  <si>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</si>
  <si>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</si>
  <si>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</si>
  <si>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</si>
  <si>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</si>
  <si>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</si>
  <si>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</si>
  <si>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</si>
  <si>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</si>
  <si>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</si>
  <si>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</si>
  <si>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</si>
  <si>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</si>
  <si>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</si>
  <si>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</si>
  <si>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</si>
  <si>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Plus Reference Doc - To Know GRN Material Doc</t>
  </si>
  <si>
    <t>ZFI_GRIR</t>
  </si>
  <si>
    <t>RE</t>
  </si>
  <si>
    <t>USD</t>
  </si>
  <si>
    <t>IE - Insurance</t>
  </si>
  <si>
    <t>IDR</t>
  </si>
  <si>
    <t>BIAYA INSURANCE PO 4300000084</t>
  </si>
  <si>
    <t>000615/DNH/10/01</t>
  </si>
  <si>
    <t>10131PP001</t>
  </si>
  <si>
    <t>LSM PRODUCTION DEPT</t>
  </si>
  <si>
    <t>0B</t>
  </si>
  <si>
    <t>PT. ZURICH ASURANSI INDONESIA TBK</t>
  </si>
  <si>
    <t>WA</t>
  </si>
  <si>
    <t>Spareparts Consumption</t>
  </si>
  <si>
    <t>instal jalur angin finishing,barang sdh ambil 31.5</t>
  </si>
  <si>
    <t>10131PS002</t>
  </si>
  <si>
    <t>LSM MECHANICAL DEPT</t>
  </si>
  <si>
    <t>PC</t>
  </si>
  <si>
    <t>BALL VALVE 1.1/2" KITZ</t>
  </si>
  <si>
    <t>WATER MUR - 1.1/2" GALVANIS</t>
  </si>
  <si>
    <t>U/ GAS TANK</t>
  </si>
  <si>
    <t>BALL VALVE 3/8" KITZ</t>
  </si>
  <si>
    <t>U/ Spare STR BP2</t>
  </si>
  <si>
    <t>BEARING 22218</t>
  </si>
  <si>
    <t>U/ Service trolley</t>
  </si>
  <si>
    <t>BEARING WINGKEL CB / 052-7748NS-0023</t>
  </si>
  <si>
    <t>u/ consumable safety ppe cmm lsm</t>
  </si>
  <si>
    <t>BEARING 22220</t>
  </si>
  <si>
    <t>U/ Power stop kontak</t>
  </si>
  <si>
    <t>10131PS001</t>
  </si>
  <si>
    <t>LSM ELECTRICAL DEPT</t>
  </si>
  <si>
    <t>STECKER ARDE ART-28 UTICON</t>
  </si>
  <si>
    <t>UNTUK ASSEMBLY ROLL VERTICAL</t>
  </si>
  <si>
    <t>10131PP009</t>
  </si>
  <si>
    <t>LSM ROLL SHOP</t>
  </si>
  <si>
    <t>BOLT L.M6X15MM</t>
  </si>
  <si>
    <t>BAUT - L M.16 X 80MM</t>
  </si>
  <si>
    <t>SPRING PIN 20 X 40 ISO 8752 MATL : 56Si7</t>
  </si>
  <si>
    <t>V-RING SEAL SKF VR3/VL 375 VL V FK</t>
  </si>
  <si>
    <t>U/ Plug tabung angin shear 2</t>
  </si>
  <si>
    <t>BUSHING - DRAT 1"X3/4"</t>
  </si>
  <si>
    <t>U/ New instalasi filter str ex bp2</t>
  </si>
  <si>
    <t>PRESSURE GAUGE 1/4"NPT,2.1/2" 0-10BAR</t>
  </si>
  <si>
    <t>modif frame cooling bed</t>
  </si>
  <si>
    <t>RING PER M.24</t>
  </si>
  <si>
    <t>Replace damage instalation cooler rolltable</t>
  </si>
  <si>
    <t>ELBOW - LAS 2"  90º SCH 40</t>
  </si>
  <si>
    <t>U/ Power kabel mesin CNC</t>
  </si>
  <si>
    <t>CABLE SKUN 16MM</t>
  </si>
  <si>
    <t>U/ Power 220V</t>
  </si>
  <si>
    <t>STOP CONTACT 2 LUBANG  UTICON</t>
  </si>
  <si>
    <t>UNTUK ASSEMBLY ROLL 2HI &amp; EDGER</t>
  </si>
  <si>
    <t>ORING - 443,4 X 7 MATERIAL NBR OR 81750</t>
  </si>
  <si>
    <t>U/ TEST ROTARY UNION PINCH ROLL</t>
  </si>
  <si>
    <t>*BEARING - 6008</t>
  </si>
  <si>
    <t>repair cooler rolltable exit discalling</t>
  </si>
  <si>
    <t>TEE LAS 1.1/4"</t>
  </si>
  <si>
    <t>X</t>
  </si>
  <si>
    <t>Replace damage tools.</t>
  </si>
  <si>
    <t>CUTTING NOZZLE 6290-6NFF 200-300 HARRIS</t>
  </si>
  <si>
    <t>ELBOW - LAS 1.1/4" SCH 40</t>
  </si>
  <si>
    <t>UNTUK SELANG COOLING SHOWER STAND</t>
  </si>
  <si>
    <t>MIKALOR HOSE CLAMP NO.44-47</t>
  </si>
  <si>
    <t>UNTUK FLANGE ROLL STRAIGHTENING</t>
  </si>
  <si>
    <t>SOCKET HEAD BOLT M12X30MM GRADE 12.9</t>
  </si>
  <si>
    <t>UNTUK CUTTING PLAT</t>
  </si>
  <si>
    <t>WE</t>
  </si>
  <si>
    <t>RM Exp - Machinery and Equipment</t>
  </si>
  <si>
    <t>PT GRAHA PADI MEGAH</t>
  </si>
  <si>
    <t>Factory Equipment Expenses</t>
  </si>
  <si>
    <t>TPDO02505-000376</t>
  </si>
  <si>
    <t>PT TOTAL PRIME ENGINEERING</t>
  </si>
  <si>
    <t>DO-WCTI-0625027</t>
  </si>
  <si>
    <t>PT WHITE CAT TEKNOLOGI INDONESIA</t>
  </si>
  <si>
    <t>047/SJ-2025</t>
  </si>
  <si>
    <t>PT HALCO GLOBAL INDONESIA</t>
  </si>
  <si>
    <t>SJ25021391</t>
  </si>
  <si>
    <t>KG</t>
  </si>
  <si>
    <t>PT ALAM LESTARI UNGGUL</t>
  </si>
  <si>
    <t>D/KPG/25/06/1435</t>
  </si>
  <si>
    <t>DR</t>
  </si>
  <si>
    <t>PT KURNIADI PERDANA GRAHA</t>
  </si>
  <si>
    <t>PT. YOKOGAWA INDONESIA</t>
  </si>
  <si>
    <t>DO/25/060092</t>
  </si>
  <si>
    <t>PT SIMOTECH GLOBAL INDONESIA</t>
  </si>
  <si>
    <t>025/VI/04/003</t>
  </si>
  <si>
    <t>PT. DJAJA LISTRIK</t>
  </si>
  <si>
    <t>BT</t>
  </si>
  <si>
    <t>PT. SINAR PROTEKSINDO OPTIMAL</t>
  </si>
  <si>
    <t>CV SAHABAT BAJA FASTINDO</t>
  </si>
  <si>
    <t>PT ADITYA SRIWIJAYA</t>
  </si>
  <si>
    <t>SJ/ETI-06-042</t>
  </si>
  <si>
    <t>PT ELETTRA TEKNOLOGI INDONESIA</t>
  </si>
  <si>
    <t>DOD25-23986</t>
  </si>
  <si>
    <t>PT. UNION TETAP JAYA</t>
  </si>
  <si>
    <t>PT KAWAN LAMA SOLUSI (CKR)</t>
  </si>
  <si>
    <t>Other Third Parties Services</t>
  </si>
  <si>
    <t>Langsir Repair-LSM</t>
  </si>
  <si>
    <t>TO</t>
  </si>
  <si>
    <t>PT RODA DEREK LANGGENG</t>
  </si>
  <si>
    <t>Y24022102</t>
  </si>
  <si>
    <t>PAA</t>
  </si>
  <si>
    <t>PT BIMURA PUTRA PERSADA</t>
  </si>
  <si>
    <t>SET</t>
  </si>
  <si>
    <t>PT DEPOTEKNIK DUTA PERKAKAS</t>
  </si>
  <si>
    <t>110625-08</t>
  </si>
  <si>
    <t>PD. DUTA PRIMA</t>
  </si>
  <si>
    <t>JASA SPK 100%</t>
  </si>
  <si>
    <t>PT. JASA PRIMA MANDIRI GEMILANG</t>
  </si>
  <si>
    <t>SPK QC Checked LSM Periode Mei 2025</t>
  </si>
  <si>
    <t>10131PS004</t>
  </si>
  <si>
    <t>LSM QA/QC DEPARTMENT</t>
  </si>
  <si>
    <t>LOT</t>
  </si>
  <si>
    <t>PT HASIBA CAKRA INDUSTRI</t>
  </si>
  <si>
    <t>OPERATOR SHAPING MACHINE</t>
  </si>
  <si>
    <t>OPERATOR BENDSAW MACHINE</t>
  </si>
  <si>
    <t>KOORDINATOR SAMPLE</t>
  </si>
  <si>
    <t>TRANSPORTATION SERVICES IN LSM</t>
  </si>
  <si>
    <t>HR</t>
  </si>
  <si>
    <t>DO009015</t>
  </si>
  <si>
    <t>PT HYDAC TECHNOLOGY INDONESIA</t>
  </si>
  <si>
    <t>SJ-VMG/25/231</t>
  </si>
  <si>
    <t>PT VISI MAJU GLOBALINDO</t>
  </si>
  <si>
    <t>BBK/2506/07256</t>
  </si>
  <si>
    <t>PT INTISUMBER BAJASAKTI</t>
  </si>
  <si>
    <t>A202250004</t>
  </si>
  <si>
    <t>PT ASTRON PERSADA GEMILANG</t>
  </si>
  <si>
    <t>SJ25-007752</t>
  </si>
  <si>
    <t>PT. PERSADA NUSANTARA STEEL</t>
  </si>
  <si>
    <t>SJ25-007634</t>
  </si>
  <si>
    <t>PT ALVINDO CATUR SENTOSA</t>
  </si>
  <si>
    <t>ATFPO Local Material</t>
  </si>
  <si>
    <t>Lampu Sorot 200Watt</t>
  </si>
  <si>
    <t>SEAL TYPE U,SIZE: ID 355 x OD367 x 11MM</t>
  </si>
  <si>
    <t>BANJO ELBOW 3/8"xM20 , FOR OD TUBE 12MM</t>
  </si>
  <si>
    <t>Metric stainless tube seamless od.12mm</t>
  </si>
  <si>
    <t>Metric stainless tube seamless od.16mm</t>
  </si>
  <si>
    <t>Metric stainless tube seamless od.20mm</t>
  </si>
  <si>
    <t>WELDING ELECTRODE NSN310 3,2-MM</t>
  </si>
  <si>
    <t>Grease PTM EPX - NL 2</t>
  </si>
  <si>
    <t>Vortek Flowmeter / Oksigen flowmeter</t>
  </si>
  <si>
    <t>TRANSCEIVER FIBER OPTIC</t>
  </si>
  <si>
    <t>Lampu rotary + sirine</t>
  </si>
  <si>
    <t>REFILL APAR POWDER 9 KG</t>
  </si>
  <si>
    <t>Bolt L.8X55mm</t>
  </si>
  <si>
    <t>Lampu Sorot 30Watt</t>
  </si>
  <si>
    <t>Sekop Gagang lancip</t>
  </si>
  <si>
    <t>Nut M.8</t>
  </si>
  <si>
    <t>Ring Per M8</t>
  </si>
  <si>
    <t>Ring Plate M10X40mm</t>
  </si>
  <si>
    <t>ABSOLUTE COOLANT PROOF CALIPER</t>
  </si>
  <si>
    <t>TEMPAT SAMPAH 55 LITER MEREK KRISBOW</t>
  </si>
  <si>
    <t>VCFPO Local Service</t>
  </si>
  <si>
    <t>Nord-lock steel washer M24SP</t>
  </si>
  <si>
    <t>EARMUFF 30dB SRHP202 KRISBOW</t>
  </si>
  <si>
    <t>Pel lantai model mop penjepit</t>
  </si>
  <si>
    <t>Temperature transmitter</t>
  </si>
  <si>
    <t>Metric stainless tube seamless od.25mm</t>
  </si>
  <si>
    <t>PLATE KAPAL T 20 X 5' X 20'</t>
  </si>
  <si>
    <t>Metric stainless tube seamless od.30mm</t>
  </si>
  <si>
    <t>PLATE KAPAL T 15 X 5' X 20'</t>
  </si>
  <si>
    <t>SHAFT DIA.85MM X 6000MM MAT'L: SCM440</t>
  </si>
  <si>
    <t>SHAFT 6MM X 6000MM MATL:S304</t>
  </si>
  <si>
    <t>10103PP001</t>
  </si>
  <si>
    <t>SHAFT DIA.80x6000MM MATL: SCM440</t>
  </si>
  <si>
    <t>10103PS002</t>
  </si>
  <si>
    <t>SHAFT DIA.100x6000MM MATL: SCM440</t>
  </si>
  <si>
    <t>Metric stainless tube seamless od.22mm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</si>
</sst>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7">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xf numFmtId="14" fontId="0" fillId="0" borderId="0" xfId="0" applyNumberFormat="1" applyAlignment="1">
      <alignment vertical="top"/>
    </xf>
    <xf numFmtId="14" fontId="0" fillId="6" borderId="0" xfId="0" applyNumberFormat="1" applyFill="1" applyAlignment="1">
      <alignment vertical="top"/>
    </xf>
    <xf numFmtId="0" fontId="0" fillId="6" borderId="0" xfId="0" applyFill="1" applyAlignment="1">
      <alignment vertical="top"/>
    </xf>
    <xf numFmtId="164" fontId="0" fillId="6" borderId="1" xfId="3" applyFont="1" applyFill="1" applyBorder="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0</v>
      </c>
    </row>
    <row r="4" spans="2:3" s="5" customFormat="1" x14ac:dyDescent="0.25">
      <c r="B4" s="11" t="s">
        <v>1</v>
      </c>
      <c r="C4" s="11" t="s">
        <v>2</v>
      </c>
    </row>
    <row r="5" spans="2:3" ht="81" x14ac:dyDescent="0.25">
      <c r="B5" s="12" t="s">
        <v>3</v>
      </c>
      <c r="C5" s="13" t="s">
        <v>4</v>
      </c>
    </row>
    <row r="6" spans="2:3" ht="135" x14ac:dyDescent="0.25">
      <c r="B6" s="12" t="s">
        <v>5</v>
      </c>
      <c r="C6" s="13" t="s">
        <v>6</v>
      </c>
    </row>
    <row r="7" spans="2:3" ht="148.5" x14ac:dyDescent="0.25">
      <c r="B7" s="12" t="s">
        <v>7</v>
      </c>
      <c r="C7" s="13" t="s">
        <v>8</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34"/>
  <sheetViews>
    <sheetView topLeftCell="AH11" zoomScale="73" zoomScaleNormal="55" workbookViewId="0">
      <selection activeCell="AP26" sqref="AP26"/>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9</v>
      </c>
      <c r="H1" s="4" t="s">
        <v>10</v>
      </c>
      <c r="I1" s="4" t="s">
        <v>11</v>
      </c>
    </row>
    <row r="2" spans="6:9" x14ac:dyDescent="0.2">
      <c r="F2" s="20" cm="1">
        <f t="array" ref="F2">_xlfn.UNIQUE(G34:G1048576)</f>
        <v>0</v>
      </c>
      <c r="G2" s="21">
        <f>SUMIFS($J$33:$J$1048576,$G$33:$G$1048576,F2)</f>
        <v>0</v>
      </c>
    </row>
    <row r="3" spans="6:9" x14ac:dyDescent="0.2">
      <c r="F3" s="20"/>
      <c r="G3" s="21">
        <f t="shared" ref="G3:G24" si="0">SUMIFS($J$33:$J$1048576,$G$33:$G$1048576,F3)</f>
        <v>0</v>
      </c>
    </row>
    <row r="4" spans="6:9" x14ac:dyDescent="0.2">
      <c r="F4" s="20"/>
      <c r="G4" s="21">
        <f t="shared" si="0"/>
        <v>0</v>
      </c>
    </row>
    <row r="5" spans="6:9" x14ac:dyDescent="0.2">
      <c r="F5" s="20"/>
      <c r="G5" s="21">
        <f t="shared" si="0"/>
        <v>0</v>
      </c>
    </row>
    <row r="6" spans="6:9" x14ac:dyDescent="0.2">
      <c r="F6" s="20"/>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0</v>
      </c>
    </row>
    <row r="33" spans="2:49" ht="40.5" x14ac:dyDescent="0.2">
      <c r="B33" s="1" t="s">
        <v>12</v>
      </c>
      <c r="C33" s="1" t="s">
        <v>13</v>
      </c>
      <c r="D33" s="2" t="s">
        <v>14</v>
      </c>
      <c r="E33" s="2" t="s">
        <v>15</v>
      </c>
      <c r="F33" s="1" t="s">
        <v>16</v>
      </c>
      <c r="G33" s="1" t="s">
        <v>17</v>
      </c>
      <c r="H33" s="2" t="s">
        <v>18</v>
      </c>
      <c r="I33" s="2" t="s">
        <v>19</v>
      </c>
      <c r="J33" s="2" t="s">
        <v>20</v>
      </c>
      <c r="K33" s="1" t="s">
        <v>21</v>
      </c>
      <c r="L33" s="1" t="s">
        <v>22</v>
      </c>
      <c r="M33" s="1" t="s">
        <v>23</v>
      </c>
      <c r="N33" s="1" t="s">
        <v>24</v>
      </c>
      <c r="O33" s="1" t="s">
        <v>25</v>
      </c>
      <c r="P33" s="1" t="s">
        <v>26</v>
      </c>
      <c r="Q33" s="1" t="s">
        <v>27</v>
      </c>
      <c r="R33" s="1" t="s">
        <v>28</v>
      </c>
      <c r="S33" s="1" t="s">
        <v>29</v>
      </c>
      <c r="T33" s="1" t="s">
        <v>30</v>
      </c>
      <c r="U33" s="1" t="s">
        <v>31</v>
      </c>
      <c r="V33" s="1" t="s">
        <v>32</v>
      </c>
      <c r="W33" s="1" t="s">
        <v>33</v>
      </c>
      <c r="X33" s="1" t="s">
        <v>34</v>
      </c>
      <c r="Y33" s="1" t="s">
        <v>35</v>
      </c>
      <c r="Z33" s="1" t="s">
        <v>36</v>
      </c>
      <c r="AA33" s="1" t="s">
        <v>37</v>
      </c>
      <c r="AB33" s="1" t="s">
        <v>38</v>
      </c>
      <c r="AC33" s="2" t="s">
        <v>39</v>
      </c>
      <c r="AD33" s="1" t="s">
        <v>40</v>
      </c>
      <c r="AE33" s="1" t="s">
        <v>41</v>
      </c>
      <c r="AF33" s="2" t="s">
        <v>42</v>
      </c>
      <c r="AG33" s="1" t="s">
        <v>43</v>
      </c>
      <c r="AH33" s="1" t="s">
        <v>44</v>
      </c>
      <c r="AI33" s="1" t="s">
        <v>45</v>
      </c>
      <c r="AJ33" s="1" t="s">
        <v>46</v>
      </c>
      <c r="AK33" s="1" t="s">
        <v>47</v>
      </c>
      <c r="AL33" s="1" t="s">
        <v>48</v>
      </c>
      <c r="AM33" s="2" t="s">
        <v>49</v>
      </c>
      <c r="AN33" s="1" t="s">
        <v>50</v>
      </c>
      <c r="AO33" s="2" t="s">
        <v>51</v>
      </c>
      <c r="AP33" s="1" t="s">
        <v>52</v>
      </c>
      <c r="AQ33" s="15" t="s">
        <v>53</v>
      </c>
      <c r="AR33" s="16" t="s">
        <v>54</v>
      </c>
      <c r="AS33" s="15" t="s">
        <v>2</v>
      </c>
      <c r="AT33" s="15" t="s">
        <v>55</v>
      </c>
      <c r="AU33" s="17" t="s">
        <v>3</v>
      </c>
      <c r="AV33" s="17" t="s">
        <v>5</v>
      </c>
      <c r="AW33" s="17" t="s">
        <v>7</v>
      </c>
    </row>
    <row r="34" spans="2:49" x14ac:dyDescent="0.2">
      <c r="AR34" s="22">
        <f>IFERROR(AB34/AE34,0)</f>
        <v>0</v>
      </c>
    </row>
  </sheetData>
  <autoFilter ref="B33:AW33" xr:uid="{7B81086D-290C-491A-9552-85FF59F274E2}"/>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99"/>
  <sheetViews>
    <sheetView topLeftCell="AJ14" zoomScale="73" zoomScaleNormal="55" workbookViewId="0">
      <selection activeCell="A34" sqref="A34:AW99"/>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9</v>
      </c>
      <c r="H1" s="4" t="s">
        <v>10</v>
      </c>
      <c r="I1" s="4" t="s">
        <v>11</v>
      </c>
    </row>
    <row r="2" spans="6:9" x14ac:dyDescent="0.2">
      <c r="F2" s="20" t="str" cm="1">
        <f t="array" ref="F2:F6">_xlfn.UNIQUE(G34:G1048576)</f>
        <v>Factory Equipment Expenses</v>
      </c>
      <c r="G2" s="21">
        <f>SUMIFS($J$33:$J$1048576,$G$33:$G$1048576,F2)</f>
        <v>18793.02</v>
      </c>
    </row>
    <row r="3" spans="6:9" x14ac:dyDescent="0.2">
      <c r="F3" s="20" t="str">
        <v>Spareparts Consumption</v>
      </c>
      <c r="G3" s="21">
        <f t="shared" ref="G3:G24" si="0">SUMIFS($J$33:$J$1048576,$G$33:$G$1048576,F3)</f>
        <v>4862.4000000000005</v>
      </c>
    </row>
    <row r="4" spans="6:9" x14ac:dyDescent="0.2">
      <c r="F4" s="20" t="str">
        <v>Other Third Parties Services</v>
      </c>
      <c r="G4" s="21">
        <f t="shared" si="0"/>
        <v>5583.65</v>
      </c>
    </row>
    <row r="5" spans="6:9" x14ac:dyDescent="0.2">
      <c r="F5" s="20" t="str">
        <v>RM Exp - Machinery and Equipment</v>
      </c>
      <c r="G5" s="21">
        <f t="shared" si="0"/>
        <v>4433.47</v>
      </c>
    </row>
    <row r="6" spans="6:9" x14ac:dyDescent="0.2">
      <c r="F6" s="20">
        <v>0</v>
      </c>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33672.54</v>
      </c>
    </row>
    <row r="33" spans="2:49" ht="40.5" x14ac:dyDescent="0.2">
      <c r="B33" s="1" t="s">
        <v>12</v>
      </c>
      <c r="C33" s="1" t="s">
        <v>13</v>
      </c>
      <c r="D33" s="2" t="s">
        <v>14</v>
      </c>
      <c r="E33" s="2" t="s">
        <v>15</v>
      </c>
      <c r="F33" s="1" t="s">
        <v>16</v>
      </c>
      <c r="G33" s="1" t="s">
        <v>17</v>
      </c>
      <c r="H33" s="2" t="s">
        <v>18</v>
      </c>
      <c r="I33" s="2" t="s">
        <v>19</v>
      </c>
      <c r="J33" s="2" t="s">
        <v>20</v>
      </c>
      <c r="K33" s="1" t="s">
        <v>21</v>
      </c>
      <c r="L33" s="1" t="s">
        <v>22</v>
      </c>
      <c r="M33" s="1" t="s">
        <v>23</v>
      </c>
      <c r="N33" s="1" t="s">
        <v>24</v>
      </c>
      <c r="O33" s="1" t="s">
        <v>25</v>
      </c>
      <c r="P33" s="1" t="s">
        <v>26</v>
      </c>
      <c r="Q33" s="1" t="s">
        <v>27</v>
      </c>
      <c r="R33" s="1" t="s">
        <v>28</v>
      </c>
      <c r="S33" s="1" t="s">
        <v>29</v>
      </c>
      <c r="T33" s="1" t="s">
        <v>30</v>
      </c>
      <c r="U33" s="1" t="s">
        <v>31</v>
      </c>
      <c r="V33" s="1" t="s">
        <v>32</v>
      </c>
      <c r="W33" s="1" t="s">
        <v>33</v>
      </c>
      <c r="X33" s="1" t="s">
        <v>34</v>
      </c>
      <c r="Y33" s="1" t="s">
        <v>35</v>
      </c>
      <c r="Z33" s="1" t="s">
        <v>36</v>
      </c>
      <c r="AA33" s="1" t="s">
        <v>37</v>
      </c>
      <c r="AB33" s="1" t="s">
        <v>38</v>
      </c>
      <c r="AC33" s="2" t="s">
        <v>39</v>
      </c>
      <c r="AD33" s="1" t="s">
        <v>40</v>
      </c>
      <c r="AE33" s="1" t="s">
        <v>41</v>
      </c>
      <c r="AF33" s="2" t="s">
        <v>42</v>
      </c>
      <c r="AG33" s="1" t="s">
        <v>43</v>
      </c>
      <c r="AH33" s="1" t="s">
        <v>44</v>
      </c>
      <c r="AI33" s="1" t="s">
        <v>45</v>
      </c>
      <c r="AJ33" s="1" t="s">
        <v>46</v>
      </c>
      <c r="AK33" s="1" t="s">
        <v>47</v>
      </c>
      <c r="AL33" s="1" t="s">
        <v>48</v>
      </c>
      <c r="AM33" s="2" t="s">
        <v>49</v>
      </c>
      <c r="AN33" s="1" t="s">
        <v>50</v>
      </c>
      <c r="AO33" s="2" t="s">
        <v>51</v>
      </c>
      <c r="AP33" s="1" t="s">
        <v>52</v>
      </c>
      <c r="AQ33" s="15" t="s">
        <v>53</v>
      </c>
      <c r="AR33" s="16" t="s">
        <v>54</v>
      </c>
      <c r="AS33" s="15" t="s">
        <v>2</v>
      </c>
      <c r="AT33" s="15" t="s">
        <v>55</v>
      </c>
      <c r="AU33" s="17" t="s">
        <v>3</v>
      </c>
      <c r="AV33" s="17" t="s">
        <v>5</v>
      </c>
      <c r="AW33" s="17" t="s">
        <v>7</v>
      </c>
    </row>
    <row r="34" spans="2:49" x14ac:dyDescent="0.2">
      <c r="B34" s="23">
        <v>45821</v>
      </c>
      <c r="C34">
        <v>1200009574</v>
      </c>
      <c r="D34" t="s">
        <v>303</v>
      </c>
      <c r="E34" t="s">
        <v>240</v>
      </c>
      <c r="F34">
        <v>52600020</v>
      </c>
      <c r="G34" t="s">
        <v>306</v>
      </c>
      <c r="H34" t="s">
        <v>242</v>
      </c>
      <c r="I34">
        <v>59299200</v>
      </c>
      <c r="J34">
        <v>3639.77</v>
      </c>
      <c r="M34">
        <v>1200009574</v>
      </c>
      <c r="N34" s="23">
        <v>45821</v>
      </c>
      <c r="O34" t="s">
        <v>360</v>
      </c>
      <c r="P34" t="s">
        <v>245</v>
      </c>
      <c r="Q34" t="s">
        <v>246</v>
      </c>
      <c r="W34">
        <v>4100024178</v>
      </c>
      <c r="AB34">
        <v>59299200</v>
      </c>
      <c r="AC34" t="s">
        <v>242</v>
      </c>
      <c r="AE34">
        <v>4</v>
      </c>
      <c r="AF34" t="s">
        <v>254</v>
      </c>
      <c r="AG34">
        <v>2101000155</v>
      </c>
      <c r="AH34" t="s">
        <v>361</v>
      </c>
      <c r="AK34" t="s">
        <v>395</v>
      </c>
      <c r="AL34">
        <v>50217000</v>
      </c>
      <c r="AP34">
        <v>5000047478</v>
      </c>
      <c r="AR34" s="22">
        <f>IFERROR(AB34/AE34,0)</f>
        <v>14824800</v>
      </c>
    </row>
    <row r="35" spans="2:49" x14ac:dyDescent="0.2">
      <c r="B35" s="24">
        <v>45812</v>
      </c>
      <c r="C35" s="25">
        <v>1100006309</v>
      </c>
      <c r="D35" s="25" t="s">
        <v>249</v>
      </c>
      <c r="E35" s="25" t="s">
        <v>240</v>
      </c>
      <c r="F35" s="25">
        <v>53100010</v>
      </c>
      <c r="G35" s="25" t="s">
        <v>250</v>
      </c>
      <c r="H35" s="25" t="s">
        <v>240</v>
      </c>
      <c r="I35" s="25">
        <v>3261.74</v>
      </c>
      <c r="J35" s="25">
        <v>3261.74</v>
      </c>
      <c r="K35" s="25" t="s">
        <v>269</v>
      </c>
      <c r="L35" s="25"/>
      <c r="M35" s="25">
        <v>1100006309</v>
      </c>
      <c r="N35" s="24">
        <v>45812</v>
      </c>
      <c r="O35" s="25"/>
      <c r="P35" s="25" t="s">
        <v>270</v>
      </c>
      <c r="Q35" s="25" t="s">
        <v>271</v>
      </c>
      <c r="R35" s="25"/>
      <c r="S35" s="25"/>
      <c r="T35" s="25"/>
      <c r="U35" s="25"/>
      <c r="V35" s="25"/>
      <c r="W35" s="25"/>
      <c r="X35" s="25"/>
      <c r="Y35" s="25"/>
      <c r="Z35" s="25"/>
      <c r="AA35" s="25"/>
      <c r="AB35" s="25">
        <v>52337500</v>
      </c>
      <c r="AC35" s="25" t="s">
        <v>242</v>
      </c>
      <c r="AD35" s="25"/>
      <c r="AE35" s="25">
        <v>20</v>
      </c>
      <c r="AF35" s="25" t="s">
        <v>254</v>
      </c>
      <c r="AG35" s="25"/>
      <c r="AH35" s="25"/>
      <c r="AI35" s="25"/>
      <c r="AJ35" s="25"/>
      <c r="AK35" s="25" t="s">
        <v>275</v>
      </c>
      <c r="AL35" s="25">
        <v>30822004</v>
      </c>
      <c r="AM35" s="25"/>
      <c r="AN35" s="25"/>
      <c r="AO35" s="25"/>
      <c r="AP35" s="25">
        <v>4900542008</v>
      </c>
      <c r="AQ35" s="25"/>
      <c r="AR35" s="26">
        <f>IFERROR(AB35/AE35,0)</f>
        <v>2616875</v>
      </c>
      <c r="AS35" s="25"/>
      <c r="AT35" s="25"/>
      <c r="AU35" s="25"/>
      <c r="AV35" s="25"/>
      <c r="AW35" s="25"/>
    </row>
    <row r="36" spans="2:49" x14ac:dyDescent="0.2">
      <c r="B36" s="23">
        <v>45820</v>
      </c>
      <c r="C36">
        <v>1200009468</v>
      </c>
      <c r="D36" t="s">
        <v>303</v>
      </c>
      <c r="E36" t="s">
        <v>240</v>
      </c>
      <c r="F36">
        <v>50500030</v>
      </c>
      <c r="G36" t="s">
        <v>333</v>
      </c>
      <c r="H36" t="s">
        <v>242</v>
      </c>
      <c r="I36">
        <v>49248000</v>
      </c>
      <c r="J36">
        <v>3022.83</v>
      </c>
      <c r="K36" t="s">
        <v>346</v>
      </c>
      <c r="M36">
        <v>1200009468</v>
      </c>
      <c r="N36" s="23">
        <v>45820</v>
      </c>
      <c r="P36" t="s">
        <v>347</v>
      </c>
      <c r="Q36" t="s">
        <v>348</v>
      </c>
      <c r="W36">
        <v>4200003413</v>
      </c>
      <c r="AB36">
        <v>49248000</v>
      </c>
      <c r="AC36" t="s">
        <v>242</v>
      </c>
      <c r="AE36">
        <v>24</v>
      </c>
      <c r="AF36" t="s">
        <v>349</v>
      </c>
      <c r="AG36">
        <v>2111000772</v>
      </c>
      <c r="AH36" t="s">
        <v>350</v>
      </c>
      <c r="AK36" t="s">
        <v>344</v>
      </c>
      <c r="AL36" t="s">
        <v>337</v>
      </c>
      <c r="AP36">
        <v>5000047372</v>
      </c>
      <c r="AR36" s="22">
        <f>IFERROR(AB36/AE36,0)</f>
        <v>2052000</v>
      </c>
    </row>
    <row r="37" spans="2:49" x14ac:dyDescent="0.2">
      <c r="B37" s="23">
        <v>45821</v>
      </c>
      <c r="C37">
        <v>1200009578</v>
      </c>
      <c r="D37" t="s">
        <v>303</v>
      </c>
      <c r="E37" t="s">
        <v>240</v>
      </c>
      <c r="F37">
        <v>52600020</v>
      </c>
      <c r="G37" t="s">
        <v>306</v>
      </c>
      <c r="H37" t="s">
        <v>242</v>
      </c>
      <c r="I37">
        <v>48097296</v>
      </c>
      <c r="J37">
        <v>2952.2</v>
      </c>
      <c r="M37">
        <v>1200009578</v>
      </c>
      <c r="N37" s="23">
        <v>45821</v>
      </c>
      <c r="O37" t="s">
        <v>364</v>
      </c>
      <c r="P37" t="s">
        <v>245</v>
      </c>
      <c r="Q37" t="s">
        <v>246</v>
      </c>
      <c r="W37">
        <v>4100024177</v>
      </c>
      <c r="AB37">
        <v>48097296</v>
      </c>
      <c r="AC37" t="s">
        <v>242</v>
      </c>
      <c r="AE37">
        <v>4</v>
      </c>
      <c r="AF37" t="s">
        <v>254</v>
      </c>
      <c r="AG37">
        <v>2111000143</v>
      </c>
      <c r="AH37" t="s">
        <v>365</v>
      </c>
      <c r="AK37" t="s">
        <v>397</v>
      </c>
      <c r="AL37">
        <v>50217000</v>
      </c>
      <c r="AP37">
        <v>5000047482</v>
      </c>
      <c r="AR37" s="22">
        <f>IFERROR(AB37/AE37,0)</f>
        <v>12024324</v>
      </c>
    </row>
    <row r="38" spans="2:49" x14ac:dyDescent="0.2">
      <c r="B38" s="23">
        <v>45821</v>
      </c>
      <c r="C38">
        <v>1200009577</v>
      </c>
      <c r="D38" t="s">
        <v>303</v>
      </c>
      <c r="E38" t="s">
        <v>240</v>
      </c>
      <c r="F38">
        <v>52600020</v>
      </c>
      <c r="G38" t="s">
        <v>306</v>
      </c>
      <c r="H38" t="s">
        <v>242</v>
      </c>
      <c r="I38">
        <v>47262500</v>
      </c>
      <c r="J38">
        <v>2900.96</v>
      </c>
      <c r="M38">
        <v>1200009577</v>
      </c>
      <c r="N38" s="23">
        <v>45821</v>
      </c>
      <c r="O38" t="s">
        <v>362</v>
      </c>
      <c r="P38" t="s">
        <v>252</v>
      </c>
      <c r="Q38" t="s">
        <v>253</v>
      </c>
      <c r="W38">
        <v>4100024171</v>
      </c>
      <c r="AB38">
        <v>47262500</v>
      </c>
      <c r="AC38" t="s">
        <v>242</v>
      </c>
      <c r="AE38">
        <v>5</v>
      </c>
      <c r="AF38" t="s">
        <v>254</v>
      </c>
      <c r="AG38">
        <v>2101001818</v>
      </c>
      <c r="AH38" t="s">
        <v>363</v>
      </c>
      <c r="AK38" t="s">
        <v>396</v>
      </c>
      <c r="AL38">
        <v>50217000</v>
      </c>
      <c r="AP38">
        <v>5000047481</v>
      </c>
      <c r="AR38" s="22">
        <f>IFERROR(AB38/AE38,0)</f>
        <v>9452500</v>
      </c>
    </row>
    <row r="39" spans="2:49" x14ac:dyDescent="0.2">
      <c r="B39" s="23">
        <v>45812</v>
      </c>
      <c r="C39">
        <v>1200008831</v>
      </c>
      <c r="D39" t="s">
        <v>303</v>
      </c>
      <c r="E39" t="s">
        <v>240</v>
      </c>
      <c r="F39">
        <v>50800020</v>
      </c>
      <c r="G39" t="s">
        <v>304</v>
      </c>
      <c r="H39" t="s">
        <v>242</v>
      </c>
      <c r="I39">
        <v>44948000</v>
      </c>
      <c r="J39">
        <v>2765.35</v>
      </c>
      <c r="M39">
        <v>1200008831</v>
      </c>
      <c r="N39" s="23">
        <v>45812</v>
      </c>
      <c r="O39">
        <v>6000580210</v>
      </c>
      <c r="P39" t="s">
        <v>266</v>
      </c>
      <c r="Q39" t="s">
        <v>267</v>
      </c>
      <c r="W39">
        <v>4100021794</v>
      </c>
      <c r="AB39">
        <v>44948000</v>
      </c>
      <c r="AC39" t="s">
        <v>242</v>
      </c>
      <c r="AE39">
        <v>1</v>
      </c>
      <c r="AF39" t="s">
        <v>254</v>
      </c>
      <c r="AG39">
        <v>2101000309</v>
      </c>
      <c r="AH39" t="s">
        <v>319</v>
      </c>
      <c r="AK39" t="s">
        <v>377</v>
      </c>
      <c r="AL39">
        <v>50217000</v>
      </c>
      <c r="AP39">
        <v>5000046738</v>
      </c>
      <c r="AR39" s="22">
        <f>IFERROR(AB39/AE39,0)</f>
        <v>44948000</v>
      </c>
    </row>
    <row r="40" spans="2:49" x14ac:dyDescent="0.2">
      <c r="B40" s="23">
        <v>45811</v>
      </c>
      <c r="C40">
        <v>1200008723</v>
      </c>
      <c r="D40" t="s">
        <v>303</v>
      </c>
      <c r="E40" t="s">
        <v>240</v>
      </c>
      <c r="F40">
        <v>52600020</v>
      </c>
      <c r="G40" t="s">
        <v>306</v>
      </c>
      <c r="H40" t="s">
        <v>242</v>
      </c>
      <c r="I40">
        <v>26150000</v>
      </c>
      <c r="J40">
        <v>1596.84</v>
      </c>
      <c r="M40">
        <v>1200008723</v>
      </c>
      <c r="N40" s="23">
        <v>45811</v>
      </c>
      <c r="O40" t="s">
        <v>311</v>
      </c>
      <c r="P40" t="s">
        <v>252</v>
      </c>
      <c r="Q40" t="s">
        <v>253</v>
      </c>
      <c r="W40">
        <v>4100023500</v>
      </c>
      <c r="AB40">
        <v>26150000</v>
      </c>
      <c r="AC40" t="s">
        <v>242</v>
      </c>
      <c r="AE40">
        <v>15</v>
      </c>
      <c r="AF40" t="s">
        <v>254</v>
      </c>
      <c r="AG40">
        <v>2101000133</v>
      </c>
      <c r="AH40" t="s">
        <v>312</v>
      </c>
      <c r="AK40" t="s">
        <v>372</v>
      </c>
      <c r="AL40">
        <v>50217000</v>
      </c>
      <c r="AP40">
        <v>5000046618</v>
      </c>
      <c r="AR40" s="22">
        <f>IFERROR(AB40/AE40,0)</f>
        <v>1743333.3333333333</v>
      </c>
    </row>
    <row r="41" spans="2:49" x14ac:dyDescent="0.2">
      <c r="B41" s="23">
        <v>45820</v>
      </c>
      <c r="C41">
        <v>1200009453</v>
      </c>
      <c r="D41" t="s">
        <v>303</v>
      </c>
      <c r="E41" t="s">
        <v>240</v>
      </c>
      <c r="F41">
        <v>52600020</v>
      </c>
      <c r="G41" t="s">
        <v>306</v>
      </c>
      <c r="H41" t="s">
        <v>242</v>
      </c>
      <c r="I41">
        <v>25527012</v>
      </c>
      <c r="J41">
        <v>1566.84</v>
      </c>
      <c r="K41" t="s">
        <v>344</v>
      </c>
      <c r="M41">
        <v>1200009453</v>
      </c>
      <c r="N41" s="23">
        <v>45820</v>
      </c>
      <c r="P41" t="s">
        <v>245</v>
      </c>
      <c r="Q41" t="s">
        <v>246</v>
      </c>
      <c r="W41">
        <v>4200003405</v>
      </c>
      <c r="AB41">
        <v>25527012</v>
      </c>
      <c r="AC41" t="s">
        <v>242</v>
      </c>
      <c r="AE41">
        <v>4117.26</v>
      </c>
      <c r="AF41" t="s">
        <v>335</v>
      </c>
      <c r="AG41">
        <v>2111000113</v>
      </c>
      <c r="AH41" t="s">
        <v>345</v>
      </c>
      <c r="AK41" t="s">
        <v>344</v>
      </c>
      <c r="AL41" t="s">
        <v>337</v>
      </c>
      <c r="AP41">
        <v>5000047357</v>
      </c>
      <c r="AR41" s="22">
        <f>IFERROR(AB41/AE41,0)</f>
        <v>6200</v>
      </c>
    </row>
    <row r="42" spans="2:49" x14ac:dyDescent="0.2">
      <c r="B42" s="23">
        <v>45820</v>
      </c>
      <c r="C42">
        <v>1200009470</v>
      </c>
      <c r="D42" t="s">
        <v>303</v>
      </c>
      <c r="E42" t="s">
        <v>240</v>
      </c>
      <c r="F42">
        <v>50500030</v>
      </c>
      <c r="G42" t="s">
        <v>333</v>
      </c>
      <c r="H42" t="s">
        <v>242</v>
      </c>
      <c r="I42">
        <v>21660000</v>
      </c>
      <c r="J42">
        <v>1329.49</v>
      </c>
      <c r="K42" t="s">
        <v>351</v>
      </c>
      <c r="M42">
        <v>1200009470</v>
      </c>
      <c r="N42" s="23">
        <v>45820</v>
      </c>
      <c r="P42" t="s">
        <v>347</v>
      </c>
      <c r="Q42" t="s">
        <v>348</v>
      </c>
      <c r="W42">
        <v>4200003411</v>
      </c>
      <c r="AB42">
        <v>21660000</v>
      </c>
      <c r="AC42" t="s">
        <v>242</v>
      </c>
      <c r="AE42">
        <v>24</v>
      </c>
      <c r="AF42" t="s">
        <v>349</v>
      </c>
      <c r="AG42">
        <v>2111000772</v>
      </c>
      <c r="AH42" t="s">
        <v>350</v>
      </c>
      <c r="AK42" t="s">
        <v>344</v>
      </c>
      <c r="AL42" t="s">
        <v>337</v>
      </c>
      <c r="AP42">
        <v>5000047374</v>
      </c>
      <c r="AR42" s="22">
        <f>IFERROR(AB42/AE42,0)</f>
        <v>902500</v>
      </c>
    </row>
    <row r="43" spans="2:49" x14ac:dyDescent="0.2">
      <c r="B43" s="23">
        <v>45811</v>
      </c>
      <c r="C43">
        <v>1200008780</v>
      </c>
      <c r="D43" t="s">
        <v>303</v>
      </c>
      <c r="E43" t="s">
        <v>240</v>
      </c>
      <c r="F43">
        <v>52600020</v>
      </c>
      <c r="G43" t="s">
        <v>306</v>
      </c>
      <c r="H43" t="s">
        <v>242</v>
      </c>
      <c r="I43">
        <v>19722400</v>
      </c>
      <c r="J43">
        <v>1204.3499999999999</v>
      </c>
      <c r="M43">
        <v>1200008780</v>
      </c>
      <c r="N43" s="23">
        <v>45811</v>
      </c>
      <c r="O43" t="s">
        <v>316</v>
      </c>
      <c r="P43" t="s">
        <v>252</v>
      </c>
      <c r="Q43" t="s">
        <v>253</v>
      </c>
      <c r="W43">
        <v>4100023812</v>
      </c>
      <c r="AB43">
        <v>19722400</v>
      </c>
      <c r="AC43" t="s">
        <v>242</v>
      </c>
      <c r="AE43">
        <v>2</v>
      </c>
      <c r="AF43" t="s">
        <v>317</v>
      </c>
      <c r="AG43">
        <v>2101000181</v>
      </c>
      <c r="AH43" t="s">
        <v>318</v>
      </c>
      <c r="AK43" t="s">
        <v>376</v>
      </c>
      <c r="AL43">
        <v>50217000</v>
      </c>
      <c r="AP43">
        <v>5000046682</v>
      </c>
      <c r="AR43" s="22">
        <f>IFERROR(AB43/AE43,0)</f>
        <v>9861200</v>
      </c>
    </row>
    <row r="44" spans="2:49" x14ac:dyDescent="0.2">
      <c r="B44" s="23">
        <v>45820</v>
      </c>
      <c r="C44">
        <v>1200009482</v>
      </c>
      <c r="D44" t="s">
        <v>303</v>
      </c>
      <c r="E44" t="s">
        <v>240</v>
      </c>
      <c r="F44">
        <v>52600020</v>
      </c>
      <c r="G44" t="s">
        <v>306</v>
      </c>
      <c r="H44" t="s">
        <v>242</v>
      </c>
      <c r="I44">
        <v>18800000</v>
      </c>
      <c r="J44">
        <v>1153.94</v>
      </c>
      <c r="K44" t="s">
        <v>354</v>
      </c>
      <c r="M44">
        <v>1200009482</v>
      </c>
      <c r="N44" s="23">
        <v>45820</v>
      </c>
      <c r="P44" t="s">
        <v>245</v>
      </c>
      <c r="Q44" t="s">
        <v>246</v>
      </c>
      <c r="W44">
        <v>4200003406</v>
      </c>
      <c r="AB44">
        <v>18800000</v>
      </c>
      <c r="AC44" t="s">
        <v>242</v>
      </c>
      <c r="AE44">
        <v>188</v>
      </c>
      <c r="AF44" t="s">
        <v>355</v>
      </c>
      <c r="AG44">
        <v>2111000151</v>
      </c>
      <c r="AH44" t="s">
        <v>336</v>
      </c>
      <c r="AK44" t="s">
        <v>344</v>
      </c>
      <c r="AL44" t="s">
        <v>337</v>
      </c>
      <c r="AP44">
        <v>5000047386</v>
      </c>
      <c r="AR44" s="22">
        <f>IFERROR(AB44/AE44,0)</f>
        <v>100000</v>
      </c>
    </row>
    <row r="45" spans="2:49" x14ac:dyDescent="0.2">
      <c r="B45" s="23">
        <v>45821</v>
      </c>
      <c r="C45">
        <v>1200009572</v>
      </c>
      <c r="D45" t="s">
        <v>303</v>
      </c>
      <c r="E45" t="s">
        <v>240</v>
      </c>
      <c r="F45">
        <v>52600020</v>
      </c>
      <c r="G45" t="s">
        <v>306</v>
      </c>
      <c r="H45" t="s">
        <v>242</v>
      </c>
      <c r="I45">
        <v>15400000</v>
      </c>
      <c r="J45">
        <v>945.25</v>
      </c>
      <c r="M45">
        <v>1200009572</v>
      </c>
      <c r="N45" s="23">
        <v>45821</v>
      </c>
      <c r="O45" t="s">
        <v>358</v>
      </c>
      <c r="P45" t="s">
        <v>252</v>
      </c>
      <c r="Q45" t="s">
        <v>253</v>
      </c>
      <c r="W45">
        <v>4100023501</v>
      </c>
      <c r="AB45">
        <v>15400000</v>
      </c>
      <c r="AC45" t="s">
        <v>242</v>
      </c>
      <c r="AE45">
        <v>5</v>
      </c>
      <c r="AF45" t="s">
        <v>254</v>
      </c>
      <c r="AG45">
        <v>2101000301</v>
      </c>
      <c r="AH45" t="s">
        <v>359</v>
      </c>
      <c r="AK45" t="s">
        <v>394</v>
      </c>
      <c r="AL45">
        <v>50217000</v>
      </c>
      <c r="AP45">
        <v>5000047476</v>
      </c>
      <c r="AR45" s="22">
        <f>IFERROR(AB45/AE45,0)</f>
        <v>3080000</v>
      </c>
    </row>
    <row r="46" spans="2:49" x14ac:dyDescent="0.2">
      <c r="B46" s="23">
        <v>45821</v>
      </c>
      <c r="C46">
        <v>1200009584</v>
      </c>
      <c r="D46" t="s">
        <v>303</v>
      </c>
      <c r="E46" t="s">
        <v>240</v>
      </c>
      <c r="F46">
        <v>52600020</v>
      </c>
      <c r="G46" t="s">
        <v>306</v>
      </c>
      <c r="H46" t="s">
        <v>242</v>
      </c>
      <c r="I46">
        <v>14500000</v>
      </c>
      <c r="J46">
        <v>890.01</v>
      </c>
      <c r="M46">
        <v>1200009584</v>
      </c>
      <c r="N46" s="23">
        <v>45821</v>
      </c>
      <c r="O46">
        <v>1325102861</v>
      </c>
      <c r="P46" t="s">
        <v>252</v>
      </c>
      <c r="Q46" t="s">
        <v>253</v>
      </c>
      <c r="W46">
        <v>4100023502</v>
      </c>
      <c r="AB46">
        <v>14500000</v>
      </c>
      <c r="AC46" t="s">
        <v>242</v>
      </c>
      <c r="AE46">
        <v>5</v>
      </c>
      <c r="AF46" t="s">
        <v>254</v>
      </c>
      <c r="AG46">
        <v>2101000075</v>
      </c>
      <c r="AH46" t="s">
        <v>367</v>
      </c>
      <c r="AK46" t="s">
        <v>404</v>
      </c>
      <c r="AL46">
        <v>50217000</v>
      </c>
      <c r="AP46">
        <v>5000047487</v>
      </c>
      <c r="AR46" s="22">
        <f>IFERROR(AB46/AE46,0)</f>
        <v>2900000</v>
      </c>
    </row>
    <row r="47" spans="2:49" x14ac:dyDescent="0.2">
      <c r="B47" s="23">
        <v>45820</v>
      </c>
      <c r="C47">
        <v>1200009471</v>
      </c>
      <c r="D47" t="s">
        <v>303</v>
      </c>
      <c r="E47" t="s">
        <v>240</v>
      </c>
      <c r="F47">
        <v>50500030</v>
      </c>
      <c r="G47" t="s">
        <v>333</v>
      </c>
      <c r="H47" t="s">
        <v>242</v>
      </c>
      <c r="I47">
        <v>10944000</v>
      </c>
      <c r="J47">
        <v>671.74</v>
      </c>
      <c r="K47" t="s">
        <v>352</v>
      </c>
      <c r="M47">
        <v>1200009471</v>
      </c>
      <c r="N47" s="23">
        <v>45820</v>
      </c>
      <c r="P47" t="s">
        <v>347</v>
      </c>
      <c r="Q47" t="s">
        <v>348</v>
      </c>
      <c r="W47">
        <v>4200003411</v>
      </c>
      <c r="AB47">
        <v>10944000</v>
      </c>
      <c r="AC47" t="s">
        <v>242</v>
      </c>
      <c r="AE47">
        <v>24</v>
      </c>
      <c r="AF47" t="s">
        <v>349</v>
      </c>
      <c r="AG47">
        <v>2111000772</v>
      </c>
      <c r="AH47" t="s">
        <v>350</v>
      </c>
      <c r="AK47" t="s">
        <v>344</v>
      </c>
      <c r="AL47" t="s">
        <v>337</v>
      </c>
      <c r="AP47">
        <v>5000047375</v>
      </c>
      <c r="AR47" s="22">
        <f>IFERROR(AB47/AE47,0)</f>
        <v>456000</v>
      </c>
    </row>
    <row r="48" spans="2:49" x14ac:dyDescent="0.2">
      <c r="B48" s="23">
        <v>45812</v>
      </c>
      <c r="C48">
        <v>1200008844</v>
      </c>
      <c r="D48" t="s">
        <v>303</v>
      </c>
      <c r="E48" t="s">
        <v>240</v>
      </c>
      <c r="F48">
        <v>50800020</v>
      </c>
      <c r="G48" t="s">
        <v>304</v>
      </c>
      <c r="H48" t="s">
        <v>242</v>
      </c>
      <c r="I48">
        <v>10275000</v>
      </c>
      <c r="J48">
        <v>632.15</v>
      </c>
      <c r="M48">
        <v>1200008844</v>
      </c>
      <c r="N48" s="23">
        <v>45812</v>
      </c>
      <c r="O48" t="s">
        <v>320</v>
      </c>
      <c r="P48" t="s">
        <v>266</v>
      </c>
      <c r="Q48" t="s">
        <v>267</v>
      </c>
      <c r="W48">
        <v>4100021721</v>
      </c>
      <c r="AB48">
        <v>10275000</v>
      </c>
      <c r="AC48" t="s">
        <v>242</v>
      </c>
      <c r="AE48">
        <v>5</v>
      </c>
      <c r="AF48" t="s">
        <v>254</v>
      </c>
      <c r="AG48">
        <v>2101000257</v>
      </c>
      <c r="AH48" t="s">
        <v>321</v>
      </c>
      <c r="AK48" t="s">
        <v>378</v>
      </c>
      <c r="AL48">
        <v>50217000</v>
      </c>
      <c r="AP48">
        <v>5000046751</v>
      </c>
      <c r="AR48" s="22">
        <f>IFERROR(AB48/AE48,0)</f>
        <v>2055000</v>
      </c>
    </row>
    <row r="49" spans="2:49" x14ac:dyDescent="0.2">
      <c r="B49" s="24">
        <v>45812</v>
      </c>
      <c r="C49" s="25">
        <v>1100006309</v>
      </c>
      <c r="D49" s="25" t="s">
        <v>249</v>
      </c>
      <c r="E49" s="25" t="s">
        <v>240</v>
      </c>
      <c r="F49" s="25">
        <v>53100010</v>
      </c>
      <c r="G49" s="25" t="s">
        <v>250</v>
      </c>
      <c r="H49" s="25" t="s">
        <v>240</v>
      </c>
      <c r="I49" s="25">
        <v>585.85</v>
      </c>
      <c r="J49" s="25">
        <v>585.85</v>
      </c>
      <c r="K49" s="25" t="s">
        <v>269</v>
      </c>
      <c r="L49" s="25"/>
      <c r="M49" s="25">
        <v>1100006309</v>
      </c>
      <c r="N49" s="24">
        <v>45812</v>
      </c>
      <c r="O49" s="25"/>
      <c r="P49" s="25" t="s">
        <v>270</v>
      </c>
      <c r="Q49" s="25" t="s">
        <v>271</v>
      </c>
      <c r="R49" s="25"/>
      <c r="S49" s="25"/>
      <c r="T49" s="25"/>
      <c r="U49" s="25"/>
      <c r="V49" s="25"/>
      <c r="W49" s="25"/>
      <c r="X49" s="25"/>
      <c r="Y49" s="25"/>
      <c r="Z49" s="25"/>
      <c r="AA49" s="25"/>
      <c r="AB49" s="25">
        <v>8875590</v>
      </c>
      <c r="AC49" s="25" t="s">
        <v>242</v>
      </c>
      <c r="AD49" s="25"/>
      <c r="AE49" s="25">
        <v>56</v>
      </c>
      <c r="AF49" s="25" t="s">
        <v>254</v>
      </c>
      <c r="AG49" s="25"/>
      <c r="AH49" s="25"/>
      <c r="AI49" s="25"/>
      <c r="AJ49" s="25"/>
      <c r="AK49" s="25" t="s">
        <v>274</v>
      </c>
      <c r="AL49" s="25">
        <v>30822004</v>
      </c>
      <c r="AM49" s="25"/>
      <c r="AN49" s="25"/>
      <c r="AO49" s="25"/>
      <c r="AP49" s="25">
        <v>4900542008</v>
      </c>
      <c r="AQ49" s="25"/>
      <c r="AR49" s="26">
        <f>IFERROR(AB49/AE49,0)</f>
        <v>158492.67857142858</v>
      </c>
      <c r="AS49" s="25"/>
      <c r="AT49" s="25"/>
      <c r="AU49" s="25"/>
      <c r="AV49" s="25"/>
      <c r="AW49" s="25"/>
    </row>
    <row r="50" spans="2:49" x14ac:dyDescent="0.2">
      <c r="B50" s="23">
        <v>45811</v>
      </c>
      <c r="C50">
        <v>1200008702</v>
      </c>
      <c r="D50" t="s">
        <v>303</v>
      </c>
      <c r="E50" t="s">
        <v>240</v>
      </c>
      <c r="F50">
        <v>50800020</v>
      </c>
      <c r="G50" t="s">
        <v>304</v>
      </c>
      <c r="H50" t="s">
        <v>242</v>
      </c>
      <c r="I50">
        <v>8000000</v>
      </c>
      <c r="J50">
        <v>488.52</v>
      </c>
      <c r="M50">
        <v>1200008702</v>
      </c>
      <c r="N50" s="23">
        <v>45811</v>
      </c>
      <c r="O50">
        <v>25050078</v>
      </c>
      <c r="P50" t="s">
        <v>266</v>
      </c>
      <c r="Q50" t="s">
        <v>267</v>
      </c>
      <c r="W50">
        <v>4100023620</v>
      </c>
      <c r="AB50">
        <v>8000000</v>
      </c>
      <c r="AC50" t="s">
        <v>242</v>
      </c>
      <c r="AE50">
        <v>5</v>
      </c>
      <c r="AF50" t="s">
        <v>254</v>
      </c>
      <c r="AG50">
        <v>2101000601</v>
      </c>
      <c r="AH50" t="s">
        <v>305</v>
      </c>
      <c r="AK50" t="s">
        <v>369</v>
      </c>
      <c r="AL50">
        <v>50217000</v>
      </c>
      <c r="AP50">
        <v>5000046597</v>
      </c>
      <c r="AR50" s="22">
        <f>IFERROR(AB50/AE50,0)</f>
        <v>1600000</v>
      </c>
    </row>
    <row r="51" spans="2:49" x14ac:dyDescent="0.2">
      <c r="B51" s="23">
        <v>45819</v>
      </c>
      <c r="C51">
        <v>1200009298</v>
      </c>
      <c r="D51" t="s">
        <v>303</v>
      </c>
      <c r="E51" t="s">
        <v>240</v>
      </c>
      <c r="F51">
        <v>52600020</v>
      </c>
      <c r="G51" t="s">
        <v>306</v>
      </c>
      <c r="H51" t="s">
        <v>242</v>
      </c>
      <c r="I51">
        <v>7384800</v>
      </c>
      <c r="J51">
        <v>453.28</v>
      </c>
      <c r="M51">
        <v>1200009298</v>
      </c>
      <c r="N51" s="23">
        <v>45819</v>
      </c>
      <c r="O51">
        <v>4664031</v>
      </c>
      <c r="P51" t="s">
        <v>245</v>
      </c>
      <c r="Q51" t="s">
        <v>246</v>
      </c>
      <c r="W51">
        <v>4100023594</v>
      </c>
      <c r="AB51">
        <v>7384800</v>
      </c>
      <c r="AC51" t="s">
        <v>242</v>
      </c>
      <c r="AE51">
        <v>1</v>
      </c>
      <c r="AF51" t="s">
        <v>254</v>
      </c>
      <c r="AG51">
        <v>2101001735</v>
      </c>
      <c r="AH51" t="s">
        <v>332</v>
      </c>
      <c r="AK51" t="s">
        <v>387</v>
      </c>
      <c r="AL51">
        <v>50217000</v>
      </c>
      <c r="AP51">
        <v>5000047203</v>
      </c>
      <c r="AR51" s="22">
        <f>IFERROR(AB51/AE51,0)</f>
        <v>7384800</v>
      </c>
    </row>
    <row r="52" spans="2:49" x14ac:dyDescent="0.2">
      <c r="B52" s="24">
        <v>45811</v>
      </c>
      <c r="C52" s="25">
        <v>1100006237</v>
      </c>
      <c r="D52" s="25" t="s">
        <v>249</v>
      </c>
      <c r="E52" s="25" t="s">
        <v>240</v>
      </c>
      <c r="F52" s="25">
        <v>53100010</v>
      </c>
      <c r="G52" s="25" t="s">
        <v>250</v>
      </c>
      <c r="H52" s="25" t="s">
        <v>240</v>
      </c>
      <c r="I52" s="25">
        <v>368.54</v>
      </c>
      <c r="J52" s="25">
        <v>368.54</v>
      </c>
      <c r="K52" s="25" t="s">
        <v>261</v>
      </c>
      <c r="L52" s="25"/>
      <c r="M52" s="25">
        <v>1100006237</v>
      </c>
      <c r="N52" s="24">
        <v>45811</v>
      </c>
      <c r="O52" s="25"/>
      <c r="P52" s="25" t="s">
        <v>252</v>
      </c>
      <c r="Q52" s="25" t="s">
        <v>253</v>
      </c>
      <c r="R52" s="25"/>
      <c r="S52" s="25"/>
      <c r="T52" s="25"/>
      <c r="U52" s="25"/>
      <c r="V52" s="25"/>
      <c r="W52" s="25"/>
      <c r="X52" s="25"/>
      <c r="Y52" s="25"/>
      <c r="Z52" s="25"/>
      <c r="AA52" s="25"/>
      <c r="AB52" s="25">
        <v>5970000</v>
      </c>
      <c r="AC52" s="25" t="s">
        <v>242</v>
      </c>
      <c r="AD52" s="25"/>
      <c r="AE52" s="25">
        <v>6</v>
      </c>
      <c r="AF52" s="25" t="s">
        <v>254</v>
      </c>
      <c r="AG52" s="25"/>
      <c r="AH52" s="25"/>
      <c r="AI52" s="25"/>
      <c r="AJ52" s="25"/>
      <c r="AK52" s="25" t="s">
        <v>262</v>
      </c>
      <c r="AL52" s="25">
        <v>30822004</v>
      </c>
      <c r="AM52" s="25"/>
      <c r="AN52" s="25"/>
      <c r="AO52" s="25"/>
      <c r="AP52" s="25">
        <v>4900541263</v>
      </c>
      <c r="AQ52" s="25"/>
      <c r="AR52" s="26">
        <f>IFERROR(AB52/AE52,0)</f>
        <v>995000</v>
      </c>
      <c r="AS52" s="25"/>
      <c r="AT52" s="25"/>
      <c r="AU52" s="25"/>
      <c r="AV52" s="25"/>
      <c r="AW52" s="25"/>
    </row>
    <row r="53" spans="2:49" x14ac:dyDescent="0.2">
      <c r="B53" s="23">
        <v>45820</v>
      </c>
      <c r="C53">
        <v>1200009475</v>
      </c>
      <c r="D53" t="s">
        <v>303</v>
      </c>
      <c r="E53" t="s">
        <v>240</v>
      </c>
      <c r="F53">
        <v>50500030</v>
      </c>
      <c r="G53" t="s">
        <v>333</v>
      </c>
      <c r="H53" t="s">
        <v>242</v>
      </c>
      <c r="I53">
        <v>5736000</v>
      </c>
      <c r="J53">
        <v>352.07</v>
      </c>
      <c r="K53" t="s">
        <v>353</v>
      </c>
      <c r="M53">
        <v>1200009475</v>
      </c>
      <c r="N53" s="23">
        <v>45820</v>
      </c>
      <c r="P53" t="s">
        <v>347</v>
      </c>
      <c r="Q53" t="s">
        <v>348</v>
      </c>
      <c r="W53">
        <v>4200003411</v>
      </c>
      <c r="AB53">
        <v>5736000</v>
      </c>
      <c r="AC53" t="s">
        <v>242</v>
      </c>
      <c r="AE53">
        <v>24</v>
      </c>
      <c r="AF53" t="s">
        <v>349</v>
      </c>
      <c r="AG53">
        <v>2111000772</v>
      </c>
      <c r="AH53" t="s">
        <v>350</v>
      </c>
      <c r="AK53" t="s">
        <v>344</v>
      </c>
      <c r="AL53" t="s">
        <v>337</v>
      </c>
      <c r="AP53">
        <v>5000047379</v>
      </c>
      <c r="AR53" s="22">
        <f>IFERROR(AB53/AE53,0)</f>
        <v>239000</v>
      </c>
    </row>
    <row r="54" spans="2:49" x14ac:dyDescent="0.2">
      <c r="B54" s="23">
        <v>45821</v>
      </c>
      <c r="C54">
        <v>1200009579</v>
      </c>
      <c r="D54" t="s">
        <v>303</v>
      </c>
      <c r="E54" t="s">
        <v>240</v>
      </c>
      <c r="F54">
        <v>52600020</v>
      </c>
      <c r="G54" t="s">
        <v>306</v>
      </c>
      <c r="H54" t="s">
        <v>242</v>
      </c>
      <c r="I54">
        <v>5606306</v>
      </c>
      <c r="J54">
        <v>344.12</v>
      </c>
      <c r="M54">
        <v>1200009579</v>
      </c>
      <c r="N54" s="23">
        <v>45821</v>
      </c>
      <c r="O54" t="s">
        <v>366</v>
      </c>
      <c r="P54" t="s">
        <v>252</v>
      </c>
      <c r="Q54" t="s">
        <v>253</v>
      </c>
      <c r="W54">
        <v>4100023969</v>
      </c>
      <c r="AB54">
        <v>5606306</v>
      </c>
      <c r="AC54" t="s">
        <v>242</v>
      </c>
      <c r="AE54">
        <v>1</v>
      </c>
      <c r="AF54" t="s">
        <v>254</v>
      </c>
      <c r="AG54">
        <v>2111000143</v>
      </c>
      <c r="AH54" t="s">
        <v>365</v>
      </c>
      <c r="AK54" t="s">
        <v>398</v>
      </c>
      <c r="AL54">
        <v>50217000</v>
      </c>
      <c r="AP54">
        <v>5000047483</v>
      </c>
      <c r="AR54" s="22">
        <f>IFERROR(AB54/AE54,0)</f>
        <v>5606306</v>
      </c>
    </row>
    <row r="55" spans="2:49" x14ac:dyDescent="0.2">
      <c r="B55" s="23">
        <v>45821</v>
      </c>
      <c r="C55">
        <v>1200009550</v>
      </c>
      <c r="D55" t="s">
        <v>303</v>
      </c>
      <c r="E55" t="s">
        <v>240</v>
      </c>
      <c r="F55">
        <v>50800020</v>
      </c>
      <c r="G55" t="s">
        <v>304</v>
      </c>
      <c r="H55" t="s">
        <v>242</v>
      </c>
      <c r="I55">
        <v>5040000</v>
      </c>
      <c r="J55">
        <v>309.35000000000002</v>
      </c>
      <c r="M55">
        <v>1200009550</v>
      </c>
      <c r="N55" s="23">
        <v>45821</v>
      </c>
      <c r="O55" t="s">
        <v>356</v>
      </c>
      <c r="P55" t="s">
        <v>266</v>
      </c>
      <c r="Q55" t="s">
        <v>267</v>
      </c>
      <c r="W55">
        <v>4100016760</v>
      </c>
      <c r="AB55">
        <v>5040000</v>
      </c>
      <c r="AC55" t="s">
        <v>242</v>
      </c>
      <c r="AE55">
        <v>1</v>
      </c>
      <c r="AF55" t="s">
        <v>254</v>
      </c>
      <c r="AG55">
        <v>2101000141</v>
      </c>
      <c r="AH55" t="s">
        <v>357</v>
      </c>
      <c r="AK55" t="s">
        <v>393</v>
      </c>
      <c r="AL55">
        <v>50217000</v>
      </c>
      <c r="AP55">
        <v>5000047453</v>
      </c>
      <c r="AR55" s="22">
        <f>IFERROR(AB55/AE55,0)</f>
        <v>5040000</v>
      </c>
    </row>
    <row r="56" spans="2:49" x14ac:dyDescent="0.2">
      <c r="B56" s="23">
        <v>45820</v>
      </c>
      <c r="C56">
        <v>1200009351</v>
      </c>
      <c r="D56" t="s">
        <v>303</v>
      </c>
      <c r="E56" t="s">
        <v>240</v>
      </c>
      <c r="F56">
        <v>52600020</v>
      </c>
      <c r="G56" t="s">
        <v>306</v>
      </c>
      <c r="H56" t="s">
        <v>242</v>
      </c>
      <c r="I56">
        <v>4868000</v>
      </c>
      <c r="J56">
        <v>298.8</v>
      </c>
      <c r="M56">
        <v>1200009351</v>
      </c>
      <c r="N56" s="23">
        <v>45820</v>
      </c>
      <c r="O56">
        <v>4100022731</v>
      </c>
      <c r="P56" t="s">
        <v>252</v>
      </c>
      <c r="Q56" t="s">
        <v>253</v>
      </c>
      <c r="W56">
        <v>4100022731</v>
      </c>
      <c r="AB56">
        <v>4868000</v>
      </c>
      <c r="AC56" t="s">
        <v>242</v>
      </c>
      <c r="AE56">
        <v>50</v>
      </c>
      <c r="AF56" t="s">
        <v>338</v>
      </c>
      <c r="AG56">
        <v>2101001725</v>
      </c>
      <c r="AH56" t="s">
        <v>339</v>
      </c>
      <c r="AK56" t="s">
        <v>390</v>
      </c>
      <c r="AL56">
        <v>50217000</v>
      </c>
      <c r="AP56">
        <v>5000047256</v>
      </c>
      <c r="AR56" s="22">
        <f>IFERROR(AB56/AE56,0)</f>
        <v>97360</v>
      </c>
    </row>
    <row r="57" spans="2:49" x14ac:dyDescent="0.2">
      <c r="B57" s="23">
        <v>45820</v>
      </c>
      <c r="C57">
        <v>1200009384</v>
      </c>
      <c r="D57" t="s">
        <v>303</v>
      </c>
      <c r="E57" t="s">
        <v>240</v>
      </c>
      <c r="F57">
        <v>52600020</v>
      </c>
      <c r="G57" t="s">
        <v>306</v>
      </c>
      <c r="H57" t="s">
        <v>242</v>
      </c>
      <c r="I57">
        <v>4624000</v>
      </c>
      <c r="J57">
        <v>283.82</v>
      </c>
      <c r="M57">
        <v>1200009384</v>
      </c>
      <c r="N57" s="23">
        <v>45820</v>
      </c>
      <c r="O57">
        <v>9509047097</v>
      </c>
      <c r="P57" t="s">
        <v>245</v>
      </c>
      <c r="Q57" t="s">
        <v>246</v>
      </c>
      <c r="W57">
        <v>4100023976</v>
      </c>
      <c r="AB57">
        <v>4624000</v>
      </c>
      <c r="AC57" t="s">
        <v>242</v>
      </c>
      <c r="AE57">
        <v>34</v>
      </c>
      <c r="AF57" t="s">
        <v>340</v>
      </c>
      <c r="AG57">
        <v>2101000045</v>
      </c>
      <c r="AH57" t="s">
        <v>341</v>
      </c>
      <c r="AK57" t="s">
        <v>391</v>
      </c>
      <c r="AL57">
        <v>50217000</v>
      </c>
      <c r="AP57">
        <v>5000047289</v>
      </c>
      <c r="AR57" s="22">
        <f>IFERROR(AB57/AE57,0)</f>
        <v>136000</v>
      </c>
    </row>
    <row r="58" spans="2:49" x14ac:dyDescent="0.2">
      <c r="B58" s="23">
        <v>45819</v>
      </c>
      <c r="C58">
        <v>1200009344</v>
      </c>
      <c r="D58" t="s">
        <v>303</v>
      </c>
      <c r="E58" t="s">
        <v>240</v>
      </c>
      <c r="F58">
        <v>50500030</v>
      </c>
      <c r="G58" t="s">
        <v>333</v>
      </c>
      <c r="H58" t="s">
        <v>242</v>
      </c>
      <c r="I58">
        <v>3380926</v>
      </c>
      <c r="J58">
        <v>207.52</v>
      </c>
      <c r="K58" t="s">
        <v>334</v>
      </c>
      <c r="M58">
        <v>1200009344</v>
      </c>
      <c r="N58" s="23">
        <v>45819</v>
      </c>
      <c r="P58" t="s">
        <v>245</v>
      </c>
      <c r="Q58" t="s">
        <v>246</v>
      </c>
      <c r="W58">
        <v>4200003400</v>
      </c>
      <c r="AB58">
        <v>3380926</v>
      </c>
      <c r="AC58" t="s">
        <v>242</v>
      </c>
      <c r="AE58">
        <v>634.32000000000005</v>
      </c>
      <c r="AF58" t="s">
        <v>335</v>
      </c>
      <c r="AG58">
        <v>2111000151</v>
      </c>
      <c r="AH58" t="s">
        <v>336</v>
      </c>
      <c r="AK58" t="s">
        <v>344</v>
      </c>
      <c r="AL58" t="s">
        <v>337</v>
      </c>
      <c r="AP58">
        <v>5000047249</v>
      </c>
      <c r="AR58" s="22">
        <f>IFERROR(AB58/AE58,0)</f>
        <v>5330.0006305965435</v>
      </c>
    </row>
    <row r="59" spans="2:49" x14ac:dyDescent="0.2">
      <c r="B59" s="23">
        <v>45820</v>
      </c>
      <c r="C59">
        <v>1200009485</v>
      </c>
      <c r="D59" t="s">
        <v>303</v>
      </c>
      <c r="E59" t="s">
        <v>240</v>
      </c>
      <c r="F59">
        <v>52600020</v>
      </c>
      <c r="G59" t="s">
        <v>306</v>
      </c>
      <c r="H59" t="s">
        <v>242</v>
      </c>
      <c r="I59">
        <v>3018848</v>
      </c>
      <c r="J59">
        <v>185.3</v>
      </c>
      <c r="K59" t="s">
        <v>344</v>
      </c>
      <c r="M59">
        <v>1200009485</v>
      </c>
      <c r="N59" s="23">
        <v>45820</v>
      </c>
      <c r="P59" t="s">
        <v>245</v>
      </c>
      <c r="Q59" t="s">
        <v>246</v>
      </c>
      <c r="W59">
        <v>4200003403</v>
      </c>
      <c r="AB59">
        <v>3018848</v>
      </c>
      <c r="AC59" t="s">
        <v>242</v>
      </c>
      <c r="AE59">
        <v>269.54000000000002</v>
      </c>
      <c r="AF59" t="s">
        <v>335</v>
      </c>
      <c r="AG59">
        <v>2111000151</v>
      </c>
      <c r="AH59" t="s">
        <v>336</v>
      </c>
      <c r="AK59" t="s">
        <v>344</v>
      </c>
      <c r="AL59" t="s">
        <v>337</v>
      </c>
      <c r="AP59">
        <v>5000047389</v>
      </c>
      <c r="AR59" s="22">
        <f>IFERROR(AB59/AE59,0)</f>
        <v>11200</v>
      </c>
    </row>
    <row r="60" spans="2:49" x14ac:dyDescent="0.2">
      <c r="B60" s="23">
        <v>45811</v>
      </c>
      <c r="C60">
        <v>1200008722</v>
      </c>
      <c r="D60" t="s">
        <v>303</v>
      </c>
      <c r="E60" t="s">
        <v>240</v>
      </c>
      <c r="F60">
        <v>52600020</v>
      </c>
      <c r="G60" t="s">
        <v>306</v>
      </c>
      <c r="H60" t="s">
        <v>242</v>
      </c>
      <c r="I60">
        <v>2250000</v>
      </c>
      <c r="J60">
        <v>137.4</v>
      </c>
      <c r="M60">
        <v>1200008722</v>
      </c>
      <c r="N60" s="23">
        <v>45811</v>
      </c>
      <c r="O60" t="s">
        <v>309</v>
      </c>
      <c r="P60" t="s">
        <v>252</v>
      </c>
      <c r="Q60" t="s">
        <v>253</v>
      </c>
      <c r="W60">
        <v>4100023389</v>
      </c>
      <c r="AB60">
        <v>2250000</v>
      </c>
      <c r="AC60" t="s">
        <v>242</v>
      </c>
      <c r="AE60">
        <v>5</v>
      </c>
      <c r="AF60" t="s">
        <v>254</v>
      </c>
      <c r="AG60">
        <v>2101000304</v>
      </c>
      <c r="AH60" t="s">
        <v>310</v>
      </c>
      <c r="AK60" t="s">
        <v>371</v>
      </c>
      <c r="AL60">
        <v>50217000</v>
      </c>
      <c r="AP60">
        <v>5000046617</v>
      </c>
      <c r="AR60" s="22">
        <f>IFERROR(AB60/AE60,0)</f>
        <v>450000</v>
      </c>
    </row>
    <row r="61" spans="2:49" x14ac:dyDescent="0.2">
      <c r="B61" s="23">
        <v>45810</v>
      </c>
      <c r="C61">
        <v>1100006162</v>
      </c>
      <c r="D61" t="s">
        <v>249</v>
      </c>
      <c r="E61" t="s">
        <v>240</v>
      </c>
      <c r="F61">
        <v>53100010</v>
      </c>
      <c r="G61" t="s">
        <v>250</v>
      </c>
      <c r="H61" t="s">
        <v>240</v>
      </c>
      <c r="I61">
        <v>135.02000000000001</v>
      </c>
      <c r="J61">
        <v>135.02000000000001</v>
      </c>
      <c r="K61" t="s">
        <v>251</v>
      </c>
      <c r="M61">
        <v>1100006162</v>
      </c>
      <c r="N61" s="23">
        <v>45810</v>
      </c>
      <c r="P61" t="s">
        <v>252</v>
      </c>
      <c r="Q61" t="s">
        <v>253</v>
      </c>
      <c r="AB61">
        <v>2244267</v>
      </c>
      <c r="AC61" t="s">
        <v>242</v>
      </c>
      <c r="AE61">
        <v>4</v>
      </c>
      <c r="AF61" t="s">
        <v>254</v>
      </c>
      <c r="AK61" t="s">
        <v>255</v>
      </c>
      <c r="AL61">
        <v>30822004</v>
      </c>
      <c r="AP61">
        <v>4900540714</v>
      </c>
      <c r="AR61" s="22">
        <f>IFERROR(AB61/AE61,0)</f>
        <v>561066.75</v>
      </c>
    </row>
    <row r="62" spans="2:49" x14ac:dyDescent="0.2">
      <c r="B62" s="23">
        <v>45813</v>
      </c>
      <c r="C62">
        <v>1200008902</v>
      </c>
      <c r="D62" t="s">
        <v>303</v>
      </c>
      <c r="E62" t="s">
        <v>240</v>
      </c>
      <c r="F62">
        <v>50800020</v>
      </c>
      <c r="G62" t="s">
        <v>304</v>
      </c>
      <c r="H62" t="s">
        <v>242</v>
      </c>
      <c r="I62">
        <v>2100000</v>
      </c>
      <c r="J62">
        <v>129.19999999999999</v>
      </c>
      <c r="M62">
        <v>1200008902</v>
      </c>
      <c r="N62" s="23">
        <v>45813</v>
      </c>
      <c r="O62" t="s">
        <v>322</v>
      </c>
      <c r="P62" t="s">
        <v>266</v>
      </c>
      <c r="Q62" t="s">
        <v>267</v>
      </c>
      <c r="W62">
        <v>4100023690</v>
      </c>
      <c r="AB62">
        <v>2100000</v>
      </c>
      <c r="AC62" t="s">
        <v>242</v>
      </c>
      <c r="AE62">
        <v>15</v>
      </c>
      <c r="AF62" t="s">
        <v>254</v>
      </c>
      <c r="AG62">
        <v>2101000632</v>
      </c>
      <c r="AH62" t="s">
        <v>323</v>
      </c>
      <c r="AK62" t="s">
        <v>379</v>
      </c>
      <c r="AL62">
        <v>50217000</v>
      </c>
      <c r="AP62">
        <v>5000046810</v>
      </c>
      <c r="AR62" s="22">
        <f>IFERROR(AB62/AE62,0)</f>
        <v>140000</v>
      </c>
    </row>
    <row r="63" spans="2:49" x14ac:dyDescent="0.2">
      <c r="B63" s="23">
        <v>45811</v>
      </c>
      <c r="C63">
        <v>1200008718</v>
      </c>
      <c r="D63" t="s">
        <v>303</v>
      </c>
      <c r="E63" t="s">
        <v>240</v>
      </c>
      <c r="F63">
        <v>52600020</v>
      </c>
      <c r="G63" t="s">
        <v>306</v>
      </c>
      <c r="H63" t="s">
        <v>242</v>
      </c>
      <c r="I63">
        <v>2114000</v>
      </c>
      <c r="J63">
        <v>129.09</v>
      </c>
      <c r="M63">
        <v>1200008718</v>
      </c>
      <c r="N63" s="23">
        <v>45811</v>
      </c>
      <c r="O63" t="s">
        <v>307</v>
      </c>
      <c r="P63" t="s">
        <v>252</v>
      </c>
      <c r="Q63" t="s">
        <v>253</v>
      </c>
      <c r="W63">
        <v>4100023247</v>
      </c>
      <c r="AB63">
        <v>2114000</v>
      </c>
      <c r="AC63" t="s">
        <v>242</v>
      </c>
      <c r="AE63">
        <v>2</v>
      </c>
      <c r="AF63" t="s">
        <v>254</v>
      </c>
      <c r="AG63">
        <v>2101000294</v>
      </c>
      <c r="AH63" t="s">
        <v>308</v>
      </c>
      <c r="AK63" t="s">
        <v>370</v>
      </c>
      <c r="AL63">
        <v>50217000</v>
      </c>
      <c r="AP63">
        <v>5000046613</v>
      </c>
      <c r="AR63" s="22">
        <f>IFERROR(AB63/AE63,0)</f>
        <v>1057000</v>
      </c>
    </row>
    <row r="64" spans="2:49" x14ac:dyDescent="0.2">
      <c r="B64" s="23">
        <v>45811</v>
      </c>
      <c r="C64">
        <v>1100006237</v>
      </c>
      <c r="D64" t="s">
        <v>249</v>
      </c>
      <c r="E64" t="s">
        <v>240</v>
      </c>
      <c r="F64">
        <v>53100010</v>
      </c>
      <c r="G64" t="s">
        <v>250</v>
      </c>
      <c r="H64" t="s">
        <v>240</v>
      </c>
      <c r="I64">
        <v>121.5</v>
      </c>
      <c r="J64">
        <v>121.5</v>
      </c>
      <c r="K64" t="s">
        <v>263</v>
      </c>
      <c r="M64">
        <v>1100006237</v>
      </c>
      <c r="N64" s="23">
        <v>45811</v>
      </c>
      <c r="P64" t="s">
        <v>252</v>
      </c>
      <c r="Q64" t="s">
        <v>253</v>
      </c>
      <c r="AB64">
        <v>2047680</v>
      </c>
      <c r="AC64" t="s">
        <v>242</v>
      </c>
      <c r="AE64">
        <v>2</v>
      </c>
      <c r="AF64" t="s">
        <v>254</v>
      </c>
      <c r="AK64" t="s">
        <v>264</v>
      </c>
      <c r="AL64">
        <v>30822004</v>
      </c>
      <c r="AP64">
        <v>4900541263</v>
      </c>
      <c r="AR64" s="22">
        <f>IFERROR(AB64/AE64,0)</f>
        <v>1023840</v>
      </c>
    </row>
    <row r="65" spans="2:49" x14ac:dyDescent="0.2">
      <c r="B65" s="24">
        <v>45812</v>
      </c>
      <c r="C65" s="25">
        <v>1100006309</v>
      </c>
      <c r="D65" s="25" t="s">
        <v>249</v>
      </c>
      <c r="E65" s="25" t="s">
        <v>240</v>
      </c>
      <c r="F65" s="25">
        <v>53100010</v>
      </c>
      <c r="G65" s="25" t="s">
        <v>250</v>
      </c>
      <c r="H65" s="25" t="s">
        <v>240</v>
      </c>
      <c r="I65" s="25">
        <v>94.8</v>
      </c>
      <c r="J65" s="25">
        <v>94.8</v>
      </c>
      <c r="K65" s="25" t="s">
        <v>269</v>
      </c>
      <c r="L65" s="25"/>
      <c r="M65" s="25">
        <v>1100006309</v>
      </c>
      <c r="N65" s="24">
        <v>45812</v>
      </c>
      <c r="O65" s="25"/>
      <c r="P65" s="25" t="s">
        <v>270</v>
      </c>
      <c r="Q65" s="25" t="s">
        <v>271</v>
      </c>
      <c r="R65" s="25"/>
      <c r="S65" s="25"/>
      <c r="T65" s="25"/>
      <c r="U65" s="25"/>
      <c r="V65" s="25"/>
      <c r="W65" s="25"/>
      <c r="X65" s="25"/>
      <c r="Y65" s="25"/>
      <c r="Z65" s="25"/>
      <c r="AA65" s="25"/>
      <c r="AB65" s="25">
        <v>1462500</v>
      </c>
      <c r="AC65" s="25" t="s">
        <v>242</v>
      </c>
      <c r="AD65" s="25"/>
      <c r="AE65" s="25">
        <v>150</v>
      </c>
      <c r="AF65" s="25" t="s">
        <v>254</v>
      </c>
      <c r="AG65" s="25"/>
      <c r="AH65" s="25"/>
      <c r="AI65" s="25"/>
      <c r="AJ65" s="25"/>
      <c r="AK65" s="25" t="s">
        <v>273</v>
      </c>
      <c r="AL65" s="25">
        <v>30822004</v>
      </c>
      <c r="AM65" s="25"/>
      <c r="AN65" s="25"/>
      <c r="AO65" s="25"/>
      <c r="AP65" s="25">
        <v>4900542008</v>
      </c>
      <c r="AQ65" s="25"/>
      <c r="AR65" s="26">
        <f>IFERROR(AB65/AE65,0)</f>
        <v>9750</v>
      </c>
      <c r="AS65" s="25"/>
      <c r="AT65" s="25"/>
      <c r="AU65" s="25"/>
      <c r="AV65" s="25"/>
      <c r="AW65" s="25"/>
    </row>
    <row r="66" spans="2:49" x14ac:dyDescent="0.2">
      <c r="B66" s="23">
        <v>45813</v>
      </c>
      <c r="C66">
        <v>1200008958</v>
      </c>
      <c r="D66" t="s">
        <v>303</v>
      </c>
      <c r="E66" t="s">
        <v>240</v>
      </c>
      <c r="F66">
        <v>50800020</v>
      </c>
      <c r="G66" t="s">
        <v>304</v>
      </c>
      <c r="H66" t="s">
        <v>242</v>
      </c>
      <c r="I66">
        <v>1484000</v>
      </c>
      <c r="J66">
        <v>91.3</v>
      </c>
      <c r="M66">
        <v>1200008958</v>
      </c>
      <c r="N66" s="23">
        <v>45813</v>
      </c>
      <c r="O66" s="23">
        <v>45783</v>
      </c>
      <c r="P66" t="s">
        <v>266</v>
      </c>
      <c r="Q66" t="s">
        <v>267</v>
      </c>
      <c r="W66">
        <v>4100023767</v>
      </c>
      <c r="AB66">
        <v>1484000</v>
      </c>
      <c r="AC66" t="s">
        <v>242</v>
      </c>
      <c r="AE66">
        <v>5</v>
      </c>
      <c r="AF66" t="s">
        <v>254</v>
      </c>
      <c r="AG66">
        <v>2101000068</v>
      </c>
      <c r="AH66" t="s">
        <v>327</v>
      </c>
      <c r="AK66" t="s">
        <v>382</v>
      </c>
      <c r="AL66">
        <v>50217000</v>
      </c>
      <c r="AP66">
        <v>5000046865</v>
      </c>
      <c r="AR66" s="22">
        <f>IFERROR(AB66/AE66,0)</f>
        <v>296800</v>
      </c>
    </row>
    <row r="67" spans="2:49" x14ac:dyDescent="0.2">
      <c r="B67" s="24">
        <v>45818</v>
      </c>
      <c r="C67" s="25">
        <v>1100006455</v>
      </c>
      <c r="D67" s="25" t="s">
        <v>249</v>
      </c>
      <c r="E67" s="25" t="s">
        <v>240</v>
      </c>
      <c r="F67" s="25">
        <v>53100010</v>
      </c>
      <c r="G67" s="25" t="s">
        <v>250</v>
      </c>
      <c r="H67" s="25" t="s">
        <v>240</v>
      </c>
      <c r="I67" s="25">
        <v>85.64</v>
      </c>
      <c r="J67" s="25">
        <v>85.64</v>
      </c>
      <c r="K67" s="25" t="s">
        <v>288</v>
      </c>
      <c r="L67" s="25"/>
      <c r="M67" s="25">
        <v>1100006455</v>
      </c>
      <c r="N67" s="24">
        <v>45818</v>
      </c>
      <c r="O67" s="25"/>
      <c r="P67" s="25" t="s">
        <v>270</v>
      </c>
      <c r="Q67" s="25" t="s">
        <v>271</v>
      </c>
      <c r="R67" s="25"/>
      <c r="S67" s="25"/>
      <c r="T67" s="25"/>
      <c r="U67" s="25"/>
      <c r="V67" s="25"/>
      <c r="W67" s="25"/>
      <c r="X67" s="25"/>
      <c r="Y67" s="25"/>
      <c r="Z67" s="25"/>
      <c r="AA67" s="25"/>
      <c r="AB67" s="25">
        <v>1392000</v>
      </c>
      <c r="AC67" s="25" t="s">
        <v>242</v>
      </c>
      <c r="AD67" s="25"/>
      <c r="AE67" s="25">
        <v>20</v>
      </c>
      <c r="AF67" s="25" t="s">
        <v>254</v>
      </c>
      <c r="AG67" s="25"/>
      <c r="AH67" s="25"/>
      <c r="AI67" s="25"/>
      <c r="AJ67" s="25"/>
      <c r="AK67" s="25" t="s">
        <v>289</v>
      </c>
      <c r="AL67" s="25">
        <v>30822004</v>
      </c>
      <c r="AM67" s="25"/>
      <c r="AN67" s="25"/>
      <c r="AO67" s="25"/>
      <c r="AP67" s="25">
        <v>4900543251</v>
      </c>
      <c r="AQ67" s="25"/>
      <c r="AR67" s="26">
        <f>IFERROR(AB67/AE67,0)</f>
        <v>69600</v>
      </c>
      <c r="AS67" s="25"/>
      <c r="AT67" s="25"/>
      <c r="AU67" s="25"/>
      <c r="AV67" s="25"/>
      <c r="AW67" s="25"/>
    </row>
    <row r="68" spans="2:49" x14ac:dyDescent="0.2">
      <c r="B68" s="23">
        <v>45811</v>
      </c>
      <c r="C68">
        <v>1100006237</v>
      </c>
      <c r="D68" t="s">
        <v>249</v>
      </c>
      <c r="E68" t="s">
        <v>240</v>
      </c>
      <c r="F68">
        <v>53100010</v>
      </c>
      <c r="G68" t="s">
        <v>250</v>
      </c>
      <c r="H68" t="s">
        <v>240</v>
      </c>
      <c r="I68">
        <v>83.83</v>
      </c>
      <c r="J68">
        <v>83.83</v>
      </c>
      <c r="K68" t="s">
        <v>259</v>
      </c>
      <c r="M68">
        <v>1100006237</v>
      </c>
      <c r="N68" s="23">
        <v>45811</v>
      </c>
      <c r="P68" t="s">
        <v>252</v>
      </c>
      <c r="Q68" t="s">
        <v>253</v>
      </c>
      <c r="AB68">
        <v>1358020</v>
      </c>
      <c r="AC68" t="s">
        <v>242</v>
      </c>
      <c r="AE68">
        <v>2</v>
      </c>
      <c r="AF68" t="s">
        <v>254</v>
      </c>
      <c r="AK68" t="s">
        <v>260</v>
      </c>
      <c r="AL68">
        <v>30822004</v>
      </c>
      <c r="AP68">
        <v>4900541263</v>
      </c>
      <c r="AR68" s="22">
        <f>IFERROR(AB68/AE68,0)</f>
        <v>679010</v>
      </c>
    </row>
    <row r="69" spans="2:49" x14ac:dyDescent="0.2">
      <c r="B69" s="23">
        <v>45811</v>
      </c>
      <c r="C69">
        <v>1200008731</v>
      </c>
      <c r="D69" t="s">
        <v>303</v>
      </c>
      <c r="E69" t="s">
        <v>240</v>
      </c>
      <c r="F69">
        <v>52600020</v>
      </c>
      <c r="G69" t="s">
        <v>306</v>
      </c>
      <c r="H69" t="s">
        <v>242</v>
      </c>
      <c r="I69">
        <v>967500</v>
      </c>
      <c r="J69">
        <v>59.08</v>
      </c>
      <c r="M69">
        <v>1200008731</v>
      </c>
      <c r="N69" s="23">
        <v>45811</v>
      </c>
      <c r="O69" t="s">
        <v>313</v>
      </c>
      <c r="P69" t="s">
        <v>252</v>
      </c>
      <c r="Q69" t="s">
        <v>253</v>
      </c>
      <c r="W69">
        <v>4100023815</v>
      </c>
      <c r="AB69">
        <v>967500</v>
      </c>
      <c r="AC69" t="s">
        <v>242</v>
      </c>
      <c r="AE69">
        <v>5</v>
      </c>
      <c r="AF69" t="s">
        <v>314</v>
      </c>
      <c r="AG69">
        <v>2101000070</v>
      </c>
      <c r="AH69" t="s">
        <v>315</v>
      </c>
      <c r="AK69" t="s">
        <v>375</v>
      </c>
      <c r="AL69">
        <v>50217000</v>
      </c>
      <c r="AP69">
        <v>5000046628</v>
      </c>
      <c r="AR69" s="22">
        <f>IFERROR(AB69/AE69,0)</f>
        <v>193500</v>
      </c>
    </row>
    <row r="70" spans="2:49" x14ac:dyDescent="0.2">
      <c r="B70" s="23">
        <v>45813</v>
      </c>
      <c r="C70">
        <v>1100006316</v>
      </c>
      <c r="D70" t="s">
        <v>249</v>
      </c>
      <c r="E70" t="s">
        <v>240</v>
      </c>
      <c r="F70">
        <v>53100010</v>
      </c>
      <c r="G70" t="s">
        <v>250</v>
      </c>
      <c r="H70" t="s">
        <v>240</v>
      </c>
      <c r="I70">
        <v>26.59</v>
      </c>
      <c r="J70">
        <v>26.59</v>
      </c>
      <c r="K70" t="s">
        <v>278</v>
      </c>
      <c r="M70">
        <v>1100006316</v>
      </c>
      <c r="N70" s="23">
        <v>45813</v>
      </c>
      <c r="P70" t="s">
        <v>252</v>
      </c>
      <c r="Q70" t="s">
        <v>253</v>
      </c>
      <c r="AB70">
        <v>420000</v>
      </c>
      <c r="AC70" t="s">
        <v>242</v>
      </c>
      <c r="AE70">
        <v>3</v>
      </c>
      <c r="AF70" t="s">
        <v>254</v>
      </c>
      <c r="AK70" t="s">
        <v>279</v>
      </c>
      <c r="AL70">
        <v>30822004</v>
      </c>
      <c r="AP70">
        <v>4900542104</v>
      </c>
      <c r="AR70" s="22">
        <f>IFERROR(AB70/AE70,0)</f>
        <v>140000</v>
      </c>
    </row>
    <row r="71" spans="2:49" x14ac:dyDescent="0.2">
      <c r="B71" s="23">
        <v>45813</v>
      </c>
      <c r="C71">
        <v>1200008921</v>
      </c>
      <c r="D71" t="s">
        <v>303</v>
      </c>
      <c r="E71" t="s">
        <v>240</v>
      </c>
      <c r="F71">
        <v>52600020</v>
      </c>
      <c r="G71" t="s">
        <v>306</v>
      </c>
      <c r="H71" t="s">
        <v>242</v>
      </c>
      <c r="I71">
        <v>315000</v>
      </c>
      <c r="J71">
        <v>19.38</v>
      </c>
      <c r="M71">
        <v>1200008921</v>
      </c>
      <c r="N71" s="23">
        <v>45813</v>
      </c>
      <c r="O71">
        <v>24170</v>
      </c>
      <c r="P71" t="s">
        <v>245</v>
      </c>
      <c r="Q71" t="s">
        <v>246</v>
      </c>
      <c r="W71">
        <v>4100023710</v>
      </c>
      <c r="AB71">
        <v>315000</v>
      </c>
      <c r="AC71" t="s">
        <v>242</v>
      </c>
      <c r="AE71">
        <v>2</v>
      </c>
      <c r="AF71" t="s">
        <v>324</v>
      </c>
      <c r="AG71">
        <v>2111000323</v>
      </c>
      <c r="AH71" t="s">
        <v>325</v>
      </c>
      <c r="AK71" t="s">
        <v>380</v>
      </c>
      <c r="AL71">
        <v>50217000</v>
      </c>
      <c r="AP71">
        <v>5000046829</v>
      </c>
      <c r="AR71" s="22">
        <f>IFERROR(AB71/AE71,0)</f>
        <v>157500</v>
      </c>
    </row>
    <row r="72" spans="2:49" x14ac:dyDescent="0.2">
      <c r="B72" s="23">
        <v>45820</v>
      </c>
      <c r="C72">
        <v>1100006559</v>
      </c>
      <c r="D72" t="s">
        <v>249</v>
      </c>
      <c r="E72" t="s">
        <v>240</v>
      </c>
      <c r="F72">
        <v>53100010</v>
      </c>
      <c r="G72" t="s">
        <v>250</v>
      </c>
      <c r="H72" t="s">
        <v>240</v>
      </c>
      <c r="I72">
        <v>17.61</v>
      </c>
      <c r="J72">
        <v>17.61</v>
      </c>
      <c r="K72" t="s">
        <v>298</v>
      </c>
      <c r="M72">
        <v>1100006559</v>
      </c>
      <c r="N72" s="23">
        <v>45820</v>
      </c>
      <c r="P72" t="s">
        <v>270</v>
      </c>
      <c r="Q72" t="s">
        <v>271</v>
      </c>
      <c r="AB72">
        <v>288000</v>
      </c>
      <c r="AC72" t="s">
        <v>242</v>
      </c>
      <c r="AE72">
        <v>12</v>
      </c>
      <c r="AF72" t="s">
        <v>254</v>
      </c>
      <c r="AK72" t="s">
        <v>299</v>
      </c>
      <c r="AL72">
        <v>30822004</v>
      </c>
      <c r="AP72">
        <v>4900544211</v>
      </c>
      <c r="AR72" s="22">
        <f>IFERROR(AB72/AE72,0)</f>
        <v>24000</v>
      </c>
    </row>
    <row r="73" spans="2:49" x14ac:dyDescent="0.2">
      <c r="B73" s="23">
        <v>45811</v>
      </c>
      <c r="C73">
        <v>1100006237</v>
      </c>
      <c r="D73" t="s">
        <v>249</v>
      </c>
      <c r="E73" t="s">
        <v>240</v>
      </c>
      <c r="F73">
        <v>53100010</v>
      </c>
      <c r="G73" t="s">
        <v>250</v>
      </c>
      <c r="H73" t="s">
        <v>240</v>
      </c>
      <c r="I73">
        <v>15.49</v>
      </c>
      <c r="J73">
        <v>15.49</v>
      </c>
      <c r="K73" t="s">
        <v>257</v>
      </c>
      <c r="M73">
        <v>1100006237</v>
      </c>
      <c r="N73" s="23">
        <v>45811</v>
      </c>
      <c r="P73" t="s">
        <v>252</v>
      </c>
      <c r="Q73" t="s">
        <v>253</v>
      </c>
      <c r="AB73">
        <v>236804</v>
      </c>
      <c r="AC73" t="s">
        <v>242</v>
      </c>
      <c r="AE73">
        <v>2</v>
      </c>
      <c r="AF73" t="s">
        <v>254</v>
      </c>
      <c r="AK73" t="s">
        <v>258</v>
      </c>
      <c r="AL73">
        <v>30822004</v>
      </c>
      <c r="AP73">
        <v>4900541263</v>
      </c>
      <c r="AR73" s="22">
        <f>IFERROR(AB73/AE73,0)</f>
        <v>118402</v>
      </c>
    </row>
    <row r="74" spans="2:49" x14ac:dyDescent="0.2">
      <c r="B74" s="23">
        <v>45813</v>
      </c>
      <c r="C74">
        <v>1200008926</v>
      </c>
      <c r="D74" t="s">
        <v>303</v>
      </c>
      <c r="E74" t="s">
        <v>240</v>
      </c>
      <c r="F74">
        <v>50800020</v>
      </c>
      <c r="G74" t="s">
        <v>304</v>
      </c>
      <c r="H74" t="s">
        <v>242</v>
      </c>
      <c r="I74">
        <v>250000</v>
      </c>
      <c r="J74">
        <v>15.38</v>
      </c>
      <c r="M74">
        <v>1200008926</v>
      </c>
      <c r="N74" s="23">
        <v>45813</v>
      </c>
      <c r="O74" s="23">
        <v>45753</v>
      </c>
      <c r="P74" t="s">
        <v>266</v>
      </c>
      <c r="Q74" t="s">
        <v>267</v>
      </c>
      <c r="W74">
        <v>4100023698</v>
      </c>
      <c r="AB74">
        <v>250000</v>
      </c>
      <c r="AC74" t="s">
        <v>242</v>
      </c>
      <c r="AE74">
        <v>50</v>
      </c>
      <c r="AF74" t="s">
        <v>254</v>
      </c>
      <c r="AG74">
        <v>2101000038</v>
      </c>
      <c r="AH74" t="s">
        <v>326</v>
      </c>
      <c r="AK74" t="s">
        <v>381</v>
      </c>
      <c r="AL74">
        <v>50217000</v>
      </c>
      <c r="AP74">
        <v>5000046834</v>
      </c>
      <c r="AR74" s="22">
        <f>IFERROR(AB74/AE74,0)</f>
        <v>5000</v>
      </c>
    </row>
    <row r="75" spans="2:49" x14ac:dyDescent="0.2">
      <c r="B75" s="24">
        <v>45818</v>
      </c>
      <c r="C75" s="25">
        <v>1100006416</v>
      </c>
      <c r="D75" s="25" t="s">
        <v>249</v>
      </c>
      <c r="E75" s="25" t="s">
        <v>240</v>
      </c>
      <c r="F75" s="25">
        <v>53100010</v>
      </c>
      <c r="G75" s="25" t="s">
        <v>250</v>
      </c>
      <c r="H75" s="25" t="s">
        <v>240</v>
      </c>
      <c r="I75" s="25">
        <v>15.27</v>
      </c>
      <c r="J75" s="25">
        <v>15.27</v>
      </c>
      <c r="K75" s="25" t="s">
        <v>282</v>
      </c>
      <c r="L75" s="25"/>
      <c r="M75" s="25">
        <v>1100006416</v>
      </c>
      <c r="N75" s="24">
        <v>45818</v>
      </c>
      <c r="O75" s="25"/>
      <c r="P75" s="25" t="s">
        <v>252</v>
      </c>
      <c r="Q75" s="25" t="s">
        <v>253</v>
      </c>
      <c r="R75" s="25"/>
      <c r="S75" s="25"/>
      <c r="T75" s="25"/>
      <c r="U75" s="25"/>
      <c r="V75" s="25"/>
      <c r="W75" s="25"/>
      <c r="X75" s="25"/>
      <c r="Y75" s="25"/>
      <c r="Z75" s="25"/>
      <c r="AA75" s="25"/>
      <c r="AB75" s="25">
        <v>235714</v>
      </c>
      <c r="AC75" s="25" t="s">
        <v>242</v>
      </c>
      <c r="AD75" s="25"/>
      <c r="AE75" s="25">
        <v>10</v>
      </c>
      <c r="AF75" s="25" t="s">
        <v>254</v>
      </c>
      <c r="AG75" s="25"/>
      <c r="AH75" s="25"/>
      <c r="AI75" s="25"/>
      <c r="AJ75" s="25"/>
      <c r="AK75" s="25" t="s">
        <v>283</v>
      </c>
      <c r="AL75" s="25">
        <v>30822004</v>
      </c>
      <c r="AM75" s="25"/>
      <c r="AN75" s="25"/>
      <c r="AO75" s="25"/>
      <c r="AP75" s="25">
        <v>4900543112</v>
      </c>
      <c r="AQ75" s="25"/>
      <c r="AR75" s="26">
        <f>IFERROR(AB75/AE75,0)</f>
        <v>23571.4</v>
      </c>
      <c r="AS75" s="25"/>
      <c r="AT75" s="25"/>
      <c r="AU75" s="25"/>
      <c r="AV75" s="25"/>
      <c r="AW75" s="25"/>
    </row>
    <row r="76" spans="2:49" x14ac:dyDescent="0.2">
      <c r="B76" s="23">
        <v>45819</v>
      </c>
      <c r="C76">
        <v>1200009299</v>
      </c>
      <c r="D76" t="s">
        <v>303</v>
      </c>
      <c r="E76" t="s">
        <v>240</v>
      </c>
      <c r="F76">
        <v>52600020</v>
      </c>
      <c r="G76" t="s">
        <v>306</v>
      </c>
      <c r="H76" t="s">
        <v>242</v>
      </c>
      <c r="I76">
        <v>247350</v>
      </c>
      <c r="J76">
        <v>15.18</v>
      </c>
      <c r="M76">
        <v>1200009299</v>
      </c>
      <c r="N76" s="23">
        <v>45819</v>
      </c>
      <c r="O76">
        <v>4664329</v>
      </c>
      <c r="P76" t="s">
        <v>270</v>
      </c>
      <c r="Q76" t="s">
        <v>271</v>
      </c>
      <c r="W76">
        <v>4100023355</v>
      </c>
      <c r="AB76">
        <v>247350</v>
      </c>
      <c r="AC76" t="s">
        <v>242</v>
      </c>
      <c r="AE76">
        <v>1</v>
      </c>
      <c r="AF76" t="s">
        <v>254</v>
      </c>
      <c r="AG76">
        <v>2101001735</v>
      </c>
      <c r="AH76" t="s">
        <v>332</v>
      </c>
      <c r="AK76" t="s">
        <v>388</v>
      </c>
      <c r="AL76">
        <v>50217000</v>
      </c>
      <c r="AP76">
        <v>5000047204</v>
      </c>
      <c r="AR76" s="22">
        <f>IFERROR(AB76/AE76,0)</f>
        <v>247350</v>
      </c>
    </row>
    <row r="77" spans="2:49" x14ac:dyDescent="0.2">
      <c r="B77" s="23">
        <v>45813</v>
      </c>
      <c r="C77">
        <v>1200008925</v>
      </c>
      <c r="D77" t="s">
        <v>303</v>
      </c>
      <c r="E77" t="s">
        <v>240</v>
      </c>
      <c r="F77">
        <v>52600020</v>
      </c>
      <c r="G77" t="s">
        <v>306</v>
      </c>
      <c r="H77" t="s">
        <v>242</v>
      </c>
      <c r="I77">
        <v>157500</v>
      </c>
      <c r="J77">
        <v>9.69</v>
      </c>
      <c r="M77">
        <v>1200008925</v>
      </c>
      <c r="N77" s="23">
        <v>45813</v>
      </c>
      <c r="O77">
        <v>24169</v>
      </c>
      <c r="P77" t="s">
        <v>245</v>
      </c>
      <c r="Q77" t="s">
        <v>246</v>
      </c>
      <c r="W77">
        <v>4100023711</v>
      </c>
      <c r="AB77">
        <v>157500</v>
      </c>
      <c r="AC77" t="s">
        <v>242</v>
      </c>
      <c r="AE77">
        <v>1</v>
      </c>
      <c r="AF77" t="s">
        <v>324</v>
      </c>
      <c r="AG77">
        <v>2111000323</v>
      </c>
      <c r="AH77" t="s">
        <v>325</v>
      </c>
      <c r="AK77" t="s">
        <v>380</v>
      </c>
      <c r="AL77">
        <v>50217000</v>
      </c>
      <c r="AP77">
        <v>5000046832</v>
      </c>
      <c r="AR77" s="22">
        <f>IFERROR(AB77/AE77,0)</f>
        <v>157500</v>
      </c>
    </row>
    <row r="78" spans="2:49" x14ac:dyDescent="0.2">
      <c r="B78" s="23">
        <v>45821</v>
      </c>
      <c r="C78">
        <v>1100006645</v>
      </c>
      <c r="D78" t="s">
        <v>249</v>
      </c>
      <c r="E78" t="s">
        <v>240</v>
      </c>
      <c r="F78">
        <v>53100010</v>
      </c>
      <c r="G78" t="s">
        <v>250</v>
      </c>
      <c r="H78" t="s">
        <v>240</v>
      </c>
      <c r="I78">
        <v>9.15</v>
      </c>
      <c r="J78">
        <v>9.15</v>
      </c>
      <c r="K78" t="s">
        <v>302</v>
      </c>
      <c r="M78">
        <v>1100006645</v>
      </c>
      <c r="N78" s="23">
        <v>45821</v>
      </c>
      <c r="P78" t="s">
        <v>270</v>
      </c>
      <c r="Q78" t="s">
        <v>271</v>
      </c>
      <c r="AB78">
        <v>150000</v>
      </c>
      <c r="AC78" t="s">
        <v>242</v>
      </c>
      <c r="AE78">
        <v>1</v>
      </c>
      <c r="AF78" t="s">
        <v>254</v>
      </c>
      <c r="AK78" t="s">
        <v>296</v>
      </c>
      <c r="AL78">
        <v>30822004</v>
      </c>
      <c r="AP78">
        <v>4900545771</v>
      </c>
      <c r="AR78" s="22">
        <f>IFERROR(AB78/AE78,0)</f>
        <v>150000</v>
      </c>
    </row>
    <row r="79" spans="2:49" x14ac:dyDescent="0.2">
      <c r="B79" s="23">
        <v>45819</v>
      </c>
      <c r="C79">
        <v>1100006489</v>
      </c>
      <c r="D79" t="s">
        <v>249</v>
      </c>
      <c r="E79" t="s">
        <v>240</v>
      </c>
      <c r="F79">
        <v>53100010</v>
      </c>
      <c r="G79" t="s">
        <v>250</v>
      </c>
      <c r="H79" t="s">
        <v>240</v>
      </c>
      <c r="I79">
        <v>9.14</v>
      </c>
      <c r="J79">
        <v>9.14</v>
      </c>
      <c r="K79" t="s">
        <v>295</v>
      </c>
      <c r="M79">
        <v>1100006489</v>
      </c>
      <c r="N79" s="23">
        <v>45819</v>
      </c>
      <c r="P79" t="s">
        <v>252</v>
      </c>
      <c r="Q79" t="s">
        <v>253</v>
      </c>
      <c r="AB79">
        <v>150000</v>
      </c>
      <c r="AC79" t="s">
        <v>242</v>
      </c>
      <c r="AE79">
        <v>1</v>
      </c>
      <c r="AF79" t="s">
        <v>254</v>
      </c>
      <c r="AK79" t="s">
        <v>296</v>
      </c>
      <c r="AL79">
        <v>30822004</v>
      </c>
      <c r="AN79" t="s">
        <v>294</v>
      </c>
      <c r="AO79">
        <v>4900543656</v>
      </c>
      <c r="AP79">
        <v>4900543653</v>
      </c>
      <c r="AR79" s="22">
        <f>IFERROR(AB79/AE79,0)</f>
        <v>150000</v>
      </c>
    </row>
    <row r="80" spans="2:49" x14ac:dyDescent="0.2">
      <c r="B80" s="23">
        <v>45820</v>
      </c>
      <c r="C80">
        <v>1100006533</v>
      </c>
      <c r="D80" t="s">
        <v>249</v>
      </c>
      <c r="E80" t="s">
        <v>240</v>
      </c>
      <c r="F80">
        <v>53100010</v>
      </c>
      <c r="G80" t="s">
        <v>250</v>
      </c>
      <c r="H80" t="s">
        <v>240</v>
      </c>
      <c r="I80">
        <v>9.14</v>
      </c>
      <c r="J80">
        <v>9.14</v>
      </c>
      <c r="K80" t="s">
        <v>295</v>
      </c>
      <c r="M80">
        <v>1100006533</v>
      </c>
      <c r="N80" s="23">
        <v>45820</v>
      </c>
      <c r="P80" t="s">
        <v>252</v>
      </c>
      <c r="Q80" t="s">
        <v>253</v>
      </c>
      <c r="AB80">
        <v>150000</v>
      </c>
      <c r="AC80" t="s">
        <v>242</v>
      </c>
      <c r="AE80">
        <v>1</v>
      </c>
      <c r="AF80" t="s">
        <v>254</v>
      </c>
      <c r="AK80" t="s">
        <v>296</v>
      </c>
      <c r="AL80">
        <v>30822004</v>
      </c>
      <c r="AP80">
        <v>4900543957</v>
      </c>
      <c r="AR80" s="22">
        <f>IFERROR(AB80/AE80,0)</f>
        <v>150000</v>
      </c>
    </row>
    <row r="81" spans="2:49" x14ac:dyDescent="0.2">
      <c r="B81" s="24">
        <v>45819</v>
      </c>
      <c r="C81" s="25">
        <v>1100006470</v>
      </c>
      <c r="D81" s="25" t="s">
        <v>249</v>
      </c>
      <c r="E81" s="25" t="s">
        <v>240</v>
      </c>
      <c r="F81" s="25">
        <v>53100010</v>
      </c>
      <c r="G81" s="25" t="s">
        <v>250</v>
      </c>
      <c r="H81" s="25" t="s">
        <v>240</v>
      </c>
      <c r="I81" s="25">
        <v>6.84</v>
      </c>
      <c r="J81" s="25">
        <v>6.84</v>
      </c>
      <c r="K81" s="25" t="s">
        <v>290</v>
      </c>
      <c r="L81" s="25"/>
      <c r="M81" s="25">
        <v>1100006470</v>
      </c>
      <c r="N81" s="24">
        <v>45819</v>
      </c>
      <c r="O81" s="25"/>
      <c r="P81" s="25" t="s">
        <v>252</v>
      </c>
      <c r="Q81" s="25" t="s">
        <v>253</v>
      </c>
      <c r="R81" s="25"/>
      <c r="S81" s="25"/>
      <c r="T81" s="25"/>
      <c r="U81" s="25"/>
      <c r="V81" s="25"/>
      <c r="W81" s="25"/>
      <c r="X81" s="25"/>
      <c r="Y81" s="25"/>
      <c r="Z81" s="25"/>
      <c r="AA81" s="25"/>
      <c r="AB81" s="25">
        <v>103626</v>
      </c>
      <c r="AC81" s="25" t="s">
        <v>242</v>
      </c>
      <c r="AD81" s="25"/>
      <c r="AE81" s="25">
        <v>2</v>
      </c>
      <c r="AF81" s="25" t="s">
        <v>254</v>
      </c>
      <c r="AG81" s="25"/>
      <c r="AH81" s="25"/>
      <c r="AI81" s="25"/>
      <c r="AJ81" s="25"/>
      <c r="AK81" s="25" t="s">
        <v>291</v>
      </c>
      <c r="AL81" s="25">
        <v>30822004</v>
      </c>
      <c r="AM81" s="25"/>
      <c r="AN81" s="25"/>
      <c r="AO81" s="25"/>
      <c r="AP81" s="25">
        <v>4900543443</v>
      </c>
      <c r="AQ81" s="25"/>
      <c r="AR81" s="26">
        <f>IFERROR(AB81/AE81,0)</f>
        <v>51813</v>
      </c>
      <c r="AS81" s="25"/>
      <c r="AT81" s="25"/>
      <c r="AU81" s="25"/>
      <c r="AV81" s="25"/>
      <c r="AW81" s="25"/>
    </row>
    <row r="82" spans="2:49" x14ac:dyDescent="0.2">
      <c r="B82" s="24">
        <v>45819</v>
      </c>
      <c r="C82" s="25">
        <v>1100006489</v>
      </c>
      <c r="D82" s="25" t="s">
        <v>249</v>
      </c>
      <c r="E82" s="25" t="s">
        <v>240</v>
      </c>
      <c r="F82" s="25">
        <v>53100010</v>
      </c>
      <c r="G82" s="25" t="s">
        <v>250</v>
      </c>
      <c r="H82" s="25" t="s">
        <v>240</v>
      </c>
      <c r="I82" s="25">
        <v>6.2</v>
      </c>
      <c r="J82" s="25">
        <v>6.2</v>
      </c>
      <c r="K82" s="25" t="s">
        <v>292</v>
      </c>
      <c r="L82" s="25"/>
      <c r="M82" s="25">
        <v>1100006489</v>
      </c>
      <c r="N82" s="24">
        <v>45819</v>
      </c>
      <c r="O82" s="25"/>
      <c r="P82" s="25" t="s">
        <v>252</v>
      </c>
      <c r="Q82" s="25" t="s">
        <v>253</v>
      </c>
      <c r="R82" s="25"/>
      <c r="S82" s="25"/>
      <c r="T82" s="25"/>
      <c r="U82" s="25"/>
      <c r="V82" s="25"/>
      <c r="W82" s="25"/>
      <c r="X82" s="25"/>
      <c r="Y82" s="25"/>
      <c r="Z82" s="25"/>
      <c r="AA82" s="25"/>
      <c r="AB82" s="25">
        <v>94692</v>
      </c>
      <c r="AC82" s="25" t="s">
        <v>242</v>
      </c>
      <c r="AD82" s="25"/>
      <c r="AE82" s="25">
        <v>2</v>
      </c>
      <c r="AF82" s="25" t="s">
        <v>254</v>
      </c>
      <c r="AG82" s="25"/>
      <c r="AH82" s="25"/>
      <c r="AI82" s="25"/>
      <c r="AJ82" s="25"/>
      <c r="AK82" s="25" t="s">
        <v>293</v>
      </c>
      <c r="AL82" s="25">
        <v>30822004</v>
      </c>
      <c r="AM82" s="25"/>
      <c r="AN82" s="25" t="s">
        <v>294</v>
      </c>
      <c r="AO82" s="25">
        <v>4900543656</v>
      </c>
      <c r="AP82" s="25">
        <v>4900543653</v>
      </c>
      <c r="AQ82" s="25"/>
      <c r="AR82" s="26">
        <f>IFERROR(AB82/AE82,0)</f>
        <v>47346</v>
      </c>
      <c r="AS82" s="25"/>
      <c r="AT82" s="25"/>
      <c r="AU82" s="25"/>
      <c r="AV82" s="25"/>
      <c r="AW82" s="25"/>
    </row>
    <row r="83" spans="2:49" x14ac:dyDescent="0.2">
      <c r="B83" s="24">
        <v>45820</v>
      </c>
      <c r="C83" s="25">
        <v>1100006533</v>
      </c>
      <c r="D83" s="25" t="s">
        <v>249</v>
      </c>
      <c r="E83" s="25" t="s">
        <v>240</v>
      </c>
      <c r="F83" s="25">
        <v>53100010</v>
      </c>
      <c r="G83" s="25" t="s">
        <v>250</v>
      </c>
      <c r="H83" s="25" t="s">
        <v>240</v>
      </c>
      <c r="I83" s="25">
        <v>6.2</v>
      </c>
      <c r="J83" s="25">
        <v>6.2</v>
      </c>
      <c r="K83" s="25" t="s">
        <v>292</v>
      </c>
      <c r="L83" s="25"/>
      <c r="M83" s="25">
        <v>1100006533</v>
      </c>
      <c r="N83" s="24">
        <v>45820</v>
      </c>
      <c r="O83" s="25"/>
      <c r="P83" s="25" t="s">
        <v>252</v>
      </c>
      <c r="Q83" s="25" t="s">
        <v>253</v>
      </c>
      <c r="R83" s="25"/>
      <c r="S83" s="25"/>
      <c r="T83" s="25"/>
      <c r="U83" s="25"/>
      <c r="V83" s="25"/>
      <c r="W83" s="25"/>
      <c r="X83" s="25"/>
      <c r="Y83" s="25"/>
      <c r="Z83" s="25"/>
      <c r="AA83" s="25"/>
      <c r="AB83" s="25">
        <v>94692</v>
      </c>
      <c r="AC83" s="25" t="s">
        <v>242</v>
      </c>
      <c r="AD83" s="25"/>
      <c r="AE83" s="25">
        <v>2</v>
      </c>
      <c r="AF83" s="25" t="s">
        <v>254</v>
      </c>
      <c r="AG83" s="25"/>
      <c r="AH83" s="25"/>
      <c r="AI83" s="25"/>
      <c r="AJ83" s="25"/>
      <c r="AK83" s="25" t="s">
        <v>293</v>
      </c>
      <c r="AL83" s="25">
        <v>30822004</v>
      </c>
      <c r="AM83" s="25"/>
      <c r="AN83" s="25"/>
      <c r="AO83" s="25"/>
      <c r="AP83" s="25">
        <v>4900543957</v>
      </c>
      <c r="AQ83" s="25"/>
      <c r="AR83" s="26">
        <f>IFERROR(AB83/AE83,0)</f>
        <v>47346</v>
      </c>
      <c r="AS83" s="25"/>
      <c r="AT83" s="25"/>
      <c r="AU83" s="25"/>
      <c r="AV83" s="25"/>
      <c r="AW83" s="25"/>
    </row>
    <row r="84" spans="2:49" x14ac:dyDescent="0.2">
      <c r="B84" s="24">
        <v>45819</v>
      </c>
      <c r="C84" s="25">
        <v>1100006489</v>
      </c>
      <c r="D84" s="25" t="s">
        <v>249</v>
      </c>
      <c r="E84" s="25" t="s">
        <v>240</v>
      </c>
      <c r="F84" s="25">
        <v>53100010</v>
      </c>
      <c r="G84" s="25" t="s">
        <v>250</v>
      </c>
      <c r="H84" s="25" t="s">
        <v>240</v>
      </c>
      <c r="I84" s="25">
        <v>5.91</v>
      </c>
      <c r="J84" s="25">
        <v>5.91</v>
      </c>
      <c r="K84" s="25" t="s">
        <v>292</v>
      </c>
      <c r="L84" s="25"/>
      <c r="M84" s="25">
        <v>1100006489</v>
      </c>
      <c r="N84" s="24">
        <v>45819</v>
      </c>
      <c r="O84" s="25"/>
      <c r="P84" s="25" t="s">
        <v>252</v>
      </c>
      <c r="Q84" s="25" t="s">
        <v>253</v>
      </c>
      <c r="R84" s="25"/>
      <c r="S84" s="25"/>
      <c r="T84" s="25"/>
      <c r="U84" s="25"/>
      <c r="V84" s="25"/>
      <c r="W84" s="25"/>
      <c r="X84" s="25"/>
      <c r="Y84" s="25"/>
      <c r="Z84" s="25"/>
      <c r="AA84" s="25"/>
      <c r="AB84" s="25">
        <v>92041</v>
      </c>
      <c r="AC84" s="25" t="s">
        <v>242</v>
      </c>
      <c r="AD84" s="25"/>
      <c r="AE84" s="25">
        <v>8</v>
      </c>
      <c r="AF84" s="25" t="s">
        <v>254</v>
      </c>
      <c r="AG84" s="25"/>
      <c r="AH84" s="25"/>
      <c r="AI84" s="25"/>
      <c r="AJ84" s="25"/>
      <c r="AK84" s="25" t="s">
        <v>297</v>
      </c>
      <c r="AL84" s="25">
        <v>30822004</v>
      </c>
      <c r="AM84" s="25"/>
      <c r="AN84" s="25" t="s">
        <v>294</v>
      </c>
      <c r="AO84" s="25">
        <v>4900543656</v>
      </c>
      <c r="AP84" s="25">
        <v>4900543653</v>
      </c>
      <c r="AQ84" s="25"/>
      <c r="AR84" s="26">
        <f>IFERROR(AB84/AE84,0)</f>
        <v>11505.125</v>
      </c>
      <c r="AS84" s="25"/>
      <c r="AT84" s="25"/>
      <c r="AU84" s="25"/>
      <c r="AV84" s="25"/>
      <c r="AW84" s="25"/>
    </row>
    <row r="85" spans="2:49" x14ac:dyDescent="0.2">
      <c r="B85" s="24">
        <v>45820</v>
      </c>
      <c r="C85" s="25">
        <v>1100006533</v>
      </c>
      <c r="D85" s="25" t="s">
        <v>249</v>
      </c>
      <c r="E85" s="25" t="s">
        <v>240</v>
      </c>
      <c r="F85" s="25">
        <v>53100010</v>
      </c>
      <c r="G85" s="25" t="s">
        <v>250</v>
      </c>
      <c r="H85" s="25" t="s">
        <v>240</v>
      </c>
      <c r="I85" s="25">
        <v>5.91</v>
      </c>
      <c r="J85" s="25">
        <v>5.91</v>
      </c>
      <c r="K85" s="25" t="s">
        <v>292</v>
      </c>
      <c r="L85" s="25"/>
      <c r="M85" s="25">
        <v>1100006533</v>
      </c>
      <c r="N85" s="24">
        <v>45820</v>
      </c>
      <c r="O85" s="25"/>
      <c r="P85" s="25" t="s">
        <v>252</v>
      </c>
      <c r="Q85" s="25" t="s">
        <v>253</v>
      </c>
      <c r="R85" s="25"/>
      <c r="S85" s="25"/>
      <c r="T85" s="25"/>
      <c r="U85" s="25"/>
      <c r="V85" s="25"/>
      <c r="W85" s="25"/>
      <c r="X85" s="25"/>
      <c r="Y85" s="25"/>
      <c r="Z85" s="25"/>
      <c r="AA85" s="25"/>
      <c r="AB85" s="25">
        <v>92041</v>
      </c>
      <c r="AC85" s="25" t="s">
        <v>242</v>
      </c>
      <c r="AD85" s="25"/>
      <c r="AE85" s="25">
        <v>8</v>
      </c>
      <c r="AF85" s="25" t="s">
        <v>254</v>
      </c>
      <c r="AG85" s="25"/>
      <c r="AH85" s="25"/>
      <c r="AI85" s="25"/>
      <c r="AJ85" s="25"/>
      <c r="AK85" s="25" t="s">
        <v>297</v>
      </c>
      <c r="AL85" s="25">
        <v>30822004</v>
      </c>
      <c r="AM85" s="25"/>
      <c r="AN85" s="25"/>
      <c r="AO85" s="25"/>
      <c r="AP85" s="25">
        <v>4900543957</v>
      </c>
      <c r="AQ85" s="25"/>
      <c r="AR85" s="26">
        <f>IFERROR(AB85/AE85,0)</f>
        <v>11505.125</v>
      </c>
      <c r="AS85" s="25"/>
      <c r="AT85" s="25"/>
      <c r="AU85" s="25"/>
      <c r="AV85" s="25"/>
      <c r="AW85" s="25"/>
    </row>
    <row r="86" spans="2:49" x14ac:dyDescent="0.2">
      <c r="B86" s="23">
        <v>45820</v>
      </c>
      <c r="C86">
        <v>1200009399</v>
      </c>
      <c r="D86" t="s">
        <v>303</v>
      </c>
      <c r="E86" t="s">
        <v>240</v>
      </c>
      <c r="F86">
        <v>52600020</v>
      </c>
      <c r="G86" t="s">
        <v>306</v>
      </c>
      <c r="H86" t="s">
        <v>242</v>
      </c>
      <c r="I86">
        <v>65000</v>
      </c>
      <c r="J86">
        <v>3.99</v>
      </c>
      <c r="M86">
        <v>1200009399</v>
      </c>
      <c r="N86" s="23">
        <v>45820</v>
      </c>
      <c r="O86" t="s">
        <v>342</v>
      </c>
      <c r="P86" t="s">
        <v>252</v>
      </c>
      <c r="Q86" t="s">
        <v>253</v>
      </c>
      <c r="W86">
        <v>4100023965</v>
      </c>
      <c r="AB86">
        <v>65000</v>
      </c>
      <c r="AC86" t="s">
        <v>242</v>
      </c>
      <c r="AE86">
        <v>1</v>
      </c>
      <c r="AF86" t="s">
        <v>254</v>
      </c>
      <c r="AG86">
        <v>2101000062</v>
      </c>
      <c r="AH86" t="s">
        <v>343</v>
      </c>
      <c r="AK86" t="s">
        <v>392</v>
      </c>
      <c r="AL86">
        <v>50217000</v>
      </c>
      <c r="AP86">
        <v>5000047303</v>
      </c>
      <c r="AR86" s="22">
        <f>IFERROR(AB86/AE86,0)</f>
        <v>65000</v>
      </c>
    </row>
    <row r="87" spans="2:49" x14ac:dyDescent="0.2">
      <c r="B87" s="23">
        <v>45810</v>
      </c>
      <c r="C87">
        <v>1100006162</v>
      </c>
      <c r="D87" t="s">
        <v>249</v>
      </c>
      <c r="E87" t="s">
        <v>240</v>
      </c>
      <c r="F87">
        <v>53100010</v>
      </c>
      <c r="G87" t="s">
        <v>250</v>
      </c>
      <c r="H87" t="s">
        <v>240</v>
      </c>
      <c r="I87">
        <v>3.81</v>
      </c>
      <c r="J87">
        <v>3.81</v>
      </c>
      <c r="K87" t="s">
        <v>251</v>
      </c>
      <c r="M87">
        <v>1100006162</v>
      </c>
      <c r="N87" s="23">
        <v>45810</v>
      </c>
      <c r="P87" t="s">
        <v>252</v>
      </c>
      <c r="Q87" t="s">
        <v>253</v>
      </c>
      <c r="AB87">
        <v>58642</v>
      </c>
      <c r="AC87" t="s">
        <v>242</v>
      </c>
      <c r="AE87">
        <v>1</v>
      </c>
      <c r="AF87" t="s">
        <v>254</v>
      </c>
      <c r="AK87" t="s">
        <v>256</v>
      </c>
      <c r="AL87">
        <v>30822004</v>
      </c>
      <c r="AP87">
        <v>4900540714</v>
      </c>
      <c r="AR87" s="22">
        <f>IFERROR(AB87/AE87,0)</f>
        <v>58642</v>
      </c>
    </row>
    <row r="88" spans="2:49" x14ac:dyDescent="0.2">
      <c r="B88" s="23">
        <v>45817</v>
      </c>
      <c r="C88">
        <v>1200009017</v>
      </c>
      <c r="D88" t="s">
        <v>303</v>
      </c>
      <c r="E88" t="s">
        <v>240</v>
      </c>
      <c r="F88">
        <v>52600020</v>
      </c>
      <c r="G88" t="s">
        <v>306</v>
      </c>
      <c r="H88" t="s">
        <v>242</v>
      </c>
      <c r="I88">
        <v>60600</v>
      </c>
      <c r="J88">
        <v>3.73</v>
      </c>
      <c r="M88">
        <v>1200009017</v>
      </c>
      <c r="N88" s="23">
        <v>45817</v>
      </c>
      <c r="O88" t="s">
        <v>328</v>
      </c>
      <c r="P88" t="s">
        <v>252</v>
      </c>
      <c r="Q88" t="s">
        <v>253</v>
      </c>
      <c r="W88">
        <v>4100023953</v>
      </c>
      <c r="AB88">
        <v>60600</v>
      </c>
      <c r="AC88" t="s">
        <v>242</v>
      </c>
      <c r="AE88">
        <v>1</v>
      </c>
      <c r="AF88" t="s">
        <v>254</v>
      </c>
      <c r="AG88">
        <v>2101001787</v>
      </c>
      <c r="AH88" t="s">
        <v>329</v>
      </c>
      <c r="AK88" t="s">
        <v>383</v>
      </c>
      <c r="AL88">
        <v>50217000</v>
      </c>
      <c r="AP88">
        <v>5000046925</v>
      </c>
      <c r="AR88" s="22">
        <f>IFERROR(AB88/AE88,0)</f>
        <v>60600</v>
      </c>
    </row>
    <row r="89" spans="2:49" x14ac:dyDescent="0.2">
      <c r="B89" s="23">
        <v>45818</v>
      </c>
      <c r="C89">
        <v>1200009164</v>
      </c>
      <c r="D89" t="s">
        <v>303</v>
      </c>
      <c r="E89" t="s">
        <v>240</v>
      </c>
      <c r="F89">
        <v>50800020</v>
      </c>
      <c r="G89" t="s">
        <v>304</v>
      </c>
      <c r="H89" t="s">
        <v>242</v>
      </c>
      <c r="I89">
        <v>36100</v>
      </c>
      <c r="J89">
        <v>2.2200000000000002</v>
      </c>
      <c r="M89">
        <v>1200009164</v>
      </c>
      <c r="N89" s="23">
        <v>45818</v>
      </c>
      <c r="O89" t="s">
        <v>330</v>
      </c>
      <c r="P89" t="s">
        <v>266</v>
      </c>
      <c r="Q89" t="s">
        <v>267</v>
      </c>
      <c r="W89">
        <v>4100023697</v>
      </c>
      <c r="AB89">
        <v>36100</v>
      </c>
      <c r="AC89" t="s">
        <v>242</v>
      </c>
      <c r="AE89">
        <v>350</v>
      </c>
      <c r="AF89" t="s">
        <v>254</v>
      </c>
      <c r="AG89">
        <v>2101000911</v>
      </c>
      <c r="AH89" t="s">
        <v>331</v>
      </c>
      <c r="AK89" t="s">
        <v>384</v>
      </c>
      <c r="AL89">
        <v>50217000</v>
      </c>
      <c r="AP89">
        <v>5000047070</v>
      </c>
      <c r="AR89" s="22">
        <f>IFERROR(AB89/AE89,0)</f>
        <v>103.14285714285714</v>
      </c>
    </row>
    <row r="90" spans="2:49" x14ac:dyDescent="0.2">
      <c r="B90" s="24">
        <v>45820</v>
      </c>
      <c r="C90" s="25">
        <v>1100006559</v>
      </c>
      <c r="D90" s="25" t="s">
        <v>249</v>
      </c>
      <c r="E90" s="25" t="s">
        <v>240</v>
      </c>
      <c r="F90" s="25">
        <v>53100010</v>
      </c>
      <c r="G90" s="25" t="s">
        <v>250</v>
      </c>
      <c r="H90" s="25" t="s">
        <v>240</v>
      </c>
      <c r="I90" s="25">
        <v>2.04</v>
      </c>
      <c r="J90" s="25">
        <v>2.04</v>
      </c>
      <c r="K90" s="25" t="s">
        <v>300</v>
      </c>
      <c r="L90" s="25"/>
      <c r="M90" s="25">
        <v>1100006559</v>
      </c>
      <c r="N90" s="24">
        <v>45820</v>
      </c>
      <c r="O90" s="25"/>
      <c r="P90" s="25" t="s">
        <v>270</v>
      </c>
      <c r="Q90" s="25" t="s">
        <v>271</v>
      </c>
      <c r="R90" s="25"/>
      <c r="S90" s="25"/>
      <c r="T90" s="25"/>
      <c r="U90" s="25"/>
      <c r="V90" s="25"/>
      <c r="W90" s="25"/>
      <c r="X90" s="25"/>
      <c r="Y90" s="25"/>
      <c r="Z90" s="25"/>
      <c r="AA90" s="25"/>
      <c r="AB90" s="25">
        <v>33600</v>
      </c>
      <c r="AC90" s="25" t="s">
        <v>242</v>
      </c>
      <c r="AD90" s="25"/>
      <c r="AE90" s="25">
        <v>20</v>
      </c>
      <c r="AF90" s="25" t="s">
        <v>254</v>
      </c>
      <c r="AG90" s="25"/>
      <c r="AH90" s="25"/>
      <c r="AI90" s="25"/>
      <c r="AJ90" s="25"/>
      <c r="AK90" s="25" t="s">
        <v>301</v>
      </c>
      <c r="AL90" s="25">
        <v>30822004</v>
      </c>
      <c r="AM90" s="25"/>
      <c r="AN90" s="25"/>
      <c r="AO90" s="25"/>
      <c r="AP90" s="25">
        <v>4900544211</v>
      </c>
      <c r="AQ90" s="25"/>
      <c r="AR90" s="26">
        <f>IFERROR(AB90/AE90,0)</f>
        <v>1680</v>
      </c>
      <c r="AS90" s="25"/>
      <c r="AT90" s="25"/>
      <c r="AU90" s="25"/>
      <c r="AV90" s="25"/>
      <c r="AW90" s="25"/>
    </row>
    <row r="91" spans="2:49" x14ac:dyDescent="0.2">
      <c r="B91" s="23">
        <v>45818</v>
      </c>
      <c r="C91">
        <v>1100006416</v>
      </c>
      <c r="D91" t="s">
        <v>249</v>
      </c>
      <c r="E91" t="s">
        <v>240</v>
      </c>
      <c r="F91">
        <v>53100010</v>
      </c>
      <c r="G91" t="s">
        <v>250</v>
      </c>
      <c r="H91" t="s">
        <v>240</v>
      </c>
      <c r="I91">
        <v>1.61</v>
      </c>
      <c r="J91">
        <v>1.61</v>
      </c>
      <c r="K91" t="s">
        <v>280</v>
      </c>
      <c r="M91">
        <v>1100006416</v>
      </c>
      <c r="N91" s="23">
        <v>45818</v>
      </c>
      <c r="P91" t="s">
        <v>252</v>
      </c>
      <c r="Q91" t="s">
        <v>253</v>
      </c>
      <c r="AB91">
        <v>26316</v>
      </c>
      <c r="AC91" t="s">
        <v>242</v>
      </c>
      <c r="AE91">
        <v>18</v>
      </c>
      <c r="AF91" t="s">
        <v>254</v>
      </c>
      <c r="AK91" t="s">
        <v>281</v>
      </c>
      <c r="AL91">
        <v>30822004</v>
      </c>
      <c r="AP91">
        <v>4900543112</v>
      </c>
      <c r="AR91" s="22">
        <f>IFERROR(AB91/AE91,0)</f>
        <v>1462</v>
      </c>
    </row>
    <row r="92" spans="2:49" x14ac:dyDescent="0.2">
      <c r="B92" s="23">
        <v>45811</v>
      </c>
      <c r="C92">
        <v>1100006249</v>
      </c>
      <c r="D92" t="s">
        <v>249</v>
      </c>
      <c r="E92" t="s">
        <v>240</v>
      </c>
      <c r="F92">
        <v>53100010</v>
      </c>
      <c r="G92" t="s">
        <v>250</v>
      </c>
      <c r="H92" t="s">
        <v>240</v>
      </c>
      <c r="I92">
        <v>1.45</v>
      </c>
      <c r="J92">
        <v>1.45</v>
      </c>
      <c r="K92" t="s">
        <v>265</v>
      </c>
      <c r="M92">
        <v>1100006249</v>
      </c>
      <c r="N92" s="23">
        <v>45811</v>
      </c>
      <c r="P92" t="s">
        <v>266</v>
      </c>
      <c r="Q92" t="s">
        <v>267</v>
      </c>
      <c r="AB92">
        <v>24000</v>
      </c>
      <c r="AC92" t="s">
        <v>242</v>
      </c>
      <c r="AE92">
        <v>3</v>
      </c>
      <c r="AF92" t="s">
        <v>254</v>
      </c>
      <c r="AK92" t="s">
        <v>268</v>
      </c>
      <c r="AL92">
        <v>30822004</v>
      </c>
      <c r="AP92">
        <v>4900541278</v>
      </c>
      <c r="AR92" s="22">
        <f>IFERROR(AB92/AE92,0)</f>
        <v>8000</v>
      </c>
    </row>
    <row r="93" spans="2:49" x14ac:dyDescent="0.2">
      <c r="B93" s="24">
        <v>45812</v>
      </c>
      <c r="C93" s="25">
        <v>1100006309</v>
      </c>
      <c r="D93" s="25" t="s">
        <v>249</v>
      </c>
      <c r="E93" s="25" t="s">
        <v>240</v>
      </c>
      <c r="F93" s="25">
        <v>53100010</v>
      </c>
      <c r="G93" s="25" t="s">
        <v>250</v>
      </c>
      <c r="H93" s="25" t="s">
        <v>240</v>
      </c>
      <c r="I93" s="25">
        <v>1.29</v>
      </c>
      <c r="J93" s="25">
        <v>1.29</v>
      </c>
      <c r="K93" s="25" t="s">
        <v>269</v>
      </c>
      <c r="L93" s="25"/>
      <c r="M93" s="25">
        <v>1100006309</v>
      </c>
      <c r="N93" s="24">
        <v>45812</v>
      </c>
      <c r="O93" s="25"/>
      <c r="P93" s="25" t="s">
        <v>270</v>
      </c>
      <c r="Q93" s="25" t="s">
        <v>271</v>
      </c>
      <c r="R93" s="25"/>
      <c r="S93" s="25"/>
      <c r="T93" s="25"/>
      <c r="U93" s="25"/>
      <c r="V93" s="25"/>
      <c r="W93" s="25"/>
      <c r="X93" s="25"/>
      <c r="Y93" s="25"/>
      <c r="Z93" s="25"/>
      <c r="AA93" s="25"/>
      <c r="AB93" s="25">
        <v>20000</v>
      </c>
      <c r="AC93" s="25" t="s">
        <v>242</v>
      </c>
      <c r="AD93" s="25"/>
      <c r="AE93" s="25">
        <v>50</v>
      </c>
      <c r="AF93" s="25" t="s">
        <v>254</v>
      </c>
      <c r="AG93" s="25"/>
      <c r="AH93" s="25"/>
      <c r="AI93" s="25"/>
      <c r="AJ93" s="25"/>
      <c r="AK93" s="25" t="s">
        <v>272</v>
      </c>
      <c r="AL93" s="25">
        <v>30822004</v>
      </c>
      <c r="AM93" s="25"/>
      <c r="AN93" s="25"/>
      <c r="AO93" s="25"/>
      <c r="AP93" s="25">
        <v>4900542008</v>
      </c>
      <c r="AQ93" s="25"/>
      <c r="AR93" s="26">
        <f>IFERROR(AB93/AE93,0)</f>
        <v>400</v>
      </c>
      <c r="AS93" s="25"/>
      <c r="AT93" s="25"/>
      <c r="AU93" s="25"/>
      <c r="AV93" s="25"/>
      <c r="AW93" s="25"/>
    </row>
    <row r="94" spans="2:49" x14ac:dyDescent="0.2">
      <c r="B94" s="23">
        <v>45818</v>
      </c>
      <c r="C94">
        <v>1100006441</v>
      </c>
      <c r="D94" t="s">
        <v>249</v>
      </c>
      <c r="E94" t="s">
        <v>240</v>
      </c>
      <c r="F94">
        <v>53100010</v>
      </c>
      <c r="G94" t="s">
        <v>250</v>
      </c>
      <c r="H94" t="s">
        <v>240</v>
      </c>
      <c r="I94">
        <v>1.22</v>
      </c>
      <c r="J94">
        <v>1.22</v>
      </c>
      <c r="K94" t="s">
        <v>286</v>
      </c>
      <c r="M94">
        <v>1100006441</v>
      </c>
      <c r="N94" s="23">
        <v>45818</v>
      </c>
      <c r="P94" t="s">
        <v>266</v>
      </c>
      <c r="Q94" t="s">
        <v>267</v>
      </c>
      <c r="AB94">
        <v>19800</v>
      </c>
      <c r="AC94" t="s">
        <v>242</v>
      </c>
      <c r="AE94">
        <v>2</v>
      </c>
      <c r="AF94" t="s">
        <v>254</v>
      </c>
      <c r="AK94" t="s">
        <v>287</v>
      </c>
      <c r="AL94">
        <v>30822004</v>
      </c>
      <c r="AP94">
        <v>4900543155</v>
      </c>
      <c r="AR94" s="22">
        <f>IFERROR(AB94/AE94,0)</f>
        <v>9900</v>
      </c>
    </row>
    <row r="95" spans="2:49" x14ac:dyDescent="0.2">
      <c r="B95" s="23">
        <v>45818</v>
      </c>
      <c r="C95">
        <v>1100006441</v>
      </c>
      <c r="D95" t="s">
        <v>249</v>
      </c>
      <c r="E95" t="s">
        <v>240</v>
      </c>
      <c r="F95">
        <v>53100010</v>
      </c>
      <c r="G95" t="s">
        <v>250</v>
      </c>
      <c r="H95" t="s">
        <v>240</v>
      </c>
      <c r="I95">
        <v>0.99</v>
      </c>
      <c r="J95">
        <v>0.99</v>
      </c>
      <c r="K95" t="s">
        <v>284</v>
      </c>
      <c r="M95">
        <v>1100006441</v>
      </c>
      <c r="N95" s="23">
        <v>45818</v>
      </c>
      <c r="P95" t="s">
        <v>266</v>
      </c>
      <c r="Q95" t="s">
        <v>267</v>
      </c>
      <c r="AB95">
        <v>16200</v>
      </c>
      <c r="AC95" t="s">
        <v>242</v>
      </c>
      <c r="AE95">
        <v>9</v>
      </c>
      <c r="AF95" t="s">
        <v>254</v>
      </c>
      <c r="AK95" t="s">
        <v>285</v>
      </c>
      <c r="AL95">
        <v>30822004</v>
      </c>
      <c r="AP95">
        <v>4900543155</v>
      </c>
      <c r="AR95" s="22">
        <f>IFERROR(AB95/AE95,0)</f>
        <v>1800</v>
      </c>
    </row>
    <row r="96" spans="2:49" x14ac:dyDescent="0.2">
      <c r="B96" s="23">
        <v>45813</v>
      </c>
      <c r="C96">
        <v>1100006316</v>
      </c>
      <c r="D96" t="s">
        <v>249</v>
      </c>
      <c r="E96" t="s">
        <v>240</v>
      </c>
      <c r="F96">
        <v>53100010</v>
      </c>
      <c r="G96" t="s">
        <v>250</v>
      </c>
      <c r="H96" t="s">
        <v>240</v>
      </c>
      <c r="I96">
        <v>0.87</v>
      </c>
      <c r="J96">
        <v>0.87</v>
      </c>
      <c r="K96" t="s">
        <v>276</v>
      </c>
      <c r="M96">
        <v>1100006316</v>
      </c>
      <c r="N96" s="23">
        <v>45813</v>
      </c>
      <c r="P96" t="s">
        <v>252</v>
      </c>
      <c r="Q96" t="s">
        <v>253</v>
      </c>
      <c r="AB96">
        <v>13221</v>
      </c>
      <c r="AC96" t="s">
        <v>242</v>
      </c>
      <c r="AE96">
        <v>1</v>
      </c>
      <c r="AF96" t="s">
        <v>254</v>
      </c>
      <c r="AK96" t="s">
        <v>277</v>
      </c>
      <c r="AL96">
        <v>30822004</v>
      </c>
      <c r="AP96">
        <v>4900542104</v>
      </c>
      <c r="AR96" s="22">
        <f>IFERROR(AB96/AE96,0)</f>
        <v>13221</v>
      </c>
    </row>
    <row r="97" spans="2:49" x14ac:dyDescent="0.2">
      <c r="B97" s="24">
        <v>45819</v>
      </c>
      <c r="C97" s="25">
        <v>1100006490</v>
      </c>
      <c r="D97" s="25" t="s">
        <v>249</v>
      </c>
      <c r="E97" s="25" t="s">
        <v>240</v>
      </c>
      <c r="F97" s="25">
        <v>53100010</v>
      </c>
      <c r="G97" s="25" t="s">
        <v>250</v>
      </c>
      <c r="H97" s="25" t="s">
        <v>240</v>
      </c>
      <c r="I97" s="25">
        <v>-5.91</v>
      </c>
      <c r="J97" s="25">
        <v>-5.91</v>
      </c>
      <c r="K97" s="25" t="s">
        <v>292</v>
      </c>
      <c r="L97" s="25"/>
      <c r="M97" s="25">
        <v>1100006490</v>
      </c>
      <c r="N97" s="24">
        <v>45819</v>
      </c>
      <c r="O97" s="25"/>
      <c r="P97" s="25" t="s">
        <v>252</v>
      </c>
      <c r="Q97" s="25" t="s">
        <v>253</v>
      </c>
      <c r="R97" s="25"/>
      <c r="S97" s="25"/>
      <c r="T97" s="25"/>
      <c r="U97" s="25"/>
      <c r="V97" s="25"/>
      <c r="W97" s="25"/>
      <c r="X97" s="25"/>
      <c r="Y97" s="25"/>
      <c r="Z97" s="25"/>
      <c r="AA97" s="25"/>
      <c r="AB97" s="25">
        <v>-92041</v>
      </c>
      <c r="AC97" s="25" t="s">
        <v>242</v>
      </c>
      <c r="AD97" s="25"/>
      <c r="AE97" s="25">
        <v>-8</v>
      </c>
      <c r="AF97" s="25" t="s">
        <v>254</v>
      </c>
      <c r="AG97" s="25"/>
      <c r="AH97" s="25"/>
      <c r="AI97" s="25"/>
      <c r="AJ97" s="25"/>
      <c r="AK97" s="25" t="s">
        <v>297</v>
      </c>
      <c r="AL97" s="25">
        <v>30822004</v>
      </c>
      <c r="AM97" s="25" t="s">
        <v>294</v>
      </c>
      <c r="AN97" s="25"/>
      <c r="AO97" s="25">
        <v>4900543653</v>
      </c>
      <c r="AP97" s="25">
        <v>4900543656</v>
      </c>
      <c r="AQ97" s="25"/>
      <c r="AR97" s="26">
        <f>IFERROR(AB97/AE97,0)</f>
        <v>11505.125</v>
      </c>
      <c r="AS97" s="25"/>
      <c r="AT97" s="25"/>
      <c r="AU97" s="25"/>
      <c r="AV97" s="25"/>
      <c r="AW97" s="25"/>
    </row>
    <row r="98" spans="2:49" x14ac:dyDescent="0.2">
      <c r="B98" s="24">
        <v>45819</v>
      </c>
      <c r="C98" s="25">
        <v>1100006490</v>
      </c>
      <c r="D98" s="25" t="s">
        <v>249</v>
      </c>
      <c r="E98" s="25" t="s">
        <v>240</v>
      </c>
      <c r="F98" s="25">
        <v>53100010</v>
      </c>
      <c r="G98" s="25" t="s">
        <v>250</v>
      </c>
      <c r="H98" s="25" t="s">
        <v>240</v>
      </c>
      <c r="I98" s="25">
        <v>-6.2</v>
      </c>
      <c r="J98" s="25">
        <v>-6.2</v>
      </c>
      <c r="K98" s="25" t="s">
        <v>292</v>
      </c>
      <c r="L98" s="25"/>
      <c r="M98" s="25">
        <v>1100006490</v>
      </c>
      <c r="N98" s="24">
        <v>45819</v>
      </c>
      <c r="O98" s="25"/>
      <c r="P98" s="25" t="s">
        <v>252</v>
      </c>
      <c r="Q98" s="25" t="s">
        <v>253</v>
      </c>
      <c r="R98" s="25"/>
      <c r="S98" s="25"/>
      <c r="T98" s="25"/>
      <c r="U98" s="25"/>
      <c r="V98" s="25"/>
      <c r="W98" s="25"/>
      <c r="X98" s="25"/>
      <c r="Y98" s="25"/>
      <c r="Z98" s="25"/>
      <c r="AA98" s="25"/>
      <c r="AB98" s="25">
        <v>-94692</v>
      </c>
      <c r="AC98" s="25" t="s">
        <v>242</v>
      </c>
      <c r="AD98" s="25"/>
      <c r="AE98" s="25">
        <v>-2</v>
      </c>
      <c r="AF98" s="25" t="s">
        <v>254</v>
      </c>
      <c r="AG98" s="25"/>
      <c r="AH98" s="25"/>
      <c r="AI98" s="25"/>
      <c r="AJ98" s="25"/>
      <c r="AK98" s="25" t="s">
        <v>293</v>
      </c>
      <c r="AL98" s="25">
        <v>30822004</v>
      </c>
      <c r="AM98" s="25" t="s">
        <v>294</v>
      </c>
      <c r="AN98" s="25"/>
      <c r="AO98" s="25">
        <v>4900543653</v>
      </c>
      <c r="AP98" s="25">
        <v>4900543656</v>
      </c>
      <c r="AQ98" s="25"/>
      <c r="AR98" s="26">
        <f>IFERROR(AB98/AE98,0)</f>
        <v>47346</v>
      </c>
      <c r="AS98" s="25"/>
      <c r="AT98" s="25"/>
      <c r="AU98" s="25"/>
      <c r="AV98" s="25"/>
      <c r="AW98" s="25"/>
    </row>
    <row r="99" spans="2:49" x14ac:dyDescent="0.2">
      <c r="B99" s="23">
        <v>45819</v>
      </c>
      <c r="C99">
        <v>1100006490</v>
      </c>
      <c r="D99" t="s">
        <v>249</v>
      </c>
      <c r="E99" t="s">
        <v>240</v>
      </c>
      <c r="F99">
        <v>53100010</v>
      </c>
      <c r="G99" t="s">
        <v>250</v>
      </c>
      <c r="H99" t="s">
        <v>240</v>
      </c>
      <c r="I99">
        <v>-9.14</v>
      </c>
      <c r="J99">
        <v>-9.14</v>
      </c>
      <c r="K99" t="s">
        <v>295</v>
      </c>
      <c r="M99">
        <v>1100006490</v>
      </c>
      <c r="N99" s="23">
        <v>45819</v>
      </c>
      <c r="P99" t="s">
        <v>252</v>
      </c>
      <c r="Q99" t="s">
        <v>253</v>
      </c>
      <c r="AB99">
        <v>-150000</v>
      </c>
      <c r="AC99" t="s">
        <v>242</v>
      </c>
      <c r="AE99">
        <v>-1</v>
      </c>
      <c r="AF99" t="s">
        <v>254</v>
      </c>
      <c r="AK99" t="s">
        <v>296</v>
      </c>
      <c r="AL99">
        <v>30822004</v>
      </c>
      <c r="AM99" t="s">
        <v>294</v>
      </c>
      <c r="AO99">
        <v>4900543653</v>
      </c>
      <c r="AP99">
        <v>4900543656</v>
      </c>
      <c r="AR99" s="22">
        <f>IFERROR(AB99/AE99,0)</f>
        <v>150000</v>
      </c>
    </row>
  </sheetData>
  <autoFilter ref="B33:AW33" xr:uid="{7B81086D-290C-491A-9552-85FF59F274E2}"/>
  <sortState xmlns:xlrd2="http://schemas.microsoft.com/office/spreadsheetml/2017/richdata2" ref="A34:AW99">
    <sortCondition descending="1" ref="J34:J99"/>
  </sortState>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5"/>
  <sheetViews>
    <sheetView topLeftCell="AK1" zoomScale="85" zoomScaleNormal="85" workbookViewId="0">
      <selection activeCell="AR5" sqref="AR5"/>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163220</v>
      </c>
      <c r="J2" s="18">
        <f>SUBTOTAL(9,J4:J1048576)</f>
        <v>10.039999999999999</v>
      </c>
    </row>
    <row r="4" spans="2:54" ht="94.5" x14ac:dyDescent="0.2">
      <c r="B4" s="1" t="s">
        <v>12</v>
      </c>
      <c r="C4" s="1" t="s">
        <v>13</v>
      </c>
      <c r="D4" s="2" t="s">
        <v>14</v>
      </c>
      <c r="E4" s="2" t="s">
        <v>15</v>
      </c>
      <c r="F4" s="1" t="s">
        <v>16</v>
      </c>
      <c r="G4" s="1" t="s">
        <v>17</v>
      </c>
      <c r="H4" s="2" t="s">
        <v>18</v>
      </c>
      <c r="I4" s="2" t="s">
        <v>19</v>
      </c>
      <c r="J4" s="2" t="s">
        <v>20</v>
      </c>
      <c r="K4" s="1" t="s">
        <v>21</v>
      </c>
      <c r="L4" s="1" t="s">
        <v>22</v>
      </c>
      <c r="M4" s="1" t="s">
        <v>23</v>
      </c>
      <c r="N4" s="1" t="s">
        <v>24</v>
      </c>
      <c r="O4" s="1" t="s">
        <v>25</v>
      </c>
      <c r="P4" s="1" t="s">
        <v>26</v>
      </c>
      <c r="Q4" s="1" t="s">
        <v>27</v>
      </c>
      <c r="R4" s="1" t="s">
        <v>28</v>
      </c>
      <c r="S4" s="1" t="s">
        <v>29</v>
      </c>
      <c r="T4" s="1" t="s">
        <v>30</v>
      </c>
      <c r="U4" s="1" t="s">
        <v>31</v>
      </c>
      <c r="V4" s="1" t="s">
        <v>32</v>
      </c>
      <c r="W4" s="1" t="s">
        <v>33</v>
      </c>
      <c r="X4" s="1" t="s">
        <v>34</v>
      </c>
      <c r="Y4" s="1" t="s">
        <v>35</v>
      </c>
      <c r="Z4" s="1" t="s">
        <v>36</v>
      </c>
      <c r="AA4" s="1" t="s">
        <v>37</v>
      </c>
      <c r="AB4" s="1" t="s">
        <v>38</v>
      </c>
      <c r="AC4" s="2" t="s">
        <v>39</v>
      </c>
      <c r="AD4" s="1" t="s">
        <v>40</v>
      </c>
      <c r="AE4" s="1" t="s">
        <v>41</v>
      </c>
      <c r="AF4" s="2" t="s">
        <v>42</v>
      </c>
      <c r="AG4" s="1" t="s">
        <v>43</v>
      </c>
      <c r="AH4" s="1" t="s">
        <v>44</v>
      </c>
      <c r="AI4" s="1" t="s">
        <v>45</v>
      </c>
      <c r="AJ4" s="1" t="s">
        <v>46</v>
      </c>
      <c r="AK4" s="1" t="s">
        <v>47</v>
      </c>
      <c r="AL4" s="1" t="s">
        <v>48</v>
      </c>
      <c r="AM4" s="2" t="s">
        <v>49</v>
      </c>
      <c r="AN4" s="1" t="s">
        <v>50</v>
      </c>
      <c r="AO4" s="2" t="s">
        <v>51</v>
      </c>
      <c r="AP4" s="1" t="s">
        <v>52</v>
      </c>
      <c r="AQ4" s="15" t="s">
        <v>53</v>
      </c>
      <c r="AR4" s="16" t="s">
        <v>54</v>
      </c>
      <c r="AS4" s="15" t="s">
        <v>2</v>
      </c>
      <c r="AT4" s="15" t="s">
        <v>55</v>
      </c>
      <c r="AU4" s="17" t="s">
        <v>3</v>
      </c>
      <c r="AV4" s="17" t="s">
        <v>5</v>
      </c>
      <c r="AW4" s="17" t="s">
        <v>7</v>
      </c>
      <c r="AX4" s="15"/>
      <c r="AY4" s="15"/>
      <c r="AZ4" s="17"/>
      <c r="BA4" s="17"/>
      <c r="BB4" s="17"/>
    </row>
    <row r="5" spans="2:54" x14ac:dyDescent="0.2">
      <c r="B5" s="23">
        <v>45813</v>
      </c>
      <c r="C5">
        <v>2100003716</v>
      </c>
      <c r="D5" t="s">
        <v>239</v>
      </c>
      <c r="E5" t="s">
        <v>240</v>
      </c>
      <c r="F5">
        <v>51300060</v>
      </c>
      <c r="G5" t="s">
        <v>241</v>
      </c>
      <c r="H5" t="s">
        <v>242</v>
      </c>
      <c r="I5">
        <v>163220</v>
      </c>
      <c r="J5">
        <v>10.039999999999999</v>
      </c>
      <c r="K5" t="s">
        <v>243</v>
      </c>
      <c r="M5">
        <v>2100003716</v>
      </c>
      <c r="N5" s="23">
        <v>45663</v>
      </c>
      <c r="O5" t="s">
        <v>244</v>
      </c>
      <c r="P5" t="s">
        <v>245</v>
      </c>
      <c r="Q5" t="s">
        <v>246</v>
      </c>
      <c r="AB5">
        <v>163220</v>
      </c>
      <c r="AC5" t="s">
        <v>242</v>
      </c>
      <c r="AD5" t="s">
        <v>247</v>
      </c>
      <c r="AE5">
        <v>0</v>
      </c>
      <c r="AH5" t="s">
        <v>248</v>
      </c>
      <c r="AL5">
        <v>210121002</v>
      </c>
      <c r="AP5">
        <v>5105616420</v>
      </c>
      <c r="AR5" s="22">
        <f>IFERROR(AB5/AE5,0)</f>
        <v>0</v>
      </c>
    </row>
  </sheetData>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43"/>
  <sheetViews>
    <sheetView tabSelected="1"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56</v>
      </c>
      <c r="B1" s="2" t="s">
        <v>57</v>
      </c>
      <c r="C1" s="1" t="s">
        <v>58</v>
      </c>
      <c r="D1" s="2" t="s">
        <v>59</v>
      </c>
      <c r="E1" s="1" t="s">
        <v>60</v>
      </c>
      <c r="F1" s="2" t="s">
        <v>61</v>
      </c>
      <c r="G1" s="1" t="s">
        <v>62</v>
      </c>
      <c r="H1" s="2" t="s">
        <v>63</v>
      </c>
      <c r="I1" s="1" t="s">
        <v>64</v>
      </c>
      <c r="J1" s="1" t="s">
        <v>65</v>
      </c>
      <c r="K1" s="2" t="s">
        <v>66</v>
      </c>
      <c r="L1" s="1" t="s">
        <v>67</v>
      </c>
      <c r="M1" s="1" t="s">
        <v>68</v>
      </c>
      <c r="N1" s="1" t="s">
        <v>69</v>
      </c>
      <c r="O1" s="1" t="s">
        <v>43</v>
      </c>
      <c r="P1" s="1" t="s">
        <v>70</v>
      </c>
      <c r="Q1" s="1" t="s">
        <v>71</v>
      </c>
      <c r="R1" s="2" t="s">
        <v>72</v>
      </c>
      <c r="S1" s="1" t="s">
        <v>73</v>
      </c>
      <c r="T1" s="1" t="s">
        <v>26</v>
      </c>
      <c r="U1" s="1" t="s">
        <v>28</v>
      </c>
      <c r="V1" s="1" t="s">
        <v>31</v>
      </c>
      <c r="W1" s="1" t="s">
        <v>32</v>
      </c>
      <c r="X1" s="1" t="s">
        <v>21</v>
      </c>
      <c r="Y1" s="1" t="s">
        <v>74</v>
      </c>
      <c r="Z1" s="1" t="s">
        <v>41</v>
      </c>
      <c r="AA1" s="2" t="s">
        <v>75</v>
      </c>
      <c r="AB1" s="2" t="s">
        <v>76</v>
      </c>
      <c r="AC1" s="2" t="s">
        <v>77</v>
      </c>
      <c r="AD1" s="1" t="s">
        <v>78</v>
      </c>
      <c r="AE1" s="2" t="s">
        <v>79</v>
      </c>
      <c r="AF1" s="1" t="s">
        <v>80</v>
      </c>
      <c r="AG1" s="1" t="s">
        <v>81</v>
      </c>
      <c r="AH1" s="1" t="s">
        <v>82</v>
      </c>
      <c r="AI1" s="2" t="s">
        <v>83</v>
      </c>
      <c r="AJ1" s="2" t="s">
        <v>84</v>
      </c>
      <c r="AK1" s="2" t="s">
        <v>85</v>
      </c>
      <c r="AL1" s="2" t="s">
        <v>86</v>
      </c>
      <c r="AM1" s="1" t="s">
        <v>87</v>
      </c>
      <c r="AN1" s="2" t="s">
        <v>88</v>
      </c>
      <c r="AO1" s="2" t="s">
        <v>89</v>
      </c>
      <c r="AP1" s="1" t="s">
        <v>90</v>
      </c>
      <c r="AQ1" s="2" t="s">
        <v>91</v>
      </c>
      <c r="AR1" s="1" t="s">
        <v>92</v>
      </c>
      <c r="AS1" s="2" t="s">
        <v>93</v>
      </c>
      <c r="AT1" s="2" t="s">
        <v>94</v>
      </c>
      <c r="AU1" s="2" t="s">
        <v>95</v>
      </c>
      <c r="AV1" s="2" t="s">
        <v>96</v>
      </c>
      <c r="AW1" s="2" t="s">
        <v>97</v>
      </c>
      <c r="AX1" s="2" t="s">
        <v>98</v>
      </c>
    </row>
    <row r="2" spans="1:50" x14ac:dyDescent="0.2">
      <c r="A2">
        <v>2025</v>
      </c>
      <c r="B2">
        <v>101</v>
      </c>
      <c r="C2">
        <v>5000046597</v>
      </c>
      <c r="D2">
        <v>1</v>
      </c>
      <c r="E2" s="23">
        <v>45811</v>
      </c>
      <c r="M2">
        <v>4100023620</v>
      </c>
      <c r="N2">
        <v>10</v>
      </c>
      <c r="O2">
        <v>2101000601</v>
      </c>
      <c r="P2" t="s">
        <v>368</v>
      </c>
      <c r="Q2" t="s">
        <v>369</v>
      </c>
      <c r="T2" t="s">
        <v>266</v>
      </c>
      <c r="Z2">
        <v>0</v>
      </c>
      <c r="AB2">
        <v>5</v>
      </c>
      <c r="AC2" t="s">
        <v>254</v>
      </c>
      <c r="AD2">
        <v>5</v>
      </c>
      <c r="AE2" t="s">
        <v>254</v>
      </c>
      <c r="AG2" t="s">
        <v>240</v>
      </c>
      <c r="AH2">
        <v>488.52</v>
      </c>
      <c r="AJ2">
        <v>0</v>
      </c>
      <c r="AK2">
        <v>-8000000</v>
      </c>
      <c r="AL2">
        <v>-488.52</v>
      </c>
      <c r="AM2">
        <v>5105616415</v>
      </c>
      <c r="AN2">
        <v>2025</v>
      </c>
      <c r="AO2">
        <v>1</v>
      </c>
      <c r="AP2">
        <v>2100003711</v>
      </c>
      <c r="AQ2">
        <v>2025</v>
      </c>
      <c r="AR2">
        <v>2</v>
      </c>
      <c r="AS2" s="23">
        <v>45807</v>
      </c>
      <c r="AT2" s="23">
        <v>45812</v>
      </c>
      <c r="AU2">
        <v>8000000</v>
      </c>
      <c r="AV2">
        <v>488.52</v>
      </c>
      <c r="AW2">
        <v>0</v>
      </c>
      <c r="AX2">
        <v>0</v>
      </c>
    </row>
    <row r="3" spans="1:50" x14ac:dyDescent="0.2">
      <c r="A3">
        <v>2025</v>
      </c>
      <c r="B3">
        <v>101</v>
      </c>
      <c r="C3">
        <v>5000046613</v>
      </c>
      <c r="D3">
        <v>1</v>
      </c>
      <c r="E3" s="23">
        <v>45811</v>
      </c>
      <c r="M3">
        <v>4100023247</v>
      </c>
      <c r="N3">
        <v>20</v>
      </c>
      <c r="O3">
        <v>2101000294</v>
      </c>
      <c r="P3" t="s">
        <v>368</v>
      </c>
      <c r="Q3" t="s">
        <v>370</v>
      </c>
      <c r="T3" t="s">
        <v>252</v>
      </c>
      <c r="Z3">
        <v>0</v>
      </c>
      <c r="AB3">
        <v>2</v>
      </c>
      <c r="AC3" t="s">
        <v>254</v>
      </c>
      <c r="AD3">
        <v>2</v>
      </c>
      <c r="AE3" t="s">
        <v>254</v>
      </c>
      <c r="AG3" t="s">
        <v>240</v>
      </c>
      <c r="AH3">
        <v>129.09</v>
      </c>
      <c r="AJ3">
        <v>0</v>
      </c>
      <c r="AK3">
        <v>-2114000</v>
      </c>
      <c r="AL3">
        <v>-129.09</v>
      </c>
      <c r="AO3">
        <v>0</v>
      </c>
      <c r="AU3">
        <v>0</v>
      </c>
      <c r="AV3">
        <v>0</v>
      </c>
      <c r="AW3">
        <v>0</v>
      </c>
      <c r="AX3">
        <v>0</v>
      </c>
    </row>
    <row r="4" spans="1:50" x14ac:dyDescent="0.2">
      <c r="A4">
        <v>2025</v>
      </c>
      <c r="B4">
        <v>101</v>
      </c>
      <c r="C4">
        <v>5000046617</v>
      </c>
      <c r="D4">
        <v>1</v>
      </c>
      <c r="E4" s="23">
        <v>45811</v>
      </c>
      <c r="M4">
        <v>4100023389</v>
      </c>
      <c r="N4">
        <v>10</v>
      </c>
      <c r="O4">
        <v>2101000304</v>
      </c>
      <c r="P4" t="s">
        <v>368</v>
      </c>
      <c r="Q4" t="s">
        <v>371</v>
      </c>
      <c r="T4" t="s">
        <v>252</v>
      </c>
      <c r="Z4">
        <v>0</v>
      </c>
      <c r="AB4">
        <v>5</v>
      </c>
      <c r="AC4" t="s">
        <v>254</v>
      </c>
      <c r="AD4">
        <v>5</v>
      </c>
      <c r="AE4" t="s">
        <v>254</v>
      </c>
      <c r="AG4" t="s">
        <v>240</v>
      </c>
      <c r="AH4">
        <v>137.4</v>
      </c>
      <c r="AJ4">
        <v>0</v>
      </c>
      <c r="AK4">
        <v>-2250000</v>
      </c>
      <c r="AL4">
        <v>-137.4</v>
      </c>
      <c r="AM4">
        <v>5105616406</v>
      </c>
      <c r="AN4">
        <v>2025</v>
      </c>
      <c r="AO4">
        <v>1</v>
      </c>
      <c r="AP4">
        <v>2100003702</v>
      </c>
      <c r="AQ4">
        <v>2025</v>
      </c>
      <c r="AR4">
        <v>2</v>
      </c>
      <c r="AS4" s="23">
        <v>45810</v>
      </c>
      <c r="AT4" s="23">
        <v>45812</v>
      </c>
      <c r="AU4">
        <v>2250000</v>
      </c>
      <c r="AV4">
        <v>137.4</v>
      </c>
      <c r="AW4">
        <v>0</v>
      </c>
      <c r="AX4">
        <v>0</v>
      </c>
    </row>
    <row r="5" spans="1:50" x14ac:dyDescent="0.2">
      <c r="A5">
        <v>2025</v>
      </c>
      <c r="B5">
        <v>101</v>
      </c>
      <c r="C5">
        <v>5000046618</v>
      </c>
      <c r="D5">
        <v>1</v>
      </c>
      <c r="E5" s="23">
        <v>45811</v>
      </c>
      <c r="M5">
        <v>4100023500</v>
      </c>
      <c r="N5">
        <v>10</v>
      </c>
      <c r="O5">
        <v>2101000133</v>
      </c>
      <c r="P5" t="s">
        <v>368</v>
      </c>
      <c r="Q5" t="s">
        <v>372</v>
      </c>
      <c r="T5" t="s">
        <v>252</v>
      </c>
      <c r="Z5">
        <v>0</v>
      </c>
      <c r="AB5">
        <v>5</v>
      </c>
      <c r="AC5" t="s">
        <v>254</v>
      </c>
      <c r="AD5">
        <v>5</v>
      </c>
      <c r="AE5" t="s">
        <v>254</v>
      </c>
      <c r="AG5" t="s">
        <v>240</v>
      </c>
      <c r="AH5">
        <v>283.95</v>
      </c>
      <c r="AJ5">
        <v>0</v>
      </c>
      <c r="AK5">
        <v>-4650000</v>
      </c>
      <c r="AL5">
        <v>-283.95</v>
      </c>
      <c r="AM5">
        <v>5105616414</v>
      </c>
      <c r="AN5">
        <v>2025</v>
      </c>
      <c r="AO5">
        <v>1</v>
      </c>
      <c r="AP5">
        <v>2100003710</v>
      </c>
      <c r="AQ5">
        <v>2025</v>
      </c>
      <c r="AR5">
        <v>2</v>
      </c>
      <c r="AS5" s="23">
        <v>45809</v>
      </c>
      <c r="AT5" s="23">
        <v>45812</v>
      </c>
      <c r="AU5">
        <v>4650000</v>
      </c>
      <c r="AV5">
        <v>283.95</v>
      </c>
      <c r="AW5">
        <v>0</v>
      </c>
      <c r="AX5">
        <v>0</v>
      </c>
    </row>
    <row r="6" spans="1:50" x14ac:dyDescent="0.2">
      <c r="A6">
        <v>2025</v>
      </c>
      <c r="B6">
        <v>101</v>
      </c>
      <c r="C6">
        <v>5000046618</v>
      </c>
      <c r="D6">
        <v>2</v>
      </c>
      <c r="E6" s="23">
        <v>45811</v>
      </c>
      <c r="M6">
        <v>4100023500</v>
      </c>
      <c r="N6">
        <v>20</v>
      </c>
      <c r="O6">
        <v>2101000133</v>
      </c>
      <c r="P6" t="s">
        <v>368</v>
      </c>
      <c r="Q6" t="s">
        <v>373</v>
      </c>
      <c r="T6" t="s">
        <v>252</v>
      </c>
      <c r="Z6">
        <v>0</v>
      </c>
      <c r="AB6">
        <v>5</v>
      </c>
      <c r="AC6" t="s">
        <v>254</v>
      </c>
      <c r="AD6">
        <v>5</v>
      </c>
      <c r="AE6" t="s">
        <v>254</v>
      </c>
      <c r="AG6" t="s">
        <v>240</v>
      </c>
      <c r="AH6">
        <v>595.38</v>
      </c>
      <c r="AJ6">
        <v>0</v>
      </c>
      <c r="AK6">
        <v>-9750000</v>
      </c>
      <c r="AL6">
        <v>-595.38</v>
      </c>
      <c r="AM6">
        <v>5105616414</v>
      </c>
      <c r="AN6">
        <v>2025</v>
      </c>
      <c r="AO6">
        <v>2</v>
      </c>
      <c r="AP6">
        <v>2100003710</v>
      </c>
      <c r="AQ6">
        <v>2025</v>
      </c>
      <c r="AR6">
        <v>4</v>
      </c>
      <c r="AS6" s="23">
        <v>45809</v>
      </c>
      <c r="AT6" s="23">
        <v>45812</v>
      </c>
      <c r="AU6">
        <v>9750000</v>
      </c>
      <c r="AV6">
        <v>595.38</v>
      </c>
      <c r="AW6">
        <v>0</v>
      </c>
      <c r="AX6">
        <v>0</v>
      </c>
    </row>
    <row r="7" spans="1:50" x14ac:dyDescent="0.2">
      <c r="A7">
        <v>2025</v>
      </c>
      <c r="B7">
        <v>101</v>
      </c>
      <c r="C7">
        <v>5000046618</v>
      </c>
      <c r="D7">
        <v>3</v>
      </c>
      <c r="E7" s="23">
        <v>45811</v>
      </c>
      <c r="M7">
        <v>4100023500</v>
      </c>
      <c r="N7">
        <v>30</v>
      </c>
      <c r="O7">
        <v>2101000133</v>
      </c>
      <c r="P7" t="s">
        <v>368</v>
      </c>
      <c r="Q7" t="s">
        <v>374</v>
      </c>
      <c r="T7" t="s">
        <v>252</v>
      </c>
      <c r="Z7">
        <v>0</v>
      </c>
      <c r="AB7">
        <v>5</v>
      </c>
      <c r="AC7" t="s">
        <v>254</v>
      </c>
      <c r="AD7">
        <v>5</v>
      </c>
      <c r="AE7" t="s">
        <v>254</v>
      </c>
      <c r="AG7" t="s">
        <v>240</v>
      </c>
      <c r="AH7">
        <v>717.51</v>
      </c>
      <c r="AJ7">
        <v>0</v>
      </c>
      <c r="AK7">
        <v>-11750000</v>
      </c>
      <c r="AL7">
        <v>-717.51</v>
      </c>
      <c r="AM7">
        <v>5105616414</v>
      </c>
      <c r="AN7">
        <v>2025</v>
      </c>
      <c r="AO7">
        <v>3</v>
      </c>
      <c r="AP7">
        <v>2100003710</v>
      </c>
      <c r="AQ7">
        <v>2025</v>
      </c>
      <c r="AR7">
        <v>6</v>
      </c>
      <c r="AS7" s="23">
        <v>45809</v>
      </c>
      <c r="AT7" s="23">
        <v>45812</v>
      </c>
      <c r="AU7">
        <v>11750000</v>
      </c>
      <c r="AV7">
        <v>717.51</v>
      </c>
      <c r="AW7">
        <v>0</v>
      </c>
      <c r="AX7">
        <v>0</v>
      </c>
    </row>
    <row r="8" spans="1:50" x14ac:dyDescent="0.2">
      <c r="A8">
        <v>2025</v>
      </c>
      <c r="B8">
        <v>101</v>
      </c>
      <c r="C8">
        <v>5000046628</v>
      </c>
      <c r="D8">
        <v>1</v>
      </c>
      <c r="E8" s="23">
        <v>45811</v>
      </c>
      <c r="M8">
        <v>4100023815</v>
      </c>
      <c r="N8">
        <v>10</v>
      </c>
      <c r="O8">
        <v>2101000070</v>
      </c>
      <c r="P8" t="s">
        <v>368</v>
      </c>
      <c r="Q8" t="s">
        <v>375</v>
      </c>
      <c r="T8" t="s">
        <v>252</v>
      </c>
      <c r="Z8">
        <v>0</v>
      </c>
      <c r="AB8">
        <v>5</v>
      </c>
      <c r="AC8" t="s">
        <v>314</v>
      </c>
      <c r="AD8">
        <v>5</v>
      </c>
      <c r="AE8" t="s">
        <v>314</v>
      </c>
      <c r="AG8" t="s">
        <v>240</v>
      </c>
      <c r="AH8">
        <v>59.08</v>
      </c>
      <c r="AJ8">
        <v>0</v>
      </c>
      <c r="AK8">
        <v>-967500</v>
      </c>
      <c r="AL8">
        <v>-59.08</v>
      </c>
      <c r="AM8">
        <v>5105616596</v>
      </c>
      <c r="AN8">
        <v>2025</v>
      </c>
      <c r="AO8">
        <v>1</v>
      </c>
      <c r="AU8">
        <v>0</v>
      </c>
      <c r="AV8">
        <v>0</v>
      </c>
      <c r="AW8">
        <v>0</v>
      </c>
      <c r="AX8">
        <v>0</v>
      </c>
    </row>
    <row r="9" spans="1:50" x14ac:dyDescent="0.2">
      <c r="A9">
        <v>2025</v>
      </c>
      <c r="B9">
        <v>101</v>
      </c>
      <c r="C9">
        <v>5000046682</v>
      </c>
      <c r="D9">
        <v>1</v>
      </c>
      <c r="E9" s="23">
        <v>45811</v>
      </c>
      <c r="M9">
        <v>4100023812</v>
      </c>
      <c r="N9">
        <v>10</v>
      </c>
      <c r="O9">
        <v>2101000181</v>
      </c>
      <c r="P9" t="s">
        <v>368</v>
      </c>
      <c r="Q9" t="s">
        <v>376</v>
      </c>
      <c r="T9" t="s">
        <v>252</v>
      </c>
      <c r="Z9">
        <v>0</v>
      </c>
      <c r="AB9">
        <v>2</v>
      </c>
      <c r="AC9" t="s">
        <v>317</v>
      </c>
      <c r="AD9">
        <v>2</v>
      </c>
      <c r="AE9" t="s">
        <v>317</v>
      </c>
      <c r="AG9" t="s">
        <v>240</v>
      </c>
      <c r="AH9">
        <v>1204.3499999999999</v>
      </c>
      <c r="AJ9">
        <v>0</v>
      </c>
      <c r="AK9">
        <v>-19722400</v>
      </c>
      <c r="AL9">
        <v>-1204.3499999999999</v>
      </c>
      <c r="AM9">
        <v>5105616599</v>
      </c>
      <c r="AN9">
        <v>2025</v>
      </c>
      <c r="AO9">
        <v>1</v>
      </c>
      <c r="AU9">
        <v>0</v>
      </c>
      <c r="AV9">
        <v>0</v>
      </c>
      <c r="AW9">
        <v>0</v>
      </c>
      <c r="AX9">
        <v>0</v>
      </c>
    </row>
    <row r="10" spans="1:50" x14ac:dyDescent="0.2">
      <c r="A10">
        <v>2025</v>
      </c>
      <c r="B10">
        <v>101</v>
      </c>
      <c r="C10">
        <v>5000046738</v>
      </c>
      <c r="D10">
        <v>1</v>
      </c>
      <c r="E10" s="23">
        <v>45812</v>
      </c>
      <c r="M10">
        <v>4100021794</v>
      </c>
      <c r="N10">
        <v>10</v>
      </c>
      <c r="O10">
        <v>2101000309</v>
      </c>
      <c r="P10" t="s">
        <v>368</v>
      </c>
      <c r="Q10" t="s">
        <v>377</v>
      </c>
      <c r="T10" t="s">
        <v>266</v>
      </c>
      <c r="Z10">
        <v>0</v>
      </c>
      <c r="AB10">
        <v>1</v>
      </c>
      <c r="AC10" t="s">
        <v>254</v>
      </c>
      <c r="AD10">
        <v>1</v>
      </c>
      <c r="AE10" t="s">
        <v>254</v>
      </c>
      <c r="AG10" t="s">
        <v>240</v>
      </c>
      <c r="AH10">
        <v>2765.35</v>
      </c>
      <c r="AJ10">
        <v>0</v>
      </c>
      <c r="AK10">
        <v>-44948000</v>
      </c>
      <c r="AL10">
        <v>-2765.35</v>
      </c>
      <c r="AO10">
        <v>0</v>
      </c>
      <c r="AU10">
        <v>0</v>
      </c>
      <c r="AV10">
        <v>0</v>
      </c>
      <c r="AW10">
        <v>0</v>
      </c>
      <c r="AX10">
        <v>0</v>
      </c>
    </row>
    <row r="11" spans="1:50" x14ac:dyDescent="0.2">
      <c r="A11">
        <v>2025</v>
      </c>
      <c r="B11">
        <v>101</v>
      </c>
      <c r="C11">
        <v>5000046751</v>
      </c>
      <c r="D11">
        <v>1</v>
      </c>
      <c r="E11" s="23">
        <v>45812</v>
      </c>
      <c r="M11">
        <v>4100021721</v>
      </c>
      <c r="N11">
        <v>10</v>
      </c>
      <c r="O11">
        <v>2101000257</v>
      </c>
      <c r="P11" t="s">
        <v>368</v>
      </c>
      <c r="Q11" t="s">
        <v>378</v>
      </c>
      <c r="T11" t="s">
        <v>266</v>
      </c>
      <c r="Z11">
        <v>0</v>
      </c>
      <c r="AB11">
        <v>5</v>
      </c>
      <c r="AC11" t="s">
        <v>254</v>
      </c>
      <c r="AD11">
        <v>5</v>
      </c>
      <c r="AE11" t="s">
        <v>254</v>
      </c>
      <c r="AG11" t="s">
        <v>240</v>
      </c>
      <c r="AH11">
        <v>632.15</v>
      </c>
      <c r="AJ11">
        <v>0</v>
      </c>
      <c r="AK11">
        <v>-10275000</v>
      </c>
      <c r="AL11">
        <v>-632.15</v>
      </c>
      <c r="AM11">
        <v>5105616468</v>
      </c>
      <c r="AN11">
        <v>2025</v>
      </c>
      <c r="AO11">
        <v>1</v>
      </c>
      <c r="AP11">
        <v>2100003760</v>
      </c>
      <c r="AQ11">
        <v>2025</v>
      </c>
      <c r="AR11">
        <v>2</v>
      </c>
      <c r="AS11" s="23">
        <v>45812</v>
      </c>
      <c r="AT11" s="23">
        <v>45817</v>
      </c>
      <c r="AU11">
        <v>10275000</v>
      </c>
      <c r="AV11">
        <v>632.15</v>
      </c>
      <c r="AW11">
        <v>0</v>
      </c>
      <c r="AX11">
        <v>0</v>
      </c>
    </row>
    <row r="12" spans="1:50" x14ac:dyDescent="0.2">
      <c r="A12">
        <v>2025</v>
      </c>
      <c r="B12">
        <v>101</v>
      </c>
      <c r="C12">
        <v>5000046810</v>
      </c>
      <c r="D12">
        <v>1</v>
      </c>
      <c r="E12" s="23">
        <v>45813</v>
      </c>
      <c r="M12">
        <v>4100023690</v>
      </c>
      <c r="N12">
        <v>10</v>
      </c>
      <c r="O12">
        <v>2101000632</v>
      </c>
      <c r="P12" t="s">
        <v>368</v>
      </c>
      <c r="Q12" t="s">
        <v>379</v>
      </c>
      <c r="T12" t="s">
        <v>266</v>
      </c>
      <c r="Z12">
        <v>0</v>
      </c>
      <c r="AB12">
        <v>15</v>
      </c>
      <c r="AC12" t="s">
        <v>254</v>
      </c>
      <c r="AD12">
        <v>15</v>
      </c>
      <c r="AE12" t="s">
        <v>254</v>
      </c>
      <c r="AG12" t="s">
        <v>240</v>
      </c>
      <c r="AH12">
        <v>129.19999999999999</v>
      </c>
      <c r="AJ12">
        <v>0</v>
      </c>
      <c r="AK12">
        <v>-2100000</v>
      </c>
      <c r="AL12">
        <v>-129.19999999999999</v>
      </c>
      <c r="AO12">
        <v>0</v>
      </c>
      <c r="AU12">
        <v>0</v>
      </c>
      <c r="AV12">
        <v>0</v>
      </c>
      <c r="AW12">
        <v>0</v>
      </c>
      <c r="AX12">
        <v>0</v>
      </c>
    </row>
    <row r="13" spans="1:50" x14ac:dyDescent="0.2">
      <c r="A13">
        <v>2025</v>
      </c>
      <c r="B13">
        <v>101</v>
      </c>
      <c r="C13">
        <v>5000046829</v>
      </c>
      <c r="D13">
        <v>1</v>
      </c>
      <c r="E13" s="23">
        <v>45813</v>
      </c>
      <c r="M13">
        <v>4100023710</v>
      </c>
      <c r="N13">
        <v>10</v>
      </c>
      <c r="O13">
        <v>2111000323</v>
      </c>
      <c r="P13" t="s">
        <v>368</v>
      </c>
      <c r="Q13" t="s">
        <v>380</v>
      </c>
      <c r="T13" t="s">
        <v>245</v>
      </c>
      <c r="Z13">
        <v>0</v>
      </c>
      <c r="AB13">
        <v>2</v>
      </c>
      <c r="AC13" t="s">
        <v>324</v>
      </c>
      <c r="AD13">
        <v>2</v>
      </c>
      <c r="AE13" t="s">
        <v>324</v>
      </c>
      <c r="AG13" t="s">
        <v>240</v>
      </c>
      <c r="AH13">
        <v>19.38</v>
      </c>
      <c r="AJ13">
        <v>0</v>
      </c>
      <c r="AK13">
        <v>-315000</v>
      </c>
      <c r="AL13">
        <v>-19.38</v>
      </c>
      <c r="AO13">
        <v>0</v>
      </c>
      <c r="AU13">
        <v>0</v>
      </c>
      <c r="AV13">
        <v>0</v>
      </c>
      <c r="AW13">
        <v>0</v>
      </c>
      <c r="AX13">
        <v>0</v>
      </c>
    </row>
    <row r="14" spans="1:50" x14ac:dyDescent="0.2">
      <c r="A14">
        <v>2025</v>
      </c>
      <c r="B14">
        <v>101</v>
      </c>
      <c r="C14">
        <v>5000046832</v>
      </c>
      <c r="D14">
        <v>1</v>
      </c>
      <c r="E14" s="23">
        <v>45813</v>
      </c>
      <c r="M14">
        <v>4100023711</v>
      </c>
      <c r="N14">
        <v>10</v>
      </c>
      <c r="O14">
        <v>2111000323</v>
      </c>
      <c r="P14" t="s">
        <v>368</v>
      </c>
      <c r="Q14" t="s">
        <v>380</v>
      </c>
      <c r="T14" t="s">
        <v>245</v>
      </c>
      <c r="Z14">
        <v>0</v>
      </c>
      <c r="AB14">
        <v>1</v>
      </c>
      <c r="AC14" t="s">
        <v>324</v>
      </c>
      <c r="AD14">
        <v>1</v>
      </c>
      <c r="AE14" t="s">
        <v>324</v>
      </c>
      <c r="AG14" t="s">
        <v>240</v>
      </c>
      <c r="AH14">
        <v>9.69</v>
      </c>
      <c r="AJ14">
        <v>0</v>
      </c>
      <c r="AK14">
        <v>-157500</v>
      </c>
      <c r="AL14">
        <v>-9.69</v>
      </c>
      <c r="AO14">
        <v>0</v>
      </c>
      <c r="AU14">
        <v>0</v>
      </c>
      <c r="AV14">
        <v>0</v>
      </c>
      <c r="AW14">
        <v>0</v>
      </c>
      <c r="AX14">
        <v>0</v>
      </c>
    </row>
    <row r="15" spans="1:50" x14ac:dyDescent="0.2">
      <c r="A15">
        <v>2025</v>
      </c>
      <c r="B15">
        <v>101</v>
      </c>
      <c r="C15">
        <v>5000046834</v>
      </c>
      <c r="D15">
        <v>1</v>
      </c>
      <c r="E15" s="23">
        <v>45813</v>
      </c>
      <c r="M15">
        <v>4100023698</v>
      </c>
      <c r="N15">
        <v>10</v>
      </c>
      <c r="O15">
        <v>2101000038</v>
      </c>
      <c r="P15" t="s">
        <v>368</v>
      </c>
      <c r="Q15" t="s">
        <v>381</v>
      </c>
      <c r="T15" t="s">
        <v>266</v>
      </c>
      <c r="Z15">
        <v>0</v>
      </c>
      <c r="AB15">
        <v>50</v>
      </c>
      <c r="AC15" t="s">
        <v>254</v>
      </c>
      <c r="AD15">
        <v>50</v>
      </c>
      <c r="AE15" t="s">
        <v>254</v>
      </c>
      <c r="AG15" t="s">
        <v>240</v>
      </c>
      <c r="AH15">
        <v>15.38</v>
      </c>
      <c r="AJ15">
        <v>0</v>
      </c>
      <c r="AK15">
        <v>-250000</v>
      </c>
      <c r="AL15">
        <v>-15.38</v>
      </c>
      <c r="AM15">
        <v>5105616503</v>
      </c>
      <c r="AN15">
        <v>2025</v>
      </c>
      <c r="AO15">
        <v>1</v>
      </c>
      <c r="AP15">
        <v>2100003793</v>
      </c>
      <c r="AQ15">
        <v>2025</v>
      </c>
      <c r="AR15">
        <v>2</v>
      </c>
      <c r="AS15" s="23">
        <v>45812</v>
      </c>
      <c r="AT15" s="23">
        <v>45818</v>
      </c>
      <c r="AU15">
        <v>250000</v>
      </c>
      <c r="AV15">
        <v>15.38</v>
      </c>
      <c r="AW15">
        <v>0</v>
      </c>
      <c r="AX15">
        <v>0</v>
      </c>
    </row>
    <row r="16" spans="1:50" x14ac:dyDescent="0.2">
      <c r="A16">
        <v>2025</v>
      </c>
      <c r="B16">
        <v>101</v>
      </c>
      <c r="C16">
        <v>5000046865</v>
      </c>
      <c r="D16">
        <v>1</v>
      </c>
      <c r="E16" s="23">
        <v>45813</v>
      </c>
      <c r="M16">
        <v>4100023767</v>
      </c>
      <c r="N16">
        <v>10</v>
      </c>
      <c r="O16">
        <v>2101000068</v>
      </c>
      <c r="P16" t="s">
        <v>368</v>
      </c>
      <c r="Q16" t="s">
        <v>382</v>
      </c>
      <c r="T16" t="s">
        <v>266</v>
      </c>
      <c r="Z16">
        <v>0</v>
      </c>
      <c r="AB16">
        <v>5</v>
      </c>
      <c r="AC16" t="s">
        <v>254</v>
      </c>
      <c r="AD16">
        <v>5</v>
      </c>
      <c r="AE16" t="s">
        <v>254</v>
      </c>
      <c r="AG16" t="s">
        <v>240</v>
      </c>
      <c r="AH16">
        <v>91.3</v>
      </c>
      <c r="AJ16">
        <v>0</v>
      </c>
      <c r="AK16">
        <v>-1484000</v>
      </c>
      <c r="AL16">
        <v>-91.3</v>
      </c>
      <c r="AM16">
        <v>5105616507</v>
      </c>
      <c r="AN16">
        <v>2025</v>
      </c>
      <c r="AO16">
        <v>1</v>
      </c>
      <c r="AP16">
        <v>2100003796</v>
      </c>
      <c r="AQ16">
        <v>2025</v>
      </c>
      <c r="AR16">
        <v>2</v>
      </c>
      <c r="AS16" s="23">
        <v>45813</v>
      </c>
      <c r="AT16" s="23">
        <v>45818</v>
      </c>
      <c r="AU16">
        <v>1484000</v>
      </c>
      <c r="AV16">
        <v>91.3</v>
      </c>
      <c r="AW16">
        <v>0</v>
      </c>
      <c r="AX16">
        <v>0</v>
      </c>
    </row>
    <row r="17" spans="1:50" x14ac:dyDescent="0.2">
      <c r="A17">
        <v>2025</v>
      </c>
      <c r="B17">
        <v>101</v>
      </c>
      <c r="C17">
        <v>5000046925</v>
      </c>
      <c r="D17">
        <v>1</v>
      </c>
      <c r="E17" s="23">
        <v>45817</v>
      </c>
      <c r="M17">
        <v>4100023953</v>
      </c>
      <c r="N17">
        <v>10</v>
      </c>
      <c r="O17">
        <v>2101001787</v>
      </c>
      <c r="P17" t="s">
        <v>368</v>
      </c>
      <c r="Q17" t="s">
        <v>383</v>
      </c>
      <c r="T17" t="s">
        <v>252</v>
      </c>
      <c r="Z17">
        <v>0</v>
      </c>
      <c r="AB17">
        <v>1</v>
      </c>
      <c r="AC17" t="s">
        <v>254</v>
      </c>
      <c r="AD17">
        <v>1</v>
      </c>
      <c r="AE17" t="s">
        <v>254</v>
      </c>
      <c r="AG17" t="s">
        <v>240</v>
      </c>
      <c r="AH17">
        <v>3.73</v>
      </c>
      <c r="AJ17">
        <v>0</v>
      </c>
      <c r="AK17">
        <v>-60600</v>
      </c>
      <c r="AL17">
        <v>-3.73</v>
      </c>
      <c r="AM17">
        <v>5105616609</v>
      </c>
      <c r="AN17">
        <v>2025</v>
      </c>
      <c r="AO17">
        <v>1</v>
      </c>
      <c r="AU17">
        <v>0</v>
      </c>
      <c r="AV17">
        <v>0</v>
      </c>
      <c r="AW17">
        <v>0</v>
      </c>
      <c r="AX17">
        <v>0</v>
      </c>
    </row>
    <row r="18" spans="1:50" x14ac:dyDescent="0.2">
      <c r="A18">
        <v>2025</v>
      </c>
      <c r="B18">
        <v>101</v>
      </c>
      <c r="C18">
        <v>5000047070</v>
      </c>
      <c r="D18">
        <v>1</v>
      </c>
      <c r="E18" s="23">
        <v>45818</v>
      </c>
      <c r="M18">
        <v>4100023697</v>
      </c>
      <c r="N18">
        <v>10</v>
      </c>
      <c r="O18">
        <v>2101000911</v>
      </c>
      <c r="P18" t="s">
        <v>368</v>
      </c>
      <c r="Q18" t="s">
        <v>384</v>
      </c>
      <c r="T18" t="s">
        <v>266</v>
      </c>
      <c r="Z18">
        <v>0</v>
      </c>
      <c r="AB18">
        <v>50</v>
      </c>
      <c r="AC18" t="s">
        <v>254</v>
      </c>
      <c r="AD18">
        <v>50</v>
      </c>
      <c r="AE18" t="s">
        <v>254</v>
      </c>
      <c r="AG18" t="s">
        <v>240</v>
      </c>
      <c r="AH18">
        <v>0.44</v>
      </c>
      <c r="AJ18">
        <v>0</v>
      </c>
      <c r="AK18">
        <v>-7150</v>
      </c>
      <c r="AL18">
        <v>-0.44</v>
      </c>
      <c r="AO18">
        <v>0</v>
      </c>
      <c r="AU18">
        <v>0</v>
      </c>
      <c r="AV18">
        <v>0</v>
      </c>
      <c r="AW18">
        <v>0</v>
      </c>
      <c r="AX18">
        <v>0</v>
      </c>
    </row>
    <row r="19" spans="1:50" x14ac:dyDescent="0.2">
      <c r="A19">
        <v>2025</v>
      </c>
      <c r="B19">
        <v>101</v>
      </c>
      <c r="C19">
        <v>5000047070</v>
      </c>
      <c r="D19">
        <v>2</v>
      </c>
      <c r="E19" s="23">
        <v>45818</v>
      </c>
      <c r="M19">
        <v>4100023697</v>
      </c>
      <c r="N19">
        <v>20</v>
      </c>
      <c r="O19">
        <v>2101000911</v>
      </c>
      <c r="P19" t="s">
        <v>368</v>
      </c>
      <c r="Q19" t="s">
        <v>385</v>
      </c>
      <c r="T19" t="s">
        <v>266</v>
      </c>
      <c r="Z19">
        <v>0</v>
      </c>
      <c r="AB19">
        <v>150</v>
      </c>
      <c r="AC19" t="s">
        <v>254</v>
      </c>
      <c r="AD19">
        <v>150</v>
      </c>
      <c r="AE19" t="s">
        <v>254</v>
      </c>
      <c r="AG19" t="s">
        <v>240</v>
      </c>
      <c r="AH19">
        <v>0.52</v>
      </c>
      <c r="AJ19">
        <v>0</v>
      </c>
      <c r="AK19">
        <v>-8400</v>
      </c>
      <c r="AL19">
        <v>-0.52</v>
      </c>
      <c r="AO19">
        <v>0</v>
      </c>
      <c r="AU19">
        <v>0</v>
      </c>
      <c r="AV19">
        <v>0</v>
      </c>
      <c r="AW19">
        <v>0</v>
      </c>
      <c r="AX19">
        <v>0</v>
      </c>
    </row>
    <row r="20" spans="1:50" x14ac:dyDescent="0.2">
      <c r="A20">
        <v>2025</v>
      </c>
      <c r="B20">
        <v>101</v>
      </c>
      <c r="C20">
        <v>5000047070</v>
      </c>
      <c r="D20">
        <v>3</v>
      </c>
      <c r="E20" s="23">
        <v>45818</v>
      </c>
      <c r="M20">
        <v>4100023697</v>
      </c>
      <c r="N20">
        <v>30</v>
      </c>
      <c r="O20">
        <v>2101000911</v>
      </c>
      <c r="P20" t="s">
        <v>368</v>
      </c>
      <c r="Q20" t="s">
        <v>386</v>
      </c>
      <c r="T20" t="s">
        <v>266</v>
      </c>
      <c r="Z20">
        <v>0</v>
      </c>
      <c r="AB20">
        <v>150</v>
      </c>
      <c r="AC20" t="s">
        <v>254</v>
      </c>
      <c r="AD20">
        <v>150</v>
      </c>
      <c r="AE20" t="s">
        <v>254</v>
      </c>
      <c r="AG20" t="s">
        <v>240</v>
      </c>
      <c r="AH20">
        <v>1.26</v>
      </c>
      <c r="AJ20">
        <v>0</v>
      </c>
      <c r="AK20">
        <v>-20550</v>
      </c>
      <c r="AL20">
        <v>-1.26</v>
      </c>
      <c r="AO20">
        <v>0</v>
      </c>
      <c r="AU20">
        <v>0</v>
      </c>
      <c r="AV20">
        <v>0</v>
      </c>
      <c r="AW20">
        <v>0</v>
      </c>
      <c r="AX20">
        <v>0</v>
      </c>
    </row>
    <row r="21" spans="1:50" x14ac:dyDescent="0.2">
      <c r="A21">
        <v>2025</v>
      </c>
      <c r="B21">
        <v>101</v>
      </c>
      <c r="C21">
        <v>5000047203</v>
      </c>
      <c r="D21">
        <v>1</v>
      </c>
      <c r="E21" s="23">
        <v>45819</v>
      </c>
      <c r="M21">
        <v>4100023594</v>
      </c>
      <c r="N21">
        <v>10</v>
      </c>
      <c r="O21">
        <v>2101001735</v>
      </c>
      <c r="P21" t="s">
        <v>368</v>
      </c>
      <c r="Q21" t="s">
        <v>387</v>
      </c>
      <c r="T21" t="s">
        <v>245</v>
      </c>
      <c r="Z21">
        <v>0</v>
      </c>
      <c r="AB21">
        <v>1</v>
      </c>
      <c r="AC21" t="s">
        <v>254</v>
      </c>
      <c r="AD21">
        <v>1</v>
      </c>
      <c r="AE21" t="s">
        <v>254</v>
      </c>
      <c r="AG21" t="s">
        <v>240</v>
      </c>
      <c r="AH21">
        <v>453.28</v>
      </c>
      <c r="AJ21">
        <v>0</v>
      </c>
      <c r="AK21">
        <v>-7384800</v>
      </c>
      <c r="AL21">
        <v>-453.28</v>
      </c>
      <c r="AO21">
        <v>0</v>
      </c>
      <c r="AU21">
        <v>0</v>
      </c>
      <c r="AV21">
        <v>0</v>
      </c>
      <c r="AW21">
        <v>0</v>
      </c>
      <c r="AX21">
        <v>0</v>
      </c>
    </row>
    <row r="22" spans="1:50" x14ac:dyDescent="0.2">
      <c r="A22">
        <v>2025</v>
      </c>
      <c r="B22">
        <v>101</v>
      </c>
      <c r="C22">
        <v>5000047204</v>
      </c>
      <c r="D22">
        <v>1</v>
      </c>
      <c r="E22" s="23">
        <v>45819</v>
      </c>
      <c r="M22">
        <v>4100023355</v>
      </c>
      <c r="N22">
        <v>10</v>
      </c>
      <c r="O22">
        <v>2101001735</v>
      </c>
      <c r="P22" t="s">
        <v>368</v>
      </c>
      <c r="Q22" t="s">
        <v>388</v>
      </c>
      <c r="T22" t="s">
        <v>270</v>
      </c>
      <c r="Z22">
        <v>0</v>
      </c>
      <c r="AB22">
        <v>1</v>
      </c>
      <c r="AC22" t="s">
        <v>254</v>
      </c>
      <c r="AD22">
        <v>1</v>
      </c>
      <c r="AE22" t="s">
        <v>254</v>
      </c>
      <c r="AG22" t="s">
        <v>240</v>
      </c>
      <c r="AH22">
        <v>15.18</v>
      </c>
      <c r="AJ22">
        <v>0</v>
      </c>
      <c r="AK22">
        <v>-247350</v>
      </c>
      <c r="AL22">
        <v>-15.18</v>
      </c>
      <c r="AO22">
        <v>0</v>
      </c>
      <c r="AU22">
        <v>0</v>
      </c>
      <c r="AV22">
        <v>0</v>
      </c>
      <c r="AW22">
        <v>0</v>
      </c>
      <c r="AX22">
        <v>0</v>
      </c>
    </row>
    <row r="23" spans="1:50" x14ac:dyDescent="0.2">
      <c r="A23">
        <v>2025</v>
      </c>
      <c r="B23">
        <v>101</v>
      </c>
      <c r="C23">
        <v>5000047249</v>
      </c>
      <c r="D23">
        <v>1</v>
      </c>
      <c r="E23" s="23">
        <v>45819</v>
      </c>
      <c r="M23">
        <v>4200003400</v>
      </c>
      <c r="N23">
        <v>10</v>
      </c>
      <c r="O23">
        <v>2111000151</v>
      </c>
      <c r="P23" t="s">
        <v>389</v>
      </c>
      <c r="Q23" t="s">
        <v>344</v>
      </c>
      <c r="T23" t="s">
        <v>245</v>
      </c>
      <c r="X23" t="s">
        <v>334</v>
      </c>
      <c r="Z23">
        <v>0</v>
      </c>
      <c r="AB23">
        <v>634.32000000000005</v>
      </c>
      <c r="AC23" t="s">
        <v>335</v>
      </c>
      <c r="AD23">
        <v>634.32000000000005</v>
      </c>
      <c r="AE23" t="s">
        <v>335</v>
      </c>
      <c r="AG23" t="s">
        <v>240</v>
      </c>
      <c r="AH23">
        <v>207.52</v>
      </c>
      <c r="AJ23">
        <v>0</v>
      </c>
      <c r="AK23">
        <v>-3380926</v>
      </c>
      <c r="AL23">
        <v>-207.52</v>
      </c>
      <c r="AO23">
        <v>0</v>
      </c>
      <c r="AU23">
        <v>0</v>
      </c>
      <c r="AV23">
        <v>0</v>
      </c>
      <c r="AW23">
        <v>0</v>
      </c>
      <c r="AX23">
        <v>0</v>
      </c>
    </row>
    <row r="24" spans="1:50" x14ac:dyDescent="0.2">
      <c r="A24">
        <v>2025</v>
      </c>
      <c r="B24">
        <v>101</v>
      </c>
      <c r="C24">
        <v>5000047256</v>
      </c>
      <c r="D24">
        <v>1</v>
      </c>
      <c r="E24" s="23">
        <v>45820</v>
      </c>
      <c r="M24">
        <v>4100022731</v>
      </c>
      <c r="N24">
        <v>10</v>
      </c>
      <c r="O24">
        <v>2101001725</v>
      </c>
      <c r="P24" t="s">
        <v>368</v>
      </c>
      <c r="Q24" t="s">
        <v>390</v>
      </c>
      <c r="T24" t="s">
        <v>252</v>
      </c>
      <c r="Z24">
        <v>0</v>
      </c>
      <c r="AB24">
        <v>50</v>
      </c>
      <c r="AC24" t="s">
        <v>338</v>
      </c>
      <c r="AD24">
        <v>50</v>
      </c>
      <c r="AE24" t="s">
        <v>338</v>
      </c>
      <c r="AG24" t="s">
        <v>240</v>
      </c>
      <c r="AH24">
        <v>298.8</v>
      </c>
      <c r="AJ24">
        <v>0</v>
      </c>
      <c r="AK24">
        <v>-4868000</v>
      </c>
      <c r="AL24">
        <v>-298.8</v>
      </c>
      <c r="AO24">
        <v>0</v>
      </c>
      <c r="AU24">
        <v>0</v>
      </c>
      <c r="AV24">
        <v>0</v>
      </c>
      <c r="AW24">
        <v>0</v>
      </c>
      <c r="AX24">
        <v>0</v>
      </c>
    </row>
    <row r="25" spans="1:50" x14ac:dyDescent="0.2">
      <c r="A25">
        <v>2025</v>
      </c>
      <c r="B25">
        <v>101</v>
      </c>
      <c r="C25">
        <v>5000047289</v>
      </c>
      <c r="D25">
        <v>1</v>
      </c>
      <c r="E25" s="23">
        <v>45820</v>
      </c>
      <c r="M25">
        <v>4100023976</v>
      </c>
      <c r="N25">
        <v>10</v>
      </c>
      <c r="O25">
        <v>2101000045</v>
      </c>
      <c r="P25" t="s">
        <v>368</v>
      </c>
      <c r="Q25" t="s">
        <v>391</v>
      </c>
      <c r="T25" t="s">
        <v>245</v>
      </c>
      <c r="Z25">
        <v>0</v>
      </c>
      <c r="AB25">
        <v>34</v>
      </c>
      <c r="AC25" t="s">
        <v>340</v>
      </c>
      <c r="AD25">
        <v>34</v>
      </c>
      <c r="AE25" t="s">
        <v>340</v>
      </c>
      <c r="AG25" t="s">
        <v>240</v>
      </c>
      <c r="AH25">
        <v>283.82</v>
      </c>
      <c r="AJ25">
        <v>0</v>
      </c>
      <c r="AK25">
        <v>-4624000</v>
      </c>
      <c r="AL25">
        <v>-283.82</v>
      </c>
      <c r="AO25">
        <v>0</v>
      </c>
      <c r="AU25">
        <v>0</v>
      </c>
      <c r="AV25">
        <v>0</v>
      </c>
      <c r="AW25">
        <v>0</v>
      </c>
      <c r="AX25">
        <v>0</v>
      </c>
    </row>
    <row r="26" spans="1:50" x14ac:dyDescent="0.2">
      <c r="A26">
        <v>2025</v>
      </c>
      <c r="B26">
        <v>101</v>
      </c>
      <c r="C26">
        <v>5000047303</v>
      </c>
      <c r="D26">
        <v>1</v>
      </c>
      <c r="E26" s="23">
        <v>45820</v>
      </c>
      <c r="M26">
        <v>4100023965</v>
      </c>
      <c r="N26">
        <v>10</v>
      </c>
      <c r="O26">
        <v>2101000062</v>
      </c>
      <c r="P26" t="s">
        <v>368</v>
      </c>
      <c r="Q26" t="s">
        <v>392</v>
      </c>
      <c r="T26" t="s">
        <v>252</v>
      </c>
      <c r="Z26">
        <v>0</v>
      </c>
      <c r="AB26">
        <v>1</v>
      </c>
      <c r="AC26" t="s">
        <v>254</v>
      </c>
      <c r="AD26">
        <v>1</v>
      </c>
      <c r="AE26" t="s">
        <v>254</v>
      </c>
      <c r="AG26" t="s">
        <v>240</v>
      </c>
      <c r="AH26">
        <v>3.99</v>
      </c>
      <c r="AJ26">
        <v>0</v>
      </c>
      <c r="AK26">
        <v>-65000</v>
      </c>
      <c r="AL26">
        <v>-3.99</v>
      </c>
      <c r="AO26">
        <v>0</v>
      </c>
      <c r="AU26">
        <v>0</v>
      </c>
      <c r="AV26">
        <v>0</v>
      </c>
      <c r="AW26">
        <v>0</v>
      </c>
      <c r="AX26">
        <v>0</v>
      </c>
    </row>
    <row r="27" spans="1:50" x14ac:dyDescent="0.2">
      <c r="A27">
        <v>2025</v>
      </c>
      <c r="B27">
        <v>101</v>
      </c>
      <c r="C27">
        <v>5000047357</v>
      </c>
      <c r="D27">
        <v>1</v>
      </c>
      <c r="E27" s="23">
        <v>45820</v>
      </c>
      <c r="M27">
        <v>4200003405</v>
      </c>
      <c r="N27">
        <v>10</v>
      </c>
      <c r="O27">
        <v>2111000113</v>
      </c>
      <c r="P27" t="s">
        <v>389</v>
      </c>
      <c r="Q27" t="s">
        <v>344</v>
      </c>
      <c r="T27" t="s">
        <v>245</v>
      </c>
      <c r="X27" t="s">
        <v>344</v>
      </c>
      <c r="Z27">
        <v>0</v>
      </c>
      <c r="AB27">
        <v>4117.26</v>
      </c>
      <c r="AC27" t="s">
        <v>335</v>
      </c>
      <c r="AD27">
        <v>4117.26</v>
      </c>
      <c r="AE27" t="s">
        <v>335</v>
      </c>
      <c r="AG27" t="s">
        <v>240</v>
      </c>
      <c r="AH27">
        <v>1566.84</v>
      </c>
      <c r="AJ27">
        <v>0</v>
      </c>
      <c r="AK27">
        <v>-25527012</v>
      </c>
      <c r="AL27">
        <v>-1566.84</v>
      </c>
      <c r="AO27">
        <v>0</v>
      </c>
      <c r="AU27">
        <v>0</v>
      </c>
      <c r="AV27">
        <v>0</v>
      </c>
      <c r="AW27">
        <v>0</v>
      </c>
      <c r="AX27">
        <v>0</v>
      </c>
    </row>
    <row r="28" spans="1:50" x14ac:dyDescent="0.2">
      <c r="A28">
        <v>2025</v>
      </c>
      <c r="B28">
        <v>101</v>
      </c>
      <c r="C28">
        <v>5000047372</v>
      </c>
      <c r="D28">
        <v>1</v>
      </c>
      <c r="E28" s="23">
        <v>45820</v>
      </c>
      <c r="M28">
        <v>4200003413</v>
      </c>
      <c r="N28">
        <v>10</v>
      </c>
      <c r="O28">
        <v>2111000772</v>
      </c>
      <c r="P28" t="s">
        <v>389</v>
      </c>
      <c r="Q28" t="s">
        <v>344</v>
      </c>
      <c r="T28" t="s">
        <v>347</v>
      </c>
      <c r="X28" t="s">
        <v>346</v>
      </c>
      <c r="Z28">
        <v>0</v>
      </c>
      <c r="AB28">
        <v>24</v>
      </c>
      <c r="AC28" t="s">
        <v>349</v>
      </c>
      <c r="AD28">
        <v>24</v>
      </c>
      <c r="AE28" t="s">
        <v>349</v>
      </c>
      <c r="AG28" t="s">
        <v>240</v>
      </c>
      <c r="AH28">
        <v>3022.83</v>
      </c>
      <c r="AJ28">
        <v>0</v>
      </c>
      <c r="AK28">
        <v>-49248000</v>
      </c>
      <c r="AL28">
        <v>-3022.83</v>
      </c>
      <c r="AO28">
        <v>0</v>
      </c>
      <c r="AU28">
        <v>0</v>
      </c>
      <c r="AV28">
        <v>0</v>
      </c>
      <c r="AW28">
        <v>0</v>
      </c>
      <c r="AX28">
        <v>0</v>
      </c>
    </row>
    <row r="29" spans="1:50" x14ac:dyDescent="0.2">
      <c r="A29">
        <v>2025</v>
      </c>
      <c r="B29">
        <v>101</v>
      </c>
      <c r="C29">
        <v>5000047374</v>
      </c>
      <c r="D29">
        <v>1</v>
      </c>
      <c r="E29" s="23">
        <v>45820</v>
      </c>
      <c r="M29">
        <v>4200003411</v>
      </c>
      <c r="N29">
        <v>10</v>
      </c>
      <c r="O29">
        <v>2111000772</v>
      </c>
      <c r="P29" t="s">
        <v>389</v>
      </c>
      <c r="Q29" t="s">
        <v>344</v>
      </c>
      <c r="T29" t="s">
        <v>347</v>
      </c>
      <c r="X29" t="s">
        <v>351</v>
      </c>
      <c r="Z29">
        <v>0</v>
      </c>
      <c r="AB29">
        <v>24</v>
      </c>
      <c r="AC29" t="s">
        <v>349</v>
      </c>
      <c r="AD29">
        <v>24</v>
      </c>
      <c r="AE29" t="s">
        <v>349</v>
      </c>
      <c r="AG29" t="s">
        <v>240</v>
      </c>
      <c r="AH29">
        <v>1329.49</v>
      </c>
      <c r="AJ29">
        <v>0</v>
      </c>
      <c r="AK29">
        <v>-21660000</v>
      </c>
      <c r="AL29">
        <v>-1329.49</v>
      </c>
      <c r="AO29">
        <v>0</v>
      </c>
      <c r="AU29">
        <v>0</v>
      </c>
      <c r="AV29">
        <v>0</v>
      </c>
      <c r="AW29">
        <v>0</v>
      </c>
      <c r="AX29">
        <v>0</v>
      </c>
    </row>
    <row r="30" spans="1:50" x14ac:dyDescent="0.2">
      <c r="A30">
        <v>2025</v>
      </c>
      <c r="B30">
        <v>101</v>
      </c>
      <c r="C30">
        <v>5000047375</v>
      </c>
      <c r="D30">
        <v>1</v>
      </c>
      <c r="E30" s="23">
        <v>45820</v>
      </c>
      <c r="M30">
        <v>4200003411</v>
      </c>
      <c r="N30">
        <v>20</v>
      </c>
      <c r="O30">
        <v>2111000772</v>
      </c>
      <c r="P30" t="s">
        <v>389</v>
      </c>
      <c r="Q30" t="s">
        <v>344</v>
      </c>
      <c r="T30" t="s">
        <v>347</v>
      </c>
      <c r="X30" t="s">
        <v>352</v>
      </c>
      <c r="Z30">
        <v>0</v>
      </c>
      <c r="AB30">
        <v>24</v>
      </c>
      <c r="AC30" t="s">
        <v>349</v>
      </c>
      <c r="AD30">
        <v>24</v>
      </c>
      <c r="AE30" t="s">
        <v>349</v>
      </c>
      <c r="AG30" t="s">
        <v>240</v>
      </c>
      <c r="AH30">
        <v>671.74</v>
      </c>
      <c r="AJ30">
        <v>0</v>
      </c>
      <c r="AK30">
        <v>-10944000</v>
      </c>
      <c r="AL30">
        <v>-671.74</v>
      </c>
      <c r="AO30">
        <v>0</v>
      </c>
      <c r="AU30">
        <v>0</v>
      </c>
      <c r="AV30">
        <v>0</v>
      </c>
      <c r="AW30">
        <v>0</v>
      </c>
      <c r="AX30">
        <v>0</v>
      </c>
    </row>
    <row r="31" spans="1:50" x14ac:dyDescent="0.2">
      <c r="A31">
        <v>2025</v>
      </c>
      <c r="B31">
        <v>101</v>
      </c>
      <c r="C31">
        <v>5000047379</v>
      </c>
      <c r="D31">
        <v>1</v>
      </c>
      <c r="E31" s="23">
        <v>45820</v>
      </c>
      <c r="M31">
        <v>4200003411</v>
      </c>
      <c r="N31">
        <v>30</v>
      </c>
      <c r="O31">
        <v>2111000772</v>
      </c>
      <c r="P31" t="s">
        <v>389</v>
      </c>
      <c r="Q31" t="s">
        <v>344</v>
      </c>
      <c r="T31" t="s">
        <v>347</v>
      </c>
      <c r="X31" t="s">
        <v>353</v>
      </c>
      <c r="Z31">
        <v>0</v>
      </c>
      <c r="AB31">
        <v>24</v>
      </c>
      <c r="AC31" t="s">
        <v>349</v>
      </c>
      <c r="AD31">
        <v>24</v>
      </c>
      <c r="AE31" t="s">
        <v>349</v>
      </c>
      <c r="AG31" t="s">
        <v>240</v>
      </c>
      <c r="AH31">
        <v>352.07</v>
      </c>
      <c r="AJ31">
        <v>0</v>
      </c>
      <c r="AK31">
        <v>-5736000</v>
      </c>
      <c r="AL31">
        <v>-352.07</v>
      </c>
      <c r="AO31">
        <v>0</v>
      </c>
      <c r="AU31">
        <v>0</v>
      </c>
      <c r="AV31">
        <v>0</v>
      </c>
      <c r="AW31">
        <v>0</v>
      </c>
      <c r="AX31">
        <v>0</v>
      </c>
    </row>
    <row r="32" spans="1:50" x14ac:dyDescent="0.2">
      <c r="A32">
        <v>2025</v>
      </c>
      <c r="B32">
        <v>101</v>
      </c>
      <c r="C32">
        <v>5000047386</v>
      </c>
      <c r="D32">
        <v>1</v>
      </c>
      <c r="E32" s="23">
        <v>45820</v>
      </c>
      <c r="M32">
        <v>4200003406</v>
      </c>
      <c r="N32">
        <v>10</v>
      </c>
      <c r="O32">
        <v>2111000151</v>
      </c>
      <c r="P32" t="s">
        <v>389</v>
      </c>
      <c r="Q32" t="s">
        <v>344</v>
      </c>
      <c r="T32" t="s">
        <v>245</v>
      </c>
      <c r="X32" t="s">
        <v>354</v>
      </c>
      <c r="Z32">
        <v>0</v>
      </c>
      <c r="AB32">
        <v>188</v>
      </c>
      <c r="AC32" t="s">
        <v>355</v>
      </c>
      <c r="AD32">
        <v>188</v>
      </c>
      <c r="AE32" t="s">
        <v>355</v>
      </c>
      <c r="AG32" t="s">
        <v>240</v>
      </c>
      <c r="AH32">
        <v>1153.94</v>
      </c>
      <c r="AJ32">
        <v>0</v>
      </c>
      <c r="AK32">
        <v>-18800000</v>
      </c>
      <c r="AL32">
        <v>-1153.94</v>
      </c>
      <c r="AO32">
        <v>0</v>
      </c>
      <c r="AU32">
        <v>0</v>
      </c>
      <c r="AV32">
        <v>0</v>
      </c>
      <c r="AW32">
        <v>0</v>
      </c>
      <c r="AX32">
        <v>0</v>
      </c>
    </row>
    <row r="33" spans="1:50" x14ac:dyDescent="0.2">
      <c r="A33">
        <v>2025</v>
      </c>
      <c r="B33">
        <v>101</v>
      </c>
      <c r="C33">
        <v>5000047389</v>
      </c>
      <c r="D33">
        <v>1</v>
      </c>
      <c r="E33" s="23">
        <v>45820</v>
      </c>
      <c r="M33">
        <v>4200003403</v>
      </c>
      <c r="N33">
        <v>10</v>
      </c>
      <c r="O33">
        <v>2111000151</v>
      </c>
      <c r="P33" t="s">
        <v>389</v>
      </c>
      <c r="Q33" t="s">
        <v>344</v>
      </c>
      <c r="T33" t="s">
        <v>245</v>
      </c>
      <c r="X33" t="s">
        <v>344</v>
      </c>
      <c r="Z33">
        <v>0</v>
      </c>
      <c r="AB33">
        <v>269.54000000000002</v>
      </c>
      <c r="AC33" t="s">
        <v>335</v>
      </c>
      <c r="AD33">
        <v>269.54000000000002</v>
      </c>
      <c r="AE33" t="s">
        <v>335</v>
      </c>
      <c r="AG33" t="s">
        <v>240</v>
      </c>
      <c r="AH33">
        <v>185.3</v>
      </c>
      <c r="AJ33">
        <v>0</v>
      </c>
      <c r="AK33">
        <v>-3018848</v>
      </c>
      <c r="AL33">
        <v>-185.3</v>
      </c>
      <c r="AO33">
        <v>0</v>
      </c>
      <c r="AU33">
        <v>0</v>
      </c>
      <c r="AV33">
        <v>0</v>
      </c>
      <c r="AW33">
        <v>0</v>
      </c>
      <c r="AX33">
        <v>0</v>
      </c>
    </row>
    <row r="34" spans="1:50" x14ac:dyDescent="0.2">
      <c r="A34">
        <v>2025</v>
      </c>
      <c r="B34">
        <v>101</v>
      </c>
      <c r="C34">
        <v>5000047453</v>
      </c>
      <c r="D34">
        <v>1</v>
      </c>
      <c r="E34" s="23">
        <v>45821</v>
      </c>
      <c r="M34">
        <v>4100016760</v>
      </c>
      <c r="N34">
        <v>20</v>
      </c>
      <c r="O34">
        <v>2101000141</v>
      </c>
      <c r="P34" t="s">
        <v>368</v>
      </c>
      <c r="Q34" t="s">
        <v>393</v>
      </c>
      <c r="T34" t="s">
        <v>266</v>
      </c>
      <c r="Z34">
        <v>0</v>
      </c>
      <c r="AB34">
        <v>1</v>
      </c>
      <c r="AC34" t="s">
        <v>254</v>
      </c>
      <c r="AD34">
        <v>1</v>
      </c>
      <c r="AE34" t="s">
        <v>254</v>
      </c>
      <c r="AG34" t="s">
        <v>240</v>
      </c>
      <c r="AH34">
        <v>309.35000000000002</v>
      </c>
      <c r="AJ34">
        <v>0</v>
      </c>
      <c r="AK34">
        <v>-5040000</v>
      </c>
      <c r="AL34">
        <v>-309.35000000000002</v>
      </c>
      <c r="AO34">
        <v>0</v>
      </c>
      <c r="AU34">
        <v>0</v>
      </c>
      <c r="AV34">
        <v>0</v>
      </c>
      <c r="AW34">
        <v>0</v>
      </c>
      <c r="AX34">
        <v>0</v>
      </c>
    </row>
    <row r="35" spans="1:50" x14ac:dyDescent="0.2">
      <c r="A35">
        <v>2025</v>
      </c>
      <c r="B35">
        <v>101</v>
      </c>
      <c r="C35">
        <v>5000047476</v>
      </c>
      <c r="D35">
        <v>1</v>
      </c>
      <c r="E35" s="23">
        <v>45821</v>
      </c>
      <c r="M35">
        <v>4100023501</v>
      </c>
      <c r="N35">
        <v>20</v>
      </c>
      <c r="O35">
        <v>2101000301</v>
      </c>
      <c r="P35" t="s">
        <v>368</v>
      </c>
      <c r="Q35" t="s">
        <v>394</v>
      </c>
      <c r="T35" t="s">
        <v>252</v>
      </c>
      <c r="Z35">
        <v>0</v>
      </c>
      <c r="AB35">
        <v>5</v>
      </c>
      <c r="AC35" t="s">
        <v>254</v>
      </c>
      <c r="AD35">
        <v>5</v>
      </c>
      <c r="AE35" t="s">
        <v>254</v>
      </c>
      <c r="AG35" t="s">
        <v>240</v>
      </c>
      <c r="AH35">
        <v>945.25</v>
      </c>
      <c r="AJ35">
        <v>0</v>
      </c>
      <c r="AK35">
        <v>-15400000</v>
      </c>
      <c r="AL35">
        <v>-945.25</v>
      </c>
      <c r="AO35">
        <v>0</v>
      </c>
      <c r="AU35">
        <v>0</v>
      </c>
      <c r="AV35">
        <v>0</v>
      </c>
      <c r="AW35">
        <v>0</v>
      </c>
      <c r="AX35">
        <v>0</v>
      </c>
    </row>
    <row r="36" spans="1:50" x14ac:dyDescent="0.2">
      <c r="A36">
        <v>2025</v>
      </c>
      <c r="B36">
        <v>101</v>
      </c>
      <c r="C36">
        <v>5000047478</v>
      </c>
      <c r="D36">
        <v>1</v>
      </c>
      <c r="E36" s="23">
        <v>45821</v>
      </c>
      <c r="M36">
        <v>4100024178</v>
      </c>
      <c r="N36">
        <v>10</v>
      </c>
      <c r="O36">
        <v>2101000155</v>
      </c>
      <c r="P36" t="s">
        <v>368</v>
      </c>
      <c r="Q36" t="s">
        <v>395</v>
      </c>
      <c r="T36" t="s">
        <v>245</v>
      </c>
      <c r="Z36">
        <v>0</v>
      </c>
      <c r="AB36">
        <v>4</v>
      </c>
      <c r="AC36" t="s">
        <v>254</v>
      </c>
      <c r="AD36">
        <v>4</v>
      </c>
      <c r="AE36" t="s">
        <v>254</v>
      </c>
      <c r="AG36" t="s">
        <v>240</v>
      </c>
      <c r="AH36">
        <v>3639.77</v>
      </c>
      <c r="AJ36">
        <v>0</v>
      </c>
      <c r="AK36">
        <v>-59299200</v>
      </c>
      <c r="AL36">
        <v>-3639.77</v>
      </c>
      <c r="AO36">
        <v>0</v>
      </c>
      <c r="AU36">
        <v>0</v>
      </c>
      <c r="AV36">
        <v>0</v>
      </c>
      <c r="AW36">
        <v>0</v>
      </c>
      <c r="AX36">
        <v>0</v>
      </c>
    </row>
    <row r="37" spans="1:50" x14ac:dyDescent="0.2">
      <c r="A37">
        <v>2025</v>
      </c>
      <c r="B37">
        <v>101</v>
      </c>
      <c r="C37">
        <v>5000047481</v>
      </c>
      <c r="D37">
        <v>1</v>
      </c>
      <c r="E37" s="23">
        <v>45821</v>
      </c>
      <c r="M37">
        <v>4100024171</v>
      </c>
      <c r="N37">
        <v>10</v>
      </c>
      <c r="O37">
        <v>2101001818</v>
      </c>
      <c r="P37" t="s">
        <v>368</v>
      </c>
      <c r="Q37" t="s">
        <v>396</v>
      </c>
      <c r="T37" t="s">
        <v>252</v>
      </c>
      <c r="Z37">
        <v>0</v>
      </c>
      <c r="AB37">
        <v>5</v>
      </c>
      <c r="AC37" t="s">
        <v>254</v>
      </c>
      <c r="AD37">
        <v>5</v>
      </c>
      <c r="AE37" t="s">
        <v>254</v>
      </c>
      <c r="AG37" t="s">
        <v>240</v>
      </c>
      <c r="AH37">
        <v>2900.96</v>
      </c>
      <c r="AJ37">
        <v>0</v>
      </c>
      <c r="AK37">
        <v>-47262500</v>
      </c>
      <c r="AL37">
        <v>-2900.96</v>
      </c>
      <c r="AO37">
        <v>0</v>
      </c>
      <c r="AU37">
        <v>0</v>
      </c>
      <c r="AV37">
        <v>0</v>
      </c>
      <c r="AW37">
        <v>0</v>
      </c>
      <c r="AX37">
        <v>0</v>
      </c>
    </row>
    <row r="38" spans="1:50" x14ac:dyDescent="0.2">
      <c r="A38">
        <v>2025</v>
      </c>
      <c r="B38">
        <v>101</v>
      </c>
      <c r="C38">
        <v>5000047482</v>
      </c>
      <c r="D38">
        <v>1</v>
      </c>
      <c r="E38" s="23">
        <v>45821</v>
      </c>
      <c r="M38">
        <v>4100024177</v>
      </c>
      <c r="N38">
        <v>10</v>
      </c>
      <c r="O38">
        <v>2111000143</v>
      </c>
      <c r="P38" t="s">
        <v>368</v>
      </c>
      <c r="Q38" t="s">
        <v>397</v>
      </c>
      <c r="T38" t="s">
        <v>245</v>
      </c>
      <c r="Z38">
        <v>0</v>
      </c>
      <c r="AB38">
        <v>4</v>
      </c>
      <c r="AC38" t="s">
        <v>254</v>
      </c>
      <c r="AD38">
        <v>4</v>
      </c>
      <c r="AE38" t="s">
        <v>254</v>
      </c>
      <c r="AG38" t="s">
        <v>240</v>
      </c>
      <c r="AH38">
        <v>2952.2</v>
      </c>
      <c r="AJ38">
        <v>0</v>
      </c>
      <c r="AK38">
        <v>-48097296</v>
      </c>
      <c r="AL38">
        <v>-2952.2</v>
      </c>
      <c r="AO38">
        <v>0</v>
      </c>
      <c r="AU38">
        <v>0</v>
      </c>
      <c r="AV38">
        <v>0</v>
      </c>
      <c r="AW38">
        <v>0</v>
      </c>
      <c r="AX38">
        <v>0</v>
      </c>
    </row>
    <row r="39" spans="1:50" x14ac:dyDescent="0.2">
      <c r="A39">
        <v>2025</v>
      </c>
      <c r="B39">
        <v>101</v>
      </c>
      <c r="C39">
        <v>5000047483</v>
      </c>
      <c r="D39">
        <v>1</v>
      </c>
      <c r="E39" s="23">
        <v>45821</v>
      </c>
      <c r="M39">
        <v>4100023969</v>
      </c>
      <c r="N39">
        <v>10</v>
      </c>
      <c r="O39">
        <v>2111000143</v>
      </c>
      <c r="P39" t="s">
        <v>368</v>
      </c>
      <c r="Q39" t="s">
        <v>398</v>
      </c>
      <c r="T39" t="s">
        <v>252</v>
      </c>
      <c r="Z39">
        <v>0</v>
      </c>
      <c r="AB39">
        <v>1</v>
      </c>
      <c r="AC39" t="s">
        <v>254</v>
      </c>
      <c r="AD39">
        <v>1</v>
      </c>
      <c r="AE39" t="s">
        <v>254</v>
      </c>
      <c r="AG39" t="s">
        <v>240</v>
      </c>
      <c r="AH39">
        <v>344.12</v>
      </c>
      <c r="AJ39">
        <v>0</v>
      </c>
      <c r="AK39">
        <v>-5606306</v>
      </c>
      <c r="AL39">
        <v>-344.12</v>
      </c>
      <c r="AO39">
        <v>0</v>
      </c>
      <c r="AU39">
        <v>0</v>
      </c>
      <c r="AV39">
        <v>0</v>
      </c>
      <c r="AW39">
        <v>0</v>
      </c>
      <c r="AX39">
        <v>0</v>
      </c>
    </row>
    <row r="40" spans="1:50" x14ac:dyDescent="0.2">
      <c r="A40">
        <v>2025</v>
      </c>
      <c r="B40">
        <v>101</v>
      </c>
      <c r="C40">
        <v>5000047484</v>
      </c>
      <c r="D40">
        <v>1</v>
      </c>
      <c r="E40" s="23">
        <v>45821</v>
      </c>
      <c r="M40">
        <v>4100023969</v>
      </c>
      <c r="N40">
        <v>20</v>
      </c>
      <c r="O40">
        <v>2111000143</v>
      </c>
      <c r="P40" t="s">
        <v>368</v>
      </c>
      <c r="Q40" t="s">
        <v>399</v>
      </c>
      <c r="T40" t="s">
        <v>400</v>
      </c>
      <c r="Z40">
        <v>0</v>
      </c>
      <c r="AB40">
        <v>50</v>
      </c>
      <c r="AC40" t="s">
        <v>254</v>
      </c>
      <c r="AD40">
        <v>50</v>
      </c>
      <c r="AE40" t="s">
        <v>254</v>
      </c>
      <c r="AG40" t="s">
        <v>240</v>
      </c>
      <c r="AH40">
        <v>165.89</v>
      </c>
      <c r="AJ40">
        <v>0</v>
      </c>
      <c r="AK40">
        <v>-2702700</v>
      </c>
      <c r="AL40">
        <v>-165.89</v>
      </c>
      <c r="AO40">
        <v>0</v>
      </c>
      <c r="AU40">
        <v>0</v>
      </c>
      <c r="AV40">
        <v>0</v>
      </c>
      <c r="AW40">
        <v>0</v>
      </c>
      <c r="AX40">
        <v>0</v>
      </c>
    </row>
    <row r="41" spans="1:50" x14ac:dyDescent="0.2">
      <c r="A41">
        <v>2025</v>
      </c>
      <c r="B41">
        <v>101</v>
      </c>
      <c r="C41">
        <v>5000047484</v>
      </c>
      <c r="D41">
        <v>2</v>
      </c>
      <c r="E41" s="23">
        <v>45821</v>
      </c>
      <c r="M41">
        <v>4100023969</v>
      </c>
      <c r="N41">
        <v>30</v>
      </c>
      <c r="O41">
        <v>2111000143</v>
      </c>
      <c r="P41" t="s">
        <v>368</v>
      </c>
      <c r="Q41" t="s">
        <v>401</v>
      </c>
      <c r="T41" t="s">
        <v>402</v>
      </c>
      <c r="Z41">
        <v>0</v>
      </c>
      <c r="AB41">
        <v>3</v>
      </c>
      <c r="AC41" t="s">
        <v>254</v>
      </c>
      <c r="AD41">
        <v>3</v>
      </c>
      <c r="AE41" t="s">
        <v>254</v>
      </c>
      <c r="AG41" t="s">
        <v>240</v>
      </c>
      <c r="AH41">
        <v>915.72</v>
      </c>
      <c r="AJ41">
        <v>0</v>
      </c>
      <c r="AK41">
        <v>-14918916</v>
      </c>
      <c r="AL41">
        <v>-915.72</v>
      </c>
      <c r="AO41">
        <v>0</v>
      </c>
      <c r="AU41">
        <v>0</v>
      </c>
      <c r="AV41">
        <v>0</v>
      </c>
      <c r="AW41">
        <v>0</v>
      </c>
      <c r="AX41">
        <v>0</v>
      </c>
    </row>
    <row r="42" spans="1:50" x14ac:dyDescent="0.2">
      <c r="A42">
        <v>2025</v>
      </c>
      <c r="B42">
        <v>101</v>
      </c>
      <c r="C42">
        <v>5000047484</v>
      </c>
      <c r="D42">
        <v>3</v>
      </c>
      <c r="E42" s="23">
        <v>45821</v>
      </c>
      <c r="M42">
        <v>4100023969</v>
      </c>
      <c r="N42">
        <v>40</v>
      </c>
      <c r="O42">
        <v>2111000143</v>
      </c>
      <c r="P42" t="s">
        <v>368</v>
      </c>
      <c r="Q42" t="s">
        <v>403</v>
      </c>
      <c r="T42" t="s">
        <v>402</v>
      </c>
      <c r="Z42">
        <v>0</v>
      </c>
      <c r="AB42">
        <v>3</v>
      </c>
      <c r="AC42" t="s">
        <v>254</v>
      </c>
      <c r="AD42">
        <v>3</v>
      </c>
      <c r="AE42" t="s">
        <v>254</v>
      </c>
      <c r="AG42" t="s">
        <v>240</v>
      </c>
      <c r="AH42">
        <v>1442.26</v>
      </c>
      <c r="AJ42">
        <v>0</v>
      </c>
      <c r="AK42">
        <v>-23497296</v>
      </c>
      <c r="AL42">
        <v>-1442.26</v>
      </c>
      <c r="AO42">
        <v>0</v>
      </c>
      <c r="AU42">
        <v>0</v>
      </c>
      <c r="AV42">
        <v>0</v>
      </c>
      <c r="AW42">
        <v>0</v>
      </c>
      <c r="AX42">
        <v>0</v>
      </c>
    </row>
    <row r="43" spans="1:50" x14ac:dyDescent="0.2">
      <c r="A43">
        <v>2025</v>
      </c>
      <c r="B43">
        <v>101</v>
      </c>
      <c r="C43">
        <v>5000047487</v>
      </c>
      <c r="D43">
        <v>1</v>
      </c>
      <c r="E43" s="23">
        <v>45821</v>
      </c>
      <c r="M43">
        <v>4100023502</v>
      </c>
      <c r="N43">
        <v>20</v>
      </c>
      <c r="O43">
        <v>2101000075</v>
      </c>
      <c r="P43" t="s">
        <v>368</v>
      </c>
      <c r="Q43" t="s">
        <v>404</v>
      </c>
      <c r="T43" t="s">
        <v>252</v>
      </c>
      <c r="Z43">
        <v>0</v>
      </c>
      <c r="AB43">
        <v>5</v>
      </c>
      <c r="AC43" t="s">
        <v>254</v>
      </c>
      <c r="AD43">
        <v>5</v>
      </c>
      <c r="AE43" t="s">
        <v>254</v>
      </c>
      <c r="AG43" t="s">
        <v>240</v>
      </c>
      <c r="AH43">
        <v>890.01</v>
      </c>
      <c r="AJ43">
        <v>0</v>
      </c>
      <c r="AK43">
        <v>-14500000</v>
      </c>
      <c r="AL43">
        <v>-890.01</v>
      </c>
      <c r="AO43">
        <v>0</v>
      </c>
      <c r="AU43">
        <v>0</v>
      </c>
      <c r="AV43">
        <v>0</v>
      </c>
      <c r="AW43">
        <v>0</v>
      </c>
      <c r="AX43">
        <v>0</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13" activePane="bottomLeft" state="frozen"/>
      <selection pane="bottomLeft" activeCell="R13" sqref="R13"/>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99</v>
      </c>
    </row>
    <row r="8" spans="1:4" s="5" customFormat="1" x14ac:dyDescent="0.25">
      <c r="A8" s="5">
        <v>1</v>
      </c>
      <c r="B8" s="5" t="s">
        <v>100</v>
      </c>
      <c r="D8" s="6"/>
    </row>
    <row r="10" spans="1:4" s="9" customFormat="1" ht="27" x14ac:dyDescent="0.25">
      <c r="B10" s="10" t="s">
        <v>101</v>
      </c>
      <c r="C10" s="10" t="s">
        <v>102</v>
      </c>
      <c r="D10" s="10" t="s">
        <v>103</v>
      </c>
    </row>
    <row r="11" spans="1:4" x14ac:dyDescent="0.25">
      <c r="B11" s="7">
        <v>50100010</v>
      </c>
      <c r="C11" s="7" t="s">
        <v>104</v>
      </c>
      <c r="D11" s="8" t="s">
        <v>105</v>
      </c>
    </row>
    <row r="12" spans="1:4" outlineLevel="1" x14ac:dyDescent="0.25">
      <c r="B12" s="7">
        <v>50100020</v>
      </c>
      <c r="C12" s="7" t="s">
        <v>106</v>
      </c>
      <c r="D12" s="8" t="s">
        <v>107</v>
      </c>
    </row>
    <row r="13" spans="1:4" outlineLevel="1" x14ac:dyDescent="0.25">
      <c r="B13" s="7">
        <v>50100030</v>
      </c>
      <c r="C13" s="7" t="s">
        <v>108</v>
      </c>
      <c r="D13" s="8" t="s">
        <v>105</v>
      </c>
    </row>
    <row r="14" spans="1:4" outlineLevel="1" x14ac:dyDescent="0.25">
      <c r="B14" s="7">
        <v>50200010</v>
      </c>
      <c r="C14" s="7" t="s">
        <v>109</v>
      </c>
      <c r="D14" s="8" t="s">
        <v>105</v>
      </c>
    </row>
    <row r="15" spans="1:4" outlineLevel="1" x14ac:dyDescent="0.25">
      <c r="B15" s="7">
        <v>50300010</v>
      </c>
      <c r="C15" s="7" t="s">
        <v>110</v>
      </c>
      <c r="D15" s="8" t="s">
        <v>105</v>
      </c>
    </row>
    <row r="16" spans="1:4" outlineLevel="1" x14ac:dyDescent="0.25">
      <c r="B16" s="7">
        <v>50300020</v>
      </c>
      <c r="C16" s="7" t="s">
        <v>111</v>
      </c>
      <c r="D16" s="8" t="s">
        <v>105</v>
      </c>
    </row>
    <row r="17" spans="2:4" outlineLevel="1" x14ac:dyDescent="0.25">
      <c r="B17" s="7">
        <v>50300030</v>
      </c>
      <c r="C17" s="7" t="s">
        <v>112</v>
      </c>
      <c r="D17" s="8" t="s">
        <v>105</v>
      </c>
    </row>
    <row r="18" spans="2:4" outlineLevel="1" x14ac:dyDescent="0.25">
      <c r="B18" s="7">
        <v>50300040</v>
      </c>
      <c r="C18" s="7" t="s">
        <v>113</v>
      </c>
      <c r="D18" s="8" t="s">
        <v>105</v>
      </c>
    </row>
    <row r="19" spans="2:4" outlineLevel="1" x14ac:dyDescent="0.25">
      <c r="B19" s="7">
        <v>50300050</v>
      </c>
      <c r="C19" s="7" t="s">
        <v>114</v>
      </c>
      <c r="D19" s="8" t="s">
        <v>105</v>
      </c>
    </row>
    <row r="20" spans="2:4" outlineLevel="1" x14ac:dyDescent="0.25">
      <c r="B20" s="7">
        <v>50300060</v>
      </c>
      <c r="C20" s="7" t="s">
        <v>115</v>
      </c>
      <c r="D20" s="8" t="s">
        <v>105</v>
      </c>
    </row>
    <row r="21" spans="2:4" outlineLevel="1" x14ac:dyDescent="0.25">
      <c r="B21" s="7">
        <v>50300070</v>
      </c>
      <c r="C21" s="7" t="s">
        <v>116</v>
      </c>
      <c r="D21" s="8" t="s">
        <v>105</v>
      </c>
    </row>
    <row r="22" spans="2:4" outlineLevel="1" x14ac:dyDescent="0.25">
      <c r="B22" s="7">
        <v>50300080</v>
      </c>
      <c r="C22" s="7" t="s">
        <v>117</v>
      </c>
      <c r="D22" s="8" t="s">
        <v>105</v>
      </c>
    </row>
    <row r="23" spans="2:4" outlineLevel="1" x14ac:dyDescent="0.25">
      <c r="B23" s="7">
        <v>50300090</v>
      </c>
      <c r="C23" s="7" t="s">
        <v>118</v>
      </c>
      <c r="D23" s="8" t="s">
        <v>105</v>
      </c>
    </row>
    <row r="24" spans="2:4" outlineLevel="1" x14ac:dyDescent="0.25">
      <c r="B24" s="7">
        <v>50300100</v>
      </c>
      <c r="C24" s="7" t="s">
        <v>119</v>
      </c>
      <c r="D24" s="8" t="s">
        <v>105</v>
      </c>
    </row>
    <row r="25" spans="2:4" outlineLevel="1" x14ac:dyDescent="0.25">
      <c r="B25" s="7">
        <v>50300110</v>
      </c>
      <c r="C25" s="7" t="s">
        <v>120</v>
      </c>
      <c r="D25" s="8" t="s">
        <v>105</v>
      </c>
    </row>
    <row r="26" spans="2:4" outlineLevel="1" x14ac:dyDescent="0.25">
      <c r="B26" s="7">
        <v>50300990</v>
      </c>
      <c r="C26" s="7" t="s">
        <v>121</v>
      </c>
      <c r="D26" s="8" t="s">
        <v>105</v>
      </c>
    </row>
    <row r="27" spans="2:4" outlineLevel="1" x14ac:dyDescent="0.25">
      <c r="B27" s="7">
        <v>50400010</v>
      </c>
      <c r="C27" s="7" t="s">
        <v>122</v>
      </c>
      <c r="D27" s="8" t="s">
        <v>105</v>
      </c>
    </row>
    <row r="28" spans="2:4" outlineLevel="1" x14ac:dyDescent="0.25">
      <c r="B28" s="7">
        <v>50500000</v>
      </c>
      <c r="C28" s="7" t="s">
        <v>123</v>
      </c>
      <c r="D28" s="8" t="s">
        <v>107</v>
      </c>
    </row>
    <row r="29" spans="2:4" outlineLevel="1" x14ac:dyDescent="0.25">
      <c r="B29" s="7">
        <v>50500010</v>
      </c>
      <c r="C29" s="7" t="s">
        <v>124</v>
      </c>
      <c r="D29" s="8" t="s">
        <v>107</v>
      </c>
    </row>
    <row r="30" spans="2:4" outlineLevel="1" x14ac:dyDescent="0.25">
      <c r="B30" s="7">
        <v>50500020</v>
      </c>
      <c r="C30" s="7" t="s">
        <v>125</v>
      </c>
      <c r="D30" s="8" t="s">
        <v>107</v>
      </c>
    </row>
    <row r="31" spans="2:4" outlineLevel="1" x14ac:dyDescent="0.25">
      <c r="B31" s="7">
        <v>50500030</v>
      </c>
      <c r="C31" s="7" t="s">
        <v>126</v>
      </c>
      <c r="D31" s="8" t="s">
        <v>107</v>
      </c>
    </row>
    <row r="32" spans="2:4" outlineLevel="1" x14ac:dyDescent="0.25">
      <c r="B32" s="7">
        <v>50500040</v>
      </c>
      <c r="C32" s="7" t="s">
        <v>127</v>
      </c>
      <c r="D32" s="8" t="s">
        <v>107</v>
      </c>
    </row>
    <row r="33" spans="2:4" outlineLevel="1" x14ac:dyDescent="0.25">
      <c r="B33" s="7">
        <v>50600010</v>
      </c>
      <c r="C33" s="7" t="s">
        <v>128</v>
      </c>
      <c r="D33" s="8" t="s">
        <v>105</v>
      </c>
    </row>
    <row r="34" spans="2:4" outlineLevel="1" x14ac:dyDescent="0.25">
      <c r="B34" s="7">
        <v>50600020</v>
      </c>
      <c r="C34" s="7" t="s">
        <v>129</v>
      </c>
      <c r="D34" s="8" t="s">
        <v>105</v>
      </c>
    </row>
    <row r="35" spans="2:4" outlineLevel="1" x14ac:dyDescent="0.25">
      <c r="B35" s="7">
        <v>50600030</v>
      </c>
      <c r="C35" s="7" t="s">
        <v>130</v>
      </c>
      <c r="D35" s="8" t="s">
        <v>105</v>
      </c>
    </row>
    <row r="36" spans="2:4" outlineLevel="1" x14ac:dyDescent="0.25">
      <c r="B36" s="7">
        <v>50600040</v>
      </c>
      <c r="C36" s="7" t="s">
        <v>131</v>
      </c>
      <c r="D36" s="8" t="s">
        <v>105</v>
      </c>
    </row>
    <row r="37" spans="2:4" outlineLevel="1" x14ac:dyDescent="0.25">
      <c r="B37" s="7">
        <v>50600050</v>
      </c>
      <c r="C37" s="7" t="s">
        <v>132</v>
      </c>
      <c r="D37" s="8" t="s">
        <v>105</v>
      </c>
    </row>
    <row r="38" spans="2:4" outlineLevel="1" x14ac:dyDescent="0.25">
      <c r="B38" s="7">
        <v>50700010</v>
      </c>
      <c r="C38" s="7" t="s">
        <v>133</v>
      </c>
      <c r="D38" s="8" t="s">
        <v>105</v>
      </c>
    </row>
    <row r="39" spans="2:4" outlineLevel="1" x14ac:dyDescent="0.25">
      <c r="B39" s="7">
        <v>50800010</v>
      </c>
      <c r="C39" s="7" t="s">
        <v>134</v>
      </c>
      <c r="D39" s="8" t="s">
        <v>107</v>
      </c>
    </row>
    <row r="40" spans="2:4" outlineLevel="1" x14ac:dyDescent="0.25">
      <c r="B40" s="7">
        <v>50800020</v>
      </c>
      <c r="C40" s="7" t="s">
        <v>135</v>
      </c>
      <c r="D40" s="8" t="s">
        <v>107</v>
      </c>
    </row>
    <row r="41" spans="2:4" outlineLevel="1" x14ac:dyDescent="0.25">
      <c r="B41" s="7">
        <v>50800030</v>
      </c>
      <c r="C41" s="7" t="s">
        <v>136</v>
      </c>
      <c r="D41" s="8" t="s">
        <v>107</v>
      </c>
    </row>
    <row r="42" spans="2:4" outlineLevel="1" x14ac:dyDescent="0.25">
      <c r="B42" s="7">
        <v>50800040</v>
      </c>
      <c r="C42" s="7" t="s">
        <v>137</v>
      </c>
      <c r="D42" s="8" t="s">
        <v>107</v>
      </c>
    </row>
    <row r="43" spans="2:4" outlineLevel="1" x14ac:dyDescent="0.25">
      <c r="B43" s="7">
        <v>50800050</v>
      </c>
      <c r="C43" s="7" t="s">
        <v>138</v>
      </c>
      <c r="D43" s="8" t="s">
        <v>107</v>
      </c>
    </row>
    <row r="44" spans="2:4" outlineLevel="1" x14ac:dyDescent="0.25">
      <c r="B44" s="7">
        <v>50800060</v>
      </c>
      <c r="C44" s="7" t="s">
        <v>139</v>
      </c>
      <c r="D44" s="8" t="s">
        <v>107</v>
      </c>
    </row>
    <row r="45" spans="2:4" outlineLevel="1" x14ac:dyDescent="0.25">
      <c r="B45" s="7">
        <v>50800070</v>
      </c>
      <c r="C45" s="7" t="s">
        <v>140</v>
      </c>
      <c r="D45" s="8" t="s">
        <v>107</v>
      </c>
    </row>
    <row r="46" spans="2:4" outlineLevel="1" x14ac:dyDescent="0.25">
      <c r="B46" s="7">
        <v>50800080</v>
      </c>
      <c r="C46" s="7" t="s">
        <v>141</v>
      </c>
      <c r="D46" s="8" t="s">
        <v>107</v>
      </c>
    </row>
    <row r="47" spans="2:4" outlineLevel="1" x14ac:dyDescent="0.25">
      <c r="B47" s="7">
        <v>50900000</v>
      </c>
      <c r="C47" s="7" t="s">
        <v>142</v>
      </c>
      <c r="D47" s="8" t="s">
        <v>105</v>
      </c>
    </row>
    <row r="48" spans="2:4" outlineLevel="1" x14ac:dyDescent="0.25">
      <c r="B48" s="7">
        <v>50900010</v>
      </c>
      <c r="C48" s="7" t="s">
        <v>143</v>
      </c>
      <c r="D48" s="8" t="s">
        <v>105</v>
      </c>
    </row>
    <row r="49" spans="2:4" outlineLevel="1" x14ac:dyDescent="0.25">
      <c r="B49" s="7">
        <v>50900020</v>
      </c>
      <c r="C49" s="7" t="s">
        <v>144</v>
      </c>
      <c r="D49" s="8" t="s">
        <v>105</v>
      </c>
    </row>
    <row r="50" spans="2:4" outlineLevel="1" x14ac:dyDescent="0.25">
      <c r="B50" s="7">
        <v>50900030</v>
      </c>
      <c r="C50" s="7" t="s">
        <v>145</v>
      </c>
      <c r="D50" s="8" t="s">
        <v>105</v>
      </c>
    </row>
    <row r="51" spans="2:4" outlineLevel="1" x14ac:dyDescent="0.25">
      <c r="B51" s="7">
        <v>50900040</v>
      </c>
      <c r="C51" s="7" t="s">
        <v>146</v>
      </c>
      <c r="D51" s="8" t="s">
        <v>105</v>
      </c>
    </row>
    <row r="52" spans="2:4" outlineLevel="1" x14ac:dyDescent="0.25">
      <c r="B52" s="7">
        <v>50900050</v>
      </c>
      <c r="C52" s="7" t="s">
        <v>147</v>
      </c>
      <c r="D52" s="8" t="s">
        <v>105</v>
      </c>
    </row>
    <row r="53" spans="2:4" outlineLevel="1" x14ac:dyDescent="0.25">
      <c r="B53" s="7">
        <v>50900060</v>
      </c>
      <c r="C53" s="7" t="s">
        <v>148</v>
      </c>
      <c r="D53" s="8" t="s">
        <v>105</v>
      </c>
    </row>
    <row r="54" spans="2:4" outlineLevel="1" x14ac:dyDescent="0.25">
      <c r="B54" s="7">
        <v>50900070</v>
      </c>
      <c r="C54" s="7" t="s">
        <v>149</v>
      </c>
      <c r="D54" s="8" t="s">
        <v>105</v>
      </c>
    </row>
    <row r="55" spans="2:4" outlineLevel="1" x14ac:dyDescent="0.25">
      <c r="B55" s="7">
        <v>50900090</v>
      </c>
      <c r="C55" s="7" t="s">
        <v>150</v>
      </c>
      <c r="D55" s="8" t="s">
        <v>105</v>
      </c>
    </row>
    <row r="56" spans="2:4" outlineLevel="1" x14ac:dyDescent="0.25">
      <c r="B56" s="7">
        <v>51000000</v>
      </c>
      <c r="C56" s="7" t="s">
        <v>151</v>
      </c>
      <c r="D56" s="8" t="s">
        <v>105</v>
      </c>
    </row>
    <row r="57" spans="2:4" outlineLevel="1" x14ac:dyDescent="0.25">
      <c r="B57" s="7">
        <v>51000010</v>
      </c>
      <c r="C57" s="7" t="s">
        <v>152</v>
      </c>
      <c r="D57" s="8" t="s">
        <v>105</v>
      </c>
    </row>
    <row r="58" spans="2:4" outlineLevel="1" x14ac:dyDescent="0.25">
      <c r="B58" s="7">
        <v>51000020</v>
      </c>
      <c r="C58" s="7" t="s">
        <v>153</v>
      </c>
      <c r="D58" s="8" t="s">
        <v>105</v>
      </c>
    </row>
    <row r="59" spans="2:4" outlineLevel="1" x14ac:dyDescent="0.25">
      <c r="B59" s="7">
        <v>51000040</v>
      </c>
      <c r="C59" s="7" t="s">
        <v>154</v>
      </c>
      <c r="D59" s="8" t="s">
        <v>105</v>
      </c>
    </row>
    <row r="60" spans="2:4" outlineLevel="1" x14ac:dyDescent="0.25">
      <c r="B60" s="7">
        <v>51100000</v>
      </c>
      <c r="C60" s="7" t="s">
        <v>155</v>
      </c>
      <c r="D60" s="8" t="s">
        <v>107</v>
      </c>
    </row>
    <row r="61" spans="2:4" outlineLevel="1" x14ac:dyDescent="0.25">
      <c r="B61" s="7">
        <v>51300010</v>
      </c>
      <c r="C61" s="7" t="s">
        <v>156</v>
      </c>
      <c r="D61" s="8" t="s">
        <v>157</v>
      </c>
    </row>
    <row r="62" spans="2:4" outlineLevel="1" x14ac:dyDescent="0.25">
      <c r="B62" s="7">
        <v>51300020</v>
      </c>
      <c r="C62" s="7" t="s">
        <v>158</v>
      </c>
      <c r="D62" s="8" t="s">
        <v>157</v>
      </c>
    </row>
    <row r="63" spans="2:4" outlineLevel="1" x14ac:dyDescent="0.25">
      <c r="B63" s="7">
        <v>51300030</v>
      </c>
      <c r="C63" s="7" t="s">
        <v>159</v>
      </c>
      <c r="D63" s="8" t="s">
        <v>157</v>
      </c>
    </row>
    <row r="64" spans="2:4" outlineLevel="1" x14ac:dyDescent="0.25">
      <c r="B64" s="7">
        <v>51300040</v>
      </c>
      <c r="C64" s="7" t="s">
        <v>160</v>
      </c>
      <c r="D64" s="8" t="s">
        <v>157</v>
      </c>
    </row>
    <row r="65" spans="2:4" outlineLevel="1" x14ac:dyDescent="0.25">
      <c r="B65" s="7">
        <v>51300050</v>
      </c>
      <c r="C65" s="7" t="s">
        <v>161</v>
      </c>
      <c r="D65" s="8" t="s">
        <v>157</v>
      </c>
    </row>
    <row r="66" spans="2:4" outlineLevel="1" x14ac:dyDescent="0.25">
      <c r="B66" s="7">
        <v>51300060</v>
      </c>
      <c r="C66" s="7" t="s">
        <v>162</v>
      </c>
      <c r="D66" s="8" t="s">
        <v>157</v>
      </c>
    </row>
    <row r="67" spans="2:4" outlineLevel="1" x14ac:dyDescent="0.25">
      <c r="B67" s="7">
        <v>51300070</v>
      </c>
      <c r="C67" s="7" t="s">
        <v>163</v>
      </c>
      <c r="D67" s="8" t="s">
        <v>157</v>
      </c>
    </row>
    <row r="68" spans="2:4" outlineLevel="1" x14ac:dyDescent="0.25">
      <c r="B68" s="7">
        <v>51300080</v>
      </c>
      <c r="C68" s="7" t="s">
        <v>164</v>
      </c>
      <c r="D68" s="8" t="s">
        <v>157</v>
      </c>
    </row>
    <row r="69" spans="2:4" outlineLevel="1" x14ac:dyDescent="0.25">
      <c r="B69" s="7">
        <v>51300090</v>
      </c>
      <c r="C69" s="7" t="s">
        <v>165</v>
      </c>
      <c r="D69" s="8" t="s">
        <v>157</v>
      </c>
    </row>
    <row r="70" spans="2:4" outlineLevel="1" x14ac:dyDescent="0.25">
      <c r="B70" s="7">
        <v>51400000</v>
      </c>
      <c r="C70" s="7" t="s">
        <v>166</v>
      </c>
      <c r="D70" s="8" t="s">
        <v>105</v>
      </c>
    </row>
    <row r="71" spans="2:4" outlineLevel="1" x14ac:dyDescent="0.25">
      <c r="B71" s="7">
        <v>51500010</v>
      </c>
      <c r="C71" s="7" t="s">
        <v>167</v>
      </c>
      <c r="D71" s="8" t="s">
        <v>105</v>
      </c>
    </row>
    <row r="72" spans="2:4" outlineLevel="1" x14ac:dyDescent="0.25">
      <c r="B72" s="7">
        <v>51500020</v>
      </c>
      <c r="C72" s="7" t="s">
        <v>168</v>
      </c>
      <c r="D72" s="8" t="s">
        <v>105</v>
      </c>
    </row>
    <row r="73" spans="2:4" outlineLevel="1" x14ac:dyDescent="0.25">
      <c r="B73" s="7">
        <v>51500030</v>
      </c>
      <c r="C73" s="7" t="s">
        <v>169</v>
      </c>
      <c r="D73" s="8" t="s">
        <v>105</v>
      </c>
    </row>
    <row r="74" spans="2:4" outlineLevel="1" x14ac:dyDescent="0.25">
      <c r="B74" s="7">
        <v>51600010</v>
      </c>
      <c r="C74" s="7" t="s">
        <v>170</v>
      </c>
      <c r="D74" s="8" t="s">
        <v>105</v>
      </c>
    </row>
    <row r="75" spans="2:4" outlineLevel="1" x14ac:dyDescent="0.25">
      <c r="B75" s="7">
        <v>51600020</v>
      </c>
      <c r="C75" s="7" t="s">
        <v>171</v>
      </c>
      <c r="D75" s="8" t="s">
        <v>105</v>
      </c>
    </row>
    <row r="76" spans="2:4" outlineLevel="1" x14ac:dyDescent="0.25">
      <c r="B76" s="7">
        <v>51600030</v>
      </c>
      <c r="C76" s="7" t="s">
        <v>172</v>
      </c>
      <c r="D76" s="8" t="s">
        <v>105</v>
      </c>
    </row>
    <row r="77" spans="2:4" outlineLevel="1" x14ac:dyDescent="0.25">
      <c r="B77" s="7">
        <v>51600040</v>
      </c>
      <c r="C77" s="7" t="s">
        <v>173</v>
      </c>
      <c r="D77" s="8" t="s">
        <v>105</v>
      </c>
    </row>
    <row r="78" spans="2:4" outlineLevel="1" x14ac:dyDescent="0.25">
      <c r="B78" s="7">
        <v>51600050</v>
      </c>
      <c r="C78" s="7" t="s">
        <v>174</v>
      </c>
      <c r="D78" s="8" t="s">
        <v>105</v>
      </c>
    </row>
    <row r="79" spans="2:4" outlineLevel="1" x14ac:dyDescent="0.25">
      <c r="B79" s="7">
        <v>51600070</v>
      </c>
      <c r="C79" s="7" t="s">
        <v>175</v>
      </c>
      <c r="D79" s="8" t="s">
        <v>105</v>
      </c>
    </row>
    <row r="80" spans="2:4" outlineLevel="1" x14ac:dyDescent="0.25">
      <c r="B80" s="7">
        <v>51700010</v>
      </c>
      <c r="C80" s="7" t="s">
        <v>176</v>
      </c>
      <c r="D80" s="8" t="s">
        <v>105</v>
      </c>
    </row>
    <row r="81" spans="2:4" outlineLevel="1" x14ac:dyDescent="0.25">
      <c r="B81" s="7">
        <v>51700030</v>
      </c>
      <c r="C81" s="7" t="s">
        <v>177</v>
      </c>
      <c r="D81" s="8" t="s">
        <v>105</v>
      </c>
    </row>
    <row r="82" spans="2:4" outlineLevel="1" x14ac:dyDescent="0.25">
      <c r="B82" s="7">
        <v>51700040</v>
      </c>
      <c r="C82" s="7" t="s">
        <v>178</v>
      </c>
      <c r="D82" s="8" t="s">
        <v>105</v>
      </c>
    </row>
    <row r="83" spans="2:4" outlineLevel="1" x14ac:dyDescent="0.25">
      <c r="B83" s="7">
        <v>51700050</v>
      </c>
      <c r="C83" s="7" t="s">
        <v>179</v>
      </c>
      <c r="D83" s="8" t="s">
        <v>105</v>
      </c>
    </row>
    <row r="84" spans="2:4" outlineLevel="1" x14ac:dyDescent="0.25">
      <c r="B84" s="7">
        <v>51700060</v>
      </c>
      <c r="C84" s="7" t="s">
        <v>180</v>
      </c>
      <c r="D84" s="8" t="s">
        <v>105</v>
      </c>
    </row>
    <row r="85" spans="2:4" outlineLevel="1" x14ac:dyDescent="0.25">
      <c r="B85" s="7">
        <v>51700070</v>
      </c>
      <c r="C85" s="7" t="s">
        <v>181</v>
      </c>
      <c r="D85" s="8" t="s">
        <v>105</v>
      </c>
    </row>
    <row r="86" spans="2:4" outlineLevel="1" x14ac:dyDescent="0.25">
      <c r="B86" s="7">
        <v>51800010</v>
      </c>
      <c r="C86" s="7" t="s">
        <v>182</v>
      </c>
      <c r="D86" s="8" t="s">
        <v>105</v>
      </c>
    </row>
    <row r="87" spans="2:4" outlineLevel="1" x14ac:dyDescent="0.25">
      <c r="B87" s="7">
        <v>51800020</v>
      </c>
      <c r="C87" s="7" t="s">
        <v>183</v>
      </c>
      <c r="D87" s="8" t="s">
        <v>105</v>
      </c>
    </row>
    <row r="88" spans="2:4" outlineLevel="1" x14ac:dyDescent="0.25">
      <c r="B88" s="7">
        <v>51800030</v>
      </c>
      <c r="C88" s="7" t="s">
        <v>184</v>
      </c>
      <c r="D88" s="8" t="s">
        <v>105</v>
      </c>
    </row>
    <row r="89" spans="2:4" outlineLevel="1" x14ac:dyDescent="0.25">
      <c r="B89" s="7">
        <v>51800090</v>
      </c>
      <c r="C89" s="7" t="s">
        <v>185</v>
      </c>
      <c r="D89" s="8" t="s">
        <v>105</v>
      </c>
    </row>
    <row r="90" spans="2:4" outlineLevel="1" x14ac:dyDescent="0.25">
      <c r="B90" s="7">
        <v>51900010</v>
      </c>
      <c r="C90" s="7" t="s">
        <v>186</v>
      </c>
      <c r="D90" s="8" t="s">
        <v>105</v>
      </c>
    </row>
    <row r="91" spans="2:4" outlineLevel="1" x14ac:dyDescent="0.25">
      <c r="B91" s="7">
        <v>51900020</v>
      </c>
      <c r="C91" s="7" t="s">
        <v>187</v>
      </c>
      <c r="D91" s="8" t="s">
        <v>105</v>
      </c>
    </row>
    <row r="92" spans="2:4" outlineLevel="1" x14ac:dyDescent="0.25">
      <c r="B92" s="7">
        <v>51900030</v>
      </c>
      <c r="C92" s="7" t="s">
        <v>188</v>
      </c>
      <c r="D92" s="8" t="s">
        <v>105</v>
      </c>
    </row>
    <row r="93" spans="2:4" outlineLevel="1" x14ac:dyDescent="0.25">
      <c r="B93" s="7">
        <v>51900040</v>
      </c>
      <c r="C93" s="7" t="s">
        <v>189</v>
      </c>
      <c r="D93" s="8" t="s">
        <v>105</v>
      </c>
    </row>
    <row r="94" spans="2:4" outlineLevel="1" x14ac:dyDescent="0.25">
      <c r="B94" s="7">
        <v>51900090</v>
      </c>
      <c r="C94" s="7" t="s">
        <v>190</v>
      </c>
      <c r="D94" s="8" t="s">
        <v>105</v>
      </c>
    </row>
    <row r="95" spans="2:4" outlineLevel="1" x14ac:dyDescent="0.25">
      <c r="B95" s="7">
        <v>52000010</v>
      </c>
      <c r="C95" s="7" t="s">
        <v>191</v>
      </c>
      <c r="D95" s="8" t="s">
        <v>105</v>
      </c>
    </row>
    <row r="96" spans="2:4" outlineLevel="1" x14ac:dyDescent="0.25">
      <c r="B96" s="7">
        <v>52000020</v>
      </c>
      <c r="C96" s="7" t="s">
        <v>192</v>
      </c>
      <c r="D96" s="8" t="s">
        <v>105</v>
      </c>
    </row>
    <row r="97" spans="2:4" outlineLevel="1" x14ac:dyDescent="0.25">
      <c r="B97" s="7">
        <v>52000040</v>
      </c>
      <c r="C97" s="7" t="s">
        <v>193</v>
      </c>
      <c r="D97" s="8" t="s">
        <v>105</v>
      </c>
    </row>
    <row r="98" spans="2:4" outlineLevel="1" x14ac:dyDescent="0.25">
      <c r="B98" s="7">
        <v>52100010</v>
      </c>
      <c r="C98" s="7" t="s">
        <v>194</v>
      </c>
      <c r="D98" s="8" t="s">
        <v>105</v>
      </c>
    </row>
    <row r="99" spans="2:4" outlineLevel="1" x14ac:dyDescent="0.25">
      <c r="B99" s="7">
        <v>52100020</v>
      </c>
      <c r="C99" s="7" t="s">
        <v>195</v>
      </c>
      <c r="D99" s="8" t="s">
        <v>105</v>
      </c>
    </row>
    <row r="100" spans="2:4" outlineLevel="1" x14ac:dyDescent="0.25">
      <c r="B100" s="7">
        <v>52100030</v>
      </c>
      <c r="C100" s="7" t="s">
        <v>196</v>
      </c>
      <c r="D100" s="8" t="s">
        <v>105</v>
      </c>
    </row>
    <row r="101" spans="2:4" outlineLevel="1" x14ac:dyDescent="0.25">
      <c r="B101" s="7">
        <v>52100040</v>
      </c>
      <c r="C101" s="7" t="s">
        <v>197</v>
      </c>
      <c r="D101" s="8" t="s">
        <v>105</v>
      </c>
    </row>
    <row r="102" spans="2:4" outlineLevel="1" x14ac:dyDescent="0.25">
      <c r="B102" s="7">
        <v>52100050</v>
      </c>
      <c r="C102" s="7" t="s">
        <v>198</v>
      </c>
      <c r="D102" s="8" t="s">
        <v>105</v>
      </c>
    </row>
    <row r="103" spans="2:4" outlineLevel="1" x14ac:dyDescent="0.25">
      <c r="B103" s="7">
        <v>52200010</v>
      </c>
      <c r="C103" s="7" t="s">
        <v>199</v>
      </c>
      <c r="D103" s="8" t="s">
        <v>105</v>
      </c>
    </row>
    <row r="104" spans="2:4" outlineLevel="1" x14ac:dyDescent="0.25">
      <c r="B104" s="7">
        <v>52200020</v>
      </c>
      <c r="C104" s="7" t="s">
        <v>200</v>
      </c>
      <c r="D104" s="8" t="s">
        <v>105</v>
      </c>
    </row>
    <row r="105" spans="2:4" outlineLevel="1" x14ac:dyDescent="0.25">
      <c r="B105" s="7">
        <v>52300010</v>
      </c>
      <c r="C105" s="7" t="s">
        <v>201</v>
      </c>
      <c r="D105" s="8" t="s">
        <v>105</v>
      </c>
    </row>
    <row r="106" spans="2:4" outlineLevel="1" x14ac:dyDescent="0.25">
      <c r="B106" s="7">
        <v>52300020</v>
      </c>
      <c r="C106" s="7" t="s">
        <v>202</v>
      </c>
      <c r="D106" s="8" t="s">
        <v>105</v>
      </c>
    </row>
    <row r="107" spans="2:4" outlineLevel="1" x14ac:dyDescent="0.25">
      <c r="B107" s="7">
        <v>52400030</v>
      </c>
      <c r="C107" s="7" t="s">
        <v>203</v>
      </c>
      <c r="D107" s="8" t="s">
        <v>105</v>
      </c>
    </row>
    <row r="108" spans="2:4" outlineLevel="1" x14ac:dyDescent="0.25">
      <c r="B108" s="7">
        <v>52400040</v>
      </c>
      <c r="C108" s="7" t="s">
        <v>204</v>
      </c>
      <c r="D108" s="8" t="s">
        <v>105</v>
      </c>
    </row>
    <row r="109" spans="2:4" outlineLevel="1" x14ac:dyDescent="0.25">
      <c r="B109" s="7">
        <v>52400060</v>
      </c>
      <c r="C109" s="7" t="s">
        <v>205</v>
      </c>
      <c r="D109" s="8" t="s">
        <v>105</v>
      </c>
    </row>
    <row r="110" spans="2:4" outlineLevel="1" x14ac:dyDescent="0.25">
      <c r="B110" s="7">
        <v>52500010</v>
      </c>
      <c r="C110" s="7" t="s">
        <v>206</v>
      </c>
      <c r="D110" s="8" t="s">
        <v>107</v>
      </c>
    </row>
    <row r="111" spans="2:4" outlineLevel="1" x14ac:dyDescent="0.25">
      <c r="B111" s="7">
        <v>52600010</v>
      </c>
      <c r="C111" s="7" t="s">
        <v>207</v>
      </c>
      <c r="D111" s="8" t="s">
        <v>107</v>
      </c>
    </row>
    <row r="112" spans="2:4" outlineLevel="1" x14ac:dyDescent="0.25">
      <c r="B112" s="7">
        <v>52600020</v>
      </c>
      <c r="C112" s="7" t="s">
        <v>208</v>
      </c>
      <c r="D112" s="8" t="s">
        <v>107</v>
      </c>
    </row>
    <row r="113" spans="1:4" outlineLevel="1" x14ac:dyDescent="0.25">
      <c r="B113" s="7">
        <v>52600030</v>
      </c>
      <c r="C113" s="7" t="s">
        <v>209</v>
      </c>
      <c r="D113" s="8" t="s">
        <v>107</v>
      </c>
    </row>
    <row r="114" spans="1:4" outlineLevel="1" x14ac:dyDescent="0.25">
      <c r="B114" s="7">
        <v>52700010</v>
      </c>
      <c r="C114" s="7" t="s">
        <v>210</v>
      </c>
      <c r="D114" s="8" t="s">
        <v>105</v>
      </c>
    </row>
    <row r="115" spans="1:4" outlineLevel="1" x14ac:dyDescent="0.25">
      <c r="B115" s="7">
        <v>52800010</v>
      </c>
      <c r="C115" s="7" t="s">
        <v>211</v>
      </c>
      <c r="D115" s="8" t="s">
        <v>105</v>
      </c>
    </row>
    <row r="116" spans="1:4" outlineLevel="1" x14ac:dyDescent="0.25">
      <c r="B116" s="7">
        <v>52900010</v>
      </c>
      <c r="C116" s="7" t="s">
        <v>212</v>
      </c>
      <c r="D116" s="8" t="s">
        <v>105</v>
      </c>
    </row>
    <row r="117" spans="1:4" outlineLevel="1" x14ac:dyDescent="0.25">
      <c r="B117" s="7">
        <v>52900020</v>
      </c>
      <c r="C117" s="7" t="s">
        <v>213</v>
      </c>
      <c r="D117" s="8" t="s">
        <v>105</v>
      </c>
    </row>
    <row r="118" spans="1:4" outlineLevel="1" x14ac:dyDescent="0.25">
      <c r="B118" s="7">
        <v>53000010</v>
      </c>
      <c r="C118" s="7" t="s">
        <v>214</v>
      </c>
      <c r="D118" s="8" t="s">
        <v>107</v>
      </c>
    </row>
    <row r="119" spans="1:4" outlineLevel="1" x14ac:dyDescent="0.25">
      <c r="B119" s="7">
        <v>53100010</v>
      </c>
      <c r="C119" s="7" t="s">
        <v>215</v>
      </c>
      <c r="D119" s="8" t="s">
        <v>107</v>
      </c>
    </row>
    <row r="120" spans="1:4" outlineLevel="1" x14ac:dyDescent="0.25">
      <c r="B120" s="7">
        <v>53200010</v>
      </c>
      <c r="C120" s="7" t="s">
        <v>216</v>
      </c>
      <c r="D120" s="8" t="s">
        <v>105</v>
      </c>
    </row>
    <row r="121" spans="1:4" outlineLevel="1" x14ac:dyDescent="0.25">
      <c r="B121" s="7">
        <v>53300010</v>
      </c>
      <c r="C121" s="7" t="s">
        <v>217</v>
      </c>
      <c r="D121" s="8" t="s">
        <v>105</v>
      </c>
    </row>
    <row r="122" spans="1:4" outlineLevel="1" x14ac:dyDescent="0.25">
      <c r="B122" s="7">
        <v>53900010</v>
      </c>
      <c r="C122" s="7" t="s">
        <v>218</v>
      </c>
      <c r="D122" s="8" t="s">
        <v>107</v>
      </c>
    </row>
    <row r="123" spans="1:4" outlineLevel="1" x14ac:dyDescent="0.25">
      <c r="B123" s="7">
        <v>53900020</v>
      </c>
      <c r="C123" s="7" t="s">
        <v>219</v>
      </c>
      <c r="D123" s="8" t="s">
        <v>107</v>
      </c>
    </row>
    <row r="124" spans="1:4" outlineLevel="1" x14ac:dyDescent="0.25">
      <c r="B124" s="7">
        <v>59922010</v>
      </c>
      <c r="C124" s="7" t="s">
        <v>220</v>
      </c>
      <c r="D124" s="8" t="s">
        <v>107</v>
      </c>
    </row>
    <row r="125" spans="1:4" x14ac:dyDescent="0.25">
      <c r="B125" s="7">
        <v>59922020</v>
      </c>
      <c r="C125" s="7" t="s">
        <v>221</v>
      </c>
      <c r="D125" s="8" t="s">
        <v>107</v>
      </c>
    </row>
    <row r="128" spans="1:4" s="5" customFormat="1" x14ac:dyDescent="0.25">
      <c r="A128" s="5">
        <v>2</v>
      </c>
      <c r="B128" s="5" t="s">
        <v>222</v>
      </c>
      <c r="D128" s="6"/>
    </row>
    <row r="130" spans="2:3" x14ac:dyDescent="0.25">
      <c r="B130" s="5" t="s">
        <v>223</v>
      </c>
      <c r="C130" s="7" t="s">
        <v>224</v>
      </c>
    </row>
    <row r="131" spans="2:3" x14ac:dyDescent="0.25">
      <c r="B131" s="5" t="s">
        <v>225</v>
      </c>
      <c r="C131" s="7" t="s">
        <v>226</v>
      </c>
    </row>
    <row r="132" spans="2:3" x14ac:dyDescent="0.25">
      <c r="B132" s="5"/>
      <c r="C132" s="7" t="s">
        <v>227</v>
      </c>
    </row>
    <row r="133" spans="2:3" x14ac:dyDescent="0.25">
      <c r="B133" s="5"/>
      <c r="C133" s="7" t="s">
        <v>228</v>
      </c>
    </row>
    <row r="134" spans="2:3" x14ac:dyDescent="0.25">
      <c r="B134" s="5"/>
      <c r="C134" s="7" t="s">
        <v>229</v>
      </c>
    </row>
    <row r="135" spans="2:3" x14ac:dyDescent="0.25">
      <c r="B135" s="5"/>
      <c r="C135" s="19" t="s">
        <v>230</v>
      </c>
    </row>
    <row r="136" spans="2:3" x14ac:dyDescent="0.25">
      <c r="B136" s="5"/>
      <c r="C136" s="7" t="s">
        <v>231</v>
      </c>
    </row>
    <row r="137" spans="2:3" x14ac:dyDescent="0.25">
      <c r="B137" s="5"/>
      <c r="C137" s="7" t="s">
        <v>232</v>
      </c>
    </row>
    <row r="138" spans="2:3" x14ac:dyDescent="0.25">
      <c r="B138" s="5"/>
      <c r="C138" s="19" t="s">
        <v>233</v>
      </c>
    </row>
    <row r="139" spans="2:3" x14ac:dyDescent="0.25">
      <c r="B139" s="5"/>
      <c r="C139" s="19" t="s">
        <v>234</v>
      </c>
    </row>
    <row r="140" spans="2:3" x14ac:dyDescent="0.25">
      <c r="B140" s="5" t="s">
        <v>235</v>
      </c>
      <c r="C140" s="7" t="s">
        <v>236</v>
      </c>
    </row>
    <row r="141" spans="2:3" x14ac:dyDescent="0.25">
      <c r="C141" s="7" t="s">
        <v>237</v>
      </c>
    </row>
    <row r="143" spans="2:3" x14ac:dyDescent="0.25">
      <c r="B143" s="5" t="s">
        <v>223</v>
      </c>
      <c r="C143" s="7" t="s">
        <v>238</v>
      </c>
    </row>
  </sheetData>
  <autoFilter ref="A10:D126" xr:uid="{00000000-0009-0000-0000-000004000000}"/>
  <conditionalFormatting sqref="D11:D127">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2025-06-16T01:13:09Z</dcterms:modified>
  <cp:category/>
  <cp:contentStatus/>
</cp:coreProperties>
</file>