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E:\RPA Flow\IT.DEV.SAP.ExpenseConfirmation\Data\Output\"/>
    </mc:Choice>
  </mc:AlternateContent>
  <xr:revisionPtr revIDLastSave="0" documentId="13_ncr:1_{117D1252-A866-4CC3-A827-4B5500BC8DAB}" xr6:coauthVersionLast="47" xr6:coauthVersionMax="47" xr10:uidLastSave="{00000000-0000-0000-0000-000000000000}"/>
  <bookViews>
    <workbookView xWindow="-120" yWindow="-120" windowWidth="20730" windowHeight="11160" firstSheet="1" activeTab="4" xr2:uid="{00000000-000D-0000-FFFF-FFFF00000000}"/>
  </bookViews>
  <sheets>
    <sheet name="Guidance - Please Read" sheetId="4" r:id="rId1"/>
    <sheet name="Detail W2" sheetId="9" r:id="rId2"/>
    <sheet name="Detail W1" sheetId="10" r:id="rId3"/>
    <sheet name="Import Expense" sheetId="8" r:id="rId4"/>
    <sheet name="ZFI_GRIR" sheetId="7" r:id="rId5"/>
    <sheet name="FAM - Steps" sheetId="3" r:id="rId6"/>
  </sheets>
  <definedNames>
    <definedName name="_xlnm._FilterDatabase" localSheetId="2" hidden="1">'Detail W1'!$B$33:$AW$33</definedName>
    <definedName name="_xlnm._FilterDatabase" localSheetId="1" hidden="1">'Detail W2'!$B$33:$AW$33</definedName>
    <definedName name="_xlnm._FilterDatabase" localSheetId="5" hidden="1">'FAM - Steps'!$A$10:$D$126</definedName>
    <definedName name="_xlnm._FilterDatabase" localSheetId="4" hidden="1">ZFI_GRIR!$A$1:$AX$1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6" i="8" l="1"/>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35" i="10"/>
  <c r="AR36" i="10"/>
  <c r="AR37" i="10"/>
  <c r="AR38" i="10"/>
  <c r="AR39" i="10"/>
  <c r="AR40" i="10"/>
  <c r="AR41" i="10"/>
  <c r="AR42" i="10"/>
  <c r="AR43" i="10"/>
  <c r="AR44" i="10"/>
  <c r="AR45" i="10"/>
  <c r="AR46" i="10"/>
  <c r="AR47" i="10"/>
  <c r="AR48" i="10"/>
  <c r="AR49" i="10"/>
  <c r="AR50" i="10"/>
  <c r="AR51" i="10"/>
  <c r="AR52" i="10"/>
  <c r="AR53" i="10"/>
  <c r="AR54" i="10"/>
  <c r="AR55" i="10"/>
  <c r="AR56" i="10"/>
  <c r="AR57" i="10"/>
  <c r="AR58" i="10"/>
  <c r="AR59" i="10"/>
  <c r="AR60" i="10"/>
  <c r="AR61" i="10"/>
  <c r="AR62" i="10"/>
  <c r="AR63" i="10"/>
  <c r="AR64" i="10"/>
  <c r="AR65" i="10"/>
  <c r="AR66" i="10"/>
  <c r="AR67" i="10"/>
  <c r="AR68" i="10"/>
  <c r="AR69" i="10"/>
  <c r="AR70" i="10"/>
  <c r="AR71" i="10"/>
  <c r="AR72" i="10"/>
  <c r="AR73" i="10"/>
  <c r="AR74" i="10"/>
  <c r="AR75" i="10"/>
  <c r="AR76" i="10"/>
  <c r="AR77" i="10"/>
  <c r="AR78" i="10"/>
  <c r="AR79" i="10"/>
  <c r="AR80" i="10"/>
  <c r="AR81" i="10"/>
  <c r="AR82" i="10"/>
  <c r="AR83" i="10"/>
  <c r="AR84" i="10"/>
  <c r="AR85" i="10"/>
  <c r="AR86" i="10"/>
  <c r="AR87" i="10"/>
  <c r="AR88" i="10"/>
  <c r="AR89" i="10"/>
  <c r="AR90" i="10"/>
  <c r="AR91" i="10"/>
  <c r="AR92" i="10"/>
  <c r="AR93" i="10"/>
  <c r="AR94" i="10"/>
  <c r="AR95" i="10"/>
  <c r="AR96" i="10"/>
  <c r="AR97" i="10"/>
  <c r="AR98" i="10"/>
  <c r="AR99" i="10"/>
  <c r="AR100" i="10"/>
  <c r="AR101" i="10"/>
  <c r="AR102" i="10"/>
  <c r="AR103" i="10"/>
  <c r="AR104" i="10"/>
  <c r="AR105" i="10"/>
  <c r="AR106" i="10"/>
  <c r="AR107" i="10"/>
  <c r="AR108" i="10"/>
  <c r="AR109" i="10"/>
  <c r="AR110" i="10"/>
  <c r="AR111" i="10"/>
  <c r="AR112" i="10"/>
  <c r="AR113" i="10"/>
  <c r="AR114" i="10"/>
  <c r="AR115" i="10"/>
  <c r="AR116" i="10"/>
  <c r="AR117" i="10"/>
  <c r="AR118" i="10"/>
  <c r="AR119" i="10"/>
  <c r="AR120" i="10"/>
  <c r="AR121" i="10"/>
  <c r="AR122" i="10"/>
  <c r="AR123" i="10"/>
  <c r="AR124" i="10"/>
  <c r="AR125" i="10"/>
  <c r="AR126" i="10"/>
  <c r="AR127" i="10"/>
  <c r="AR128" i="10"/>
  <c r="AR129" i="10"/>
  <c r="AR130" i="10"/>
  <c r="AR131" i="10"/>
  <c r="AR132" i="10"/>
  <c r="AR133" i="10"/>
  <c r="AR134" i="10"/>
  <c r="AR135" i="10"/>
  <c r="AR136" i="10"/>
  <c r="AR137" i="10"/>
  <c r="AR138" i="10"/>
  <c r="AR139" i="10"/>
  <c r="AR140" i="10"/>
  <c r="AR141" i="10"/>
  <c r="AR142" i="10"/>
  <c r="AR143" i="10"/>
  <c r="AR144" i="10"/>
  <c r="AR145" i="10"/>
  <c r="AR146" i="10"/>
  <c r="AR147" i="10"/>
  <c r="AR148" i="10"/>
  <c r="AR149" i="10"/>
  <c r="AR150" i="10"/>
  <c r="AR151" i="10"/>
  <c r="AR152" i="10"/>
  <c r="AR153" i="10"/>
  <c r="AR154" i="10"/>
  <c r="AR155" i="10"/>
  <c r="AR156" i="10"/>
  <c r="AR157" i="10"/>
  <c r="AR158" i="10"/>
  <c r="AR159" i="10"/>
  <c r="AR160" i="10"/>
  <c r="AR161" i="10"/>
  <c r="AR162" i="10"/>
  <c r="AR163" i="10"/>
  <c r="AR34" i="9"/>
  <c r="AR34" i="10"/>
  <c r="G3" i="9"/>
  <c r="G4" i="9"/>
  <c r="G5" i="9"/>
  <c r="G6" i="9"/>
  <c r="G7" i="9"/>
  <c r="G8" i="9"/>
  <c r="G9" i="9"/>
  <c r="G10" i="9"/>
  <c r="G11" i="9"/>
  <c r="G12" i="9"/>
  <c r="G13" i="9"/>
  <c r="G14" i="9"/>
  <c r="G15" i="9"/>
  <c r="G16" i="9"/>
  <c r="G17" i="9"/>
  <c r="G18" i="9"/>
  <c r="G19" i="9"/>
  <c r="G20" i="9"/>
  <c r="G21" i="9"/>
  <c r="G22" i="9"/>
  <c r="G23" i="9"/>
  <c r="G24" i="9"/>
  <c r="G2" i="9"/>
  <c r="G3" i="10"/>
  <c r="G4" i="10"/>
  <c r="G5" i="10"/>
  <c r="G6" i="10"/>
  <c r="G7" i="10"/>
  <c r="G8" i="10"/>
  <c r="G9" i="10"/>
  <c r="G10" i="10"/>
  <c r="G11" i="10"/>
  <c r="G12" i="10"/>
  <c r="G13" i="10"/>
  <c r="G14" i="10"/>
  <c r="G15" i="10"/>
  <c r="G16" i="10"/>
  <c r="G17" i="10"/>
  <c r="G18" i="10"/>
  <c r="G19" i="10"/>
  <c r="G20" i="10"/>
  <c r="G21" i="10"/>
  <c r="G22" i="10"/>
  <c r="G23" i="10"/>
  <c r="G24" i="10"/>
  <c r="F2" i="10" a="1"/>
  <c r="F2" i="10" s="1"/>
  <c r="G2" i="10" s="1"/>
  <c r="AR5" i="8"/>
  <c r="F2" i="9" l="1" a="1"/>
  <c r="F2" i="9" s="1"/>
  <c r="I2" i="8"/>
  <c r="J2" i="8"/>
  <c r="G28" i="10" l="1"/>
  <c r="G2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717F9315-DD3E-42EC-9367-F184C76EADFA}">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3DFEAE91-5F5B-4885-BA2F-FD8FA179A0F6}">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4" authorId="0" shapeId="0" xr:uid="{AAF75F8C-E2B2-4F38-B5CD-B34007DBF54A}">
      <text>
        <r>
          <rPr>
            <sz val="9"/>
            <color indexed="81"/>
            <rFont val="Tahoma"/>
            <family val="2"/>
          </rPr>
          <t>Please kindly provide thorough information to us for better understanding.
Mohon untuk memberikan informasi yang lengkap kepada kami untuk mendapatkan pemahaman yang lebih baik.</t>
        </r>
      </text>
    </comment>
    <comment ref="BA4" authorId="0" shapeId="0" xr:uid="{CAD4FB59-50BD-4970-BF40-712672845B13}">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<sst xmlns="http://schemas.openxmlformats.org/spreadsheetml/2006/main" count="3187" uniqueCount="573">
  <si>
    <t>Posting Date</t>
  </si>
  <si>
    <t>Document Number</t>
  </si>
  <si>
    <t>Document type</t>
  </si>
  <si>
    <t>Company Code Currency Key</t>
  </si>
  <si>
    <t>G/L Account</t>
  </si>
  <si>
    <t>G/L Account: Long Text</t>
  </si>
  <si>
    <t>Document Currency Key</t>
  </si>
  <si>
    <t>Document Currency Value</t>
  </si>
  <si>
    <t>Company Code Currency Value</t>
  </si>
  <si>
    <t>Text</t>
  </si>
  <si>
    <t>Sales document</t>
  </si>
  <si>
    <t>Invoice Reference</t>
  </si>
  <si>
    <t>Document Date</t>
  </si>
  <si>
    <t>Reference</t>
  </si>
  <si>
    <t>Cost Center</t>
  </si>
  <si>
    <t>Cost Center: Short Text</t>
  </si>
  <si>
    <t>WBS Element</t>
  </si>
  <si>
    <t>Order</t>
  </si>
  <si>
    <t>Asset</t>
  </si>
  <si>
    <t>Sub-number</t>
  </si>
  <si>
    <t>Purchasing Document</t>
  </si>
  <si>
    <t>Clearing Date</t>
  </si>
  <si>
    <t>Clearing Document</t>
  </si>
  <si>
    <t>Reverse Posting Date</t>
  </si>
  <si>
    <t>Reversed With</t>
  </si>
  <si>
    <t>Hard Currency Value</t>
  </si>
  <si>
    <t>Hard Currency Key</t>
  </si>
  <si>
    <t>Tax Code</t>
  </si>
  <si>
    <t>Quantity</t>
  </si>
  <si>
    <t>Unit of Measure</t>
  </si>
  <si>
    <t>Vendor</t>
  </si>
  <si>
    <t>Vendor Account: Name 1</t>
  </si>
  <si>
    <t>Customer</t>
  </si>
  <si>
    <t>Customer Account: Name 1</t>
  </si>
  <si>
    <t>Material: Description</t>
  </si>
  <si>
    <t>User Name</t>
  </si>
  <si>
    <t>Reversal document</t>
  </si>
  <si>
    <t>Full Amount</t>
  </si>
  <si>
    <t>Reclass to Asset</t>
  </si>
  <si>
    <t>Remain in expense</t>
  </si>
  <si>
    <t>Reclass to Asset
(Y / N)</t>
  </si>
  <si>
    <t>Amount per UoM</t>
  </si>
  <si>
    <t>Remarks</t>
  </si>
  <si>
    <t>PO information</t>
  </si>
  <si>
    <t>Useful Life - Years
(If col. reclass to asset = "Y")</t>
  </si>
  <si>
    <t>Usage of Assets
(If col. reclass to asset = "Y")</t>
  </si>
  <si>
    <t>Other Remarks</t>
  </si>
  <si>
    <t>Item</t>
  </si>
  <si>
    <t>Material Group</t>
  </si>
  <si>
    <t>Storage location</t>
  </si>
  <si>
    <t>Steps</t>
  </si>
  <si>
    <t xml:space="preserve">Define population of accounts to be reviewed: </t>
  </si>
  <si>
    <t>Account No.</t>
  </si>
  <si>
    <t>Text for B/S P&amp;L Item</t>
  </si>
  <si>
    <t>Inscope / Outscope from Population</t>
  </si>
  <si>
    <t>50100010 Direct Material Used</t>
  </si>
  <si>
    <t>Outscoped</t>
  </si>
  <si>
    <t>50100020 Material Used</t>
  </si>
  <si>
    <t>Inscoped</t>
  </si>
  <si>
    <t>50100030 Inventory Used</t>
  </si>
  <si>
    <t>50200010 Consumable Material Used</t>
  </si>
  <si>
    <t>50300010 DL Salaries &amp; Wages</t>
  </si>
  <si>
    <t>50300020 DL Overtime</t>
  </si>
  <si>
    <t>50300030 DL THR</t>
  </si>
  <si>
    <t>50300040 DL Allowances</t>
  </si>
  <si>
    <t>50300050 DL Social Security</t>
  </si>
  <si>
    <t>50300060 DL Contract Employee</t>
  </si>
  <si>
    <t>50300070 DL Incentives</t>
  </si>
  <si>
    <t>50300080 DL Employee Income Tax</t>
  </si>
  <si>
    <t>50300090 DL Bonus</t>
  </si>
  <si>
    <t>50300100 DL Severance Pay</t>
  </si>
  <si>
    <t>50300110 DL Emp Insurance</t>
  </si>
  <si>
    <t>50300990 DL Others</t>
  </si>
  <si>
    <t>50400010 Provision for Employee Benefits &amp; Severence Pay</t>
  </si>
  <si>
    <t>50500000 Fabrication Cost</t>
  </si>
  <si>
    <t>50500010 Sub Contractor Expenses</t>
  </si>
  <si>
    <t>50500020 Packing Cost</t>
  </si>
  <si>
    <t>50500030 Other Third Parties Services</t>
  </si>
  <si>
    <t>50500040 Calibration Services</t>
  </si>
  <si>
    <t>50600010 Utilities - Electricity Expenses</t>
  </si>
  <si>
    <t>50600020 Utilities - Water Expenses</t>
  </si>
  <si>
    <t>50600030 Utilities - Oxigent, CO2, Elpiji, Argon</t>
  </si>
  <si>
    <t>50600040 Utilities - Gas PGN (Perusahaan Gas Negara)</t>
  </si>
  <si>
    <t>50600050 Utilities - Factory Sundries</t>
  </si>
  <si>
    <t>50700010 Fuel</t>
  </si>
  <si>
    <t>50800010 RM Exp - Buildings Services</t>
  </si>
  <si>
    <t>50800020 RM Exp - Machinery and Equipment</t>
  </si>
  <si>
    <t>50800030 RM Exp - Heavy Equipment</t>
  </si>
  <si>
    <t>50800040 RM Exp - Vehicles</t>
  </si>
  <si>
    <t>50800050 RM Exp - Furniture and Fixtures</t>
  </si>
  <si>
    <t>50800060 RM Exp - Office and Other Equipment</t>
  </si>
  <si>
    <t>50800070 RM Exp - Water Treatment</t>
  </si>
  <si>
    <t>50800080 RM Exp - Low Value Asset</t>
  </si>
  <si>
    <t>50900000 Depre. Building and Structure</t>
  </si>
  <si>
    <t>50900010 Depre. Machinery and Equipment</t>
  </si>
  <si>
    <t>50900020 Depre. Equipment and Supplies</t>
  </si>
  <si>
    <t>50900030 Depre. Heavy Equipment</t>
  </si>
  <si>
    <t>50900040 Depre. Vehicles</t>
  </si>
  <si>
    <t>50900050 Depre. Furniture and Fixtures</t>
  </si>
  <si>
    <t>50900060 Depre. Office and Other Equipment</t>
  </si>
  <si>
    <t>50900070 Depre. Leasehold Improvement</t>
  </si>
  <si>
    <t>50900090 Adjustment Depreciation</t>
  </si>
  <si>
    <t>51000000 Amortz Land and Landright</t>
  </si>
  <si>
    <t>51000010 Amortz Building and Structure</t>
  </si>
  <si>
    <t>51000020 Amortz  Machinery and Equipment</t>
  </si>
  <si>
    <t>51000040 Amortz Intangible Asset</t>
  </si>
  <si>
    <t>51100000 Steel  Laboratorium Expenses</t>
  </si>
  <si>
    <t>51300010 IE - Freight</t>
  </si>
  <si>
    <t>51300020 IE - In Land  Transportation</t>
  </si>
  <si>
    <t>51300030 IE - Certificate</t>
  </si>
  <si>
    <t>51300040 IE - Customs Duty</t>
  </si>
  <si>
    <t>51300050 IE - Banking Expenses</t>
  </si>
  <si>
    <t>51300060 IE - Insurance</t>
  </si>
  <si>
    <t>51300070 IE - Stevedoring Cost</t>
  </si>
  <si>
    <t>51300080 IE - Demurage</t>
  </si>
  <si>
    <t>51300090 IE - Others</t>
  </si>
  <si>
    <t>51400000 AE - Advertising and Promotion Expenses</t>
  </si>
  <si>
    <t>51500010 TE - Seminar</t>
  </si>
  <si>
    <t>51500020 TE - Training</t>
  </si>
  <si>
    <t>51500030 TE - Others Training &amp; Seminar</t>
  </si>
  <si>
    <t>51600010 Ins. Exp. - Insurance of Building</t>
  </si>
  <si>
    <t>51600020 Ins. Exp. - Insurance of Machinery</t>
  </si>
  <si>
    <t>51600030 Ins. Exp. - Insurance of Vehicle</t>
  </si>
  <si>
    <t>51600040 Ins. Exp. - Insurance of Public and Product Liabil</t>
  </si>
  <si>
    <t>51600050 Ins. Exp. - Insurance of DL Employee</t>
  </si>
  <si>
    <t>51600070 Ins. Exp. - Insurance Others</t>
  </si>
  <si>
    <t>51700010 RE - Rental Warehouse</t>
  </si>
  <si>
    <t>51700030 RE - Rental Vehicle</t>
  </si>
  <si>
    <t>51700040 RE - Rental Land</t>
  </si>
  <si>
    <t>51700050 RE - Rental Building / Office</t>
  </si>
  <si>
    <t>51700060 RE - Rental Machinery</t>
  </si>
  <si>
    <t>51700070 RE - Rental Other</t>
  </si>
  <si>
    <t>51800010 PT Exp. - Telecommunication &amp; Internet</t>
  </si>
  <si>
    <t>51800020 PT Exp. - Postage and Courier</t>
  </si>
  <si>
    <t>51800030 PT Exp. - Stamp Duty</t>
  </si>
  <si>
    <t>51800090 PT Exp. - Others</t>
  </si>
  <si>
    <t>51900010 PF - Legal Fee</t>
  </si>
  <si>
    <t>51900020 PF - Tax Consultan Fee</t>
  </si>
  <si>
    <t>51900030 PF - Audit Fee</t>
  </si>
  <si>
    <t>51900040 PF - Surveyor Fee</t>
  </si>
  <si>
    <t>51900090 PF - Other Professional Fees</t>
  </si>
  <si>
    <t>52000010 Ent. Exp - Sample Marketing</t>
  </si>
  <si>
    <t>52000020 Ent. Exp - Donation and Social Contribution</t>
  </si>
  <si>
    <t>52000040 Ent. Exp - Others Entertainment</t>
  </si>
  <si>
    <t>52100010 TL - Land and Property Tax</t>
  </si>
  <si>
    <t>52100020 TL - IMB</t>
  </si>
  <si>
    <t>52100030 TL - Restribution</t>
  </si>
  <si>
    <t>52100040 TL - SIM, STNK</t>
  </si>
  <si>
    <t>52100050 TL - Others Tax and Lisence</t>
  </si>
  <si>
    <t>52200010 Stationery Expenses</t>
  </si>
  <si>
    <t>52200020 Printing and Supplies Expenses</t>
  </si>
  <si>
    <t>52300010 Meeting Expenses</t>
  </si>
  <si>
    <t>52300020 Ceremony Expenses</t>
  </si>
  <si>
    <t>52400030 Gen. Transp. Travelling Expenses</t>
  </si>
  <si>
    <t>52400040 Gen. Transp. Others</t>
  </si>
  <si>
    <t>52400060 Gen. Transp. Freight Local</t>
  </si>
  <si>
    <t>52500010 Waste Removal Expenses</t>
  </si>
  <si>
    <t>52600010 Household Equipment Expenses</t>
  </si>
  <si>
    <t>52600020 Factory Equipment Expenses</t>
  </si>
  <si>
    <t>52600030 Office Equipment Expenses</t>
  </si>
  <si>
    <t>52700010 Scraping/Demolition</t>
  </si>
  <si>
    <t>52800010 Bank Charges</t>
  </si>
  <si>
    <t>52900010 Association and Membership</t>
  </si>
  <si>
    <t>52900020 Subscriptions and Periodicals</t>
  </si>
  <si>
    <t>53000010 Project Cost</t>
  </si>
  <si>
    <t>53100010 Spareparts Consumption</t>
  </si>
  <si>
    <t>53200010 Provision of Inventory - NRV</t>
  </si>
  <si>
    <t>53300010 Write off Inventory - Scrap</t>
  </si>
  <si>
    <t>53900010 Miscellaneous Expenses</t>
  </si>
  <si>
    <t>53900020 SU Allocation Overhead</t>
  </si>
  <si>
    <t>59922010 Project Settlement to Asset</t>
  </si>
  <si>
    <t>59922020 PM -  Settlement to Asset</t>
  </si>
  <si>
    <t>Extracting GL</t>
  </si>
  <si>
    <t>Tcode:</t>
  </si>
  <si>
    <t>FAGLL03H</t>
  </si>
  <si>
    <t>Cost center:</t>
  </si>
  <si>
    <t>102020 - Other Service Unit</t>
  </si>
  <si>
    <t>102010 - SSC - Production Div</t>
  </si>
  <si>
    <t>101999 - General Business Uni</t>
  </si>
  <si>
    <t>101900 - Under License BusUni</t>
  </si>
  <si>
    <t>101131 - LSM Production Div</t>
  </si>
  <si>
    <t>101130 - BP2 Production Divis</t>
  </si>
  <si>
    <t>101110 - WRM1 Division</t>
  </si>
  <si>
    <t>101030 - BP1 Production Div</t>
  </si>
  <si>
    <t>101010 - SMS1 Production Div</t>
  </si>
  <si>
    <t xml:space="preserve">Layout: </t>
  </si>
  <si>
    <t>/ACTCLOSING</t>
  </si>
  <si>
    <t>Guidance for User:</t>
  </si>
  <si>
    <t>Column</t>
  </si>
  <si>
    <t xml:space="preserve">
Please provide expected length of usage of the assets based on your best estimation. 
Mohon untuk memberikan perkiraan terbaik Anda tentang perkiraan lamanya penggunaan aset tersebut.
</t>
  </si>
  <si>
    <t xml:space="preserve">
Please kindly provide thorough information about the usage of the assets to us for better understanding. You can create additional sheet to put additional information. Providing photo of the parts / assets will be very helpful for us.
Diharapkan agar Anda dapat memberikan informasi yang menyeluruh tentang penggunaan aset kepada kami untuk mendapatkan pemahaman yang lebih baik. Anda dapat membuat lembar tambahan untuk memuat informasi tambahan. Menyediakan foto komponen / aset akan sangat membantu kami.
</t>
  </si>
  <si>
    <t xml:space="preserve">
If you have any additional information about things we wrongly categorized of some information you would like to share, please do not hestitate to put it here. We may request some information from you if there is any transactions that we are not aware of its nature.
Jika Anda memiliki informasi tambahan tentang hal-hal yang kami kategorikan salah atau informasi lain yang ingin Anda bagikan, jangan ragu untuk menuliskannya di sini.  Kami mungkin meminta informasi tambahan dari Anda jika terdapat transaksi yang belum kami ketahui sifatnya.
</t>
  </si>
  <si>
    <t>ZFI_GRIR</t>
  </si>
  <si>
    <t>Plus Reference Doc - To Know GRN Material Doc</t>
  </si>
  <si>
    <t>Reference document</t>
  </si>
  <si>
    <t>Material Doc. Year</t>
  </si>
  <si>
    <t>Movement type</t>
  </si>
  <si>
    <t>Material Document</t>
  </si>
  <si>
    <t>Material Doc.Item</t>
  </si>
  <si>
    <t>Material Doc Date</t>
  </si>
  <si>
    <t>FI Fiscal Year</t>
  </si>
  <si>
    <t>FI Document Number</t>
  </si>
  <si>
    <t>FI Doc Line Item</t>
  </si>
  <si>
    <t>Material number</t>
  </si>
  <si>
    <t>Material description</t>
  </si>
  <si>
    <t>Material Group Description</t>
  </si>
  <si>
    <t>Purchase order</t>
  </si>
  <si>
    <t>Purchase Order Type</t>
  </si>
  <si>
    <t>PO Short Text</t>
  </si>
  <si>
    <t>Project</t>
  </si>
  <si>
    <t>Network</t>
  </si>
  <si>
    <t>Ledger account</t>
  </si>
  <si>
    <t>Base Unit of Measure</t>
  </si>
  <si>
    <t>Qty in unit of entry</t>
  </si>
  <si>
    <t>Unit of Entry</t>
  </si>
  <si>
    <t>Qty in OPUn</t>
  </si>
  <si>
    <t>Order Price Unit</t>
  </si>
  <si>
    <t>Profit Center</t>
  </si>
  <si>
    <t>GR Currency</t>
  </si>
  <si>
    <t>GR in LC Amount</t>
  </si>
  <si>
    <t>GR Transaction Currency</t>
  </si>
  <si>
    <t>GR Amount in Balance Transaction Currenc</t>
  </si>
  <si>
    <t>Accrued AP Amount from GR in DC</t>
  </si>
  <si>
    <t>Accrued AP Amount from GR in LC</t>
  </si>
  <si>
    <t>MM Invoice Number</t>
  </si>
  <si>
    <t>MM Invoice Year</t>
  </si>
  <si>
    <t>MM Invoice Item</t>
  </si>
  <si>
    <t>FI Invoice Number</t>
  </si>
  <si>
    <t>FI Invoice Year</t>
  </si>
  <si>
    <t>FI Invoice Item</t>
  </si>
  <si>
    <t>FI Invoice Document Date</t>
  </si>
  <si>
    <t>FI Invoice Posting Date</t>
  </si>
  <si>
    <t>FI Inv Amount in Transaction Currency</t>
  </si>
  <si>
    <t>FI Inv Amount in Local Currency</t>
  </si>
  <si>
    <t>FI Inv Price Variance in Transaction Cur</t>
  </si>
  <si>
    <t>FI Inv Price Variance in Local Currency</t>
  </si>
  <si>
    <t>Import expense</t>
  </si>
  <si>
    <t>Reversed</t>
  </si>
  <si>
    <t>Reversal Referen.No.</t>
  </si>
  <si>
    <t>RE</t>
  </si>
  <si>
    <t>USD</t>
  </si>
  <si>
    <t>IE - Customs Duty</t>
  </si>
  <si>
    <t>IDR</t>
  </si>
  <si>
    <t>BM PO 4100021684</t>
  </si>
  <si>
    <t>10101PP001</t>
  </si>
  <si>
    <t>SMS1 PRODUCTION DEPT</t>
  </si>
  <si>
    <t>2C</t>
  </si>
  <si>
    <t>KAS NEGARA (IMPORT)</t>
  </si>
  <si>
    <t>IE - Others</t>
  </si>
  <si>
    <t>BIAYA THC,DOC FEE PO 4100019598</t>
  </si>
  <si>
    <t>101-CTC/BADUI/04</t>
  </si>
  <si>
    <t>2K</t>
  </si>
  <si>
    <t>PT QUALIFA BADUI LOGISTIK</t>
  </si>
  <si>
    <t>BIAYA STORAGE,LIFT ON PO 4100019598</t>
  </si>
  <si>
    <t>2D</t>
  </si>
  <si>
    <t>BIAYA LIFT OFF PO 4100019598</t>
  </si>
  <si>
    <t>BIAYA THC PO 4100021110</t>
  </si>
  <si>
    <t>105-CTC/BADUI/04</t>
  </si>
  <si>
    <t>0B</t>
  </si>
  <si>
    <t>ADM REPAIR PO 4100021110</t>
  </si>
  <si>
    <t>ADM FEE,DOC FEE PO 4100021110</t>
  </si>
  <si>
    <t>BIAYA STORAGE,LIFT ON PO 4100021110</t>
  </si>
  <si>
    <t>BIAYA REPAIR PO 4100021110</t>
  </si>
  <si>
    <t>BIAYA LIFT IFF PO 4100021110</t>
  </si>
  <si>
    <t>SUBMIT PIB PO 4100019597</t>
  </si>
  <si>
    <t>185/BADUI/04/202</t>
  </si>
  <si>
    <t>3B</t>
  </si>
  <si>
    <t>BIAYA INKLARING PO 4100019597</t>
  </si>
  <si>
    <t>BIAYA TRUCKING PO 4100019597</t>
  </si>
  <si>
    <t>BIAYA LIFT OFF PO 4100019586</t>
  </si>
  <si>
    <t>103-CTC/BADUI/04</t>
  </si>
  <si>
    <t>BIAYA STORAGE,LIFT ON PO 4100019586</t>
  </si>
  <si>
    <t>BIAYA THC,DOC FEE PO 4100019586</t>
  </si>
  <si>
    <t>BIAYA TRUCKING PO 4100021005</t>
  </si>
  <si>
    <t>168/BADUI/04/202</t>
  </si>
  <si>
    <t>BIAYA INKLARING PO 4100021005</t>
  </si>
  <si>
    <t>SUBMIT PIB PO 4100021005</t>
  </si>
  <si>
    <t>BIAYA INKLARING PO 4100021110</t>
  </si>
  <si>
    <t>183/BADUI/04/202</t>
  </si>
  <si>
    <t>BIAYA TRUCKING PO 4100021110</t>
  </si>
  <si>
    <t>SUBMIT PIB PO 4100021110</t>
  </si>
  <si>
    <t>BM PO 4100021355</t>
  </si>
  <si>
    <t>IE - Freight</t>
  </si>
  <si>
    <t>OCEAN FREIGHT PO 4100018669</t>
  </si>
  <si>
    <t>INSLJK-2504-0364</t>
  </si>
  <si>
    <t>2J</t>
  </si>
  <si>
    <t>PT. SUNG GONG LOGISTICS</t>
  </si>
  <si>
    <t>OCEAN FREIGHT PO 4100018999</t>
  </si>
  <si>
    <t>BIAYA STORAGE,LIFT ON PO 4100021324</t>
  </si>
  <si>
    <t>112-CTC/BADUI/04</t>
  </si>
  <si>
    <t>BIAYA LIFT OFF PO 4100021324</t>
  </si>
  <si>
    <t>BIAYA THC,DOC FEE PO 4100021324</t>
  </si>
  <si>
    <t>BIAYA THC PO 4100019933</t>
  </si>
  <si>
    <t>111-CTC/BADUI/04</t>
  </si>
  <si>
    <t>DOC FEE,ADM FEE PO 4100019933</t>
  </si>
  <si>
    <t>BIAYA STORAGE,LIFT ON PO 4100019933</t>
  </si>
  <si>
    <t>BIAYA LIFT OFF PO 4100019933</t>
  </si>
  <si>
    <t>SUBMIT PIB PO 4100021324</t>
  </si>
  <si>
    <t>190/BADUI/04/202</t>
  </si>
  <si>
    <t>BIAYA INKLARING PO 4100021324</t>
  </si>
  <si>
    <t>BIAYA TRUCKING PO 4100021324</t>
  </si>
  <si>
    <t>SUBMIT PIB PO 4100019933</t>
  </si>
  <si>
    <t>189/BADUI/04/202</t>
  </si>
  <si>
    <t>BIAYA TRUCKING PO 4100019933</t>
  </si>
  <si>
    <t>BIAYA INKLARING PO 4100019933</t>
  </si>
  <si>
    <t>BIAYA TRUCKING PO 4100021141</t>
  </si>
  <si>
    <t>199/BADUI/05/202</t>
  </si>
  <si>
    <t>BIAYA INKLARING PO 4100021141</t>
  </si>
  <si>
    <t>SUBMIT PIB PO 4100021141</t>
  </si>
  <si>
    <t>BIAYA TRUCKING PO 4100018999</t>
  </si>
  <si>
    <t>194/BADUI/04/202</t>
  </si>
  <si>
    <t>BIAYA INKLARING PO 4100018999</t>
  </si>
  <si>
    <t>SUBMIT PIB PO 4100018669</t>
  </si>
  <si>
    <t>BIAYA TRUCKING PO 4100018669</t>
  </si>
  <si>
    <t>BIAYA INKLARING PO 4100018669</t>
  </si>
  <si>
    <t>SUBMIT PIB PO 4100018999</t>
  </si>
  <si>
    <t>IE - Insurance</t>
  </si>
  <si>
    <t>BIAYA INSURANCE PO 4100014048</t>
  </si>
  <si>
    <t>008180/DNH/10/04</t>
  </si>
  <si>
    <t>PT. ZURICH ASURANSI INDONESIA TBK</t>
  </si>
  <si>
    <t>BIAYA INSURANCE PO 4100019979</t>
  </si>
  <si>
    <t>BIAYA LIFT OFF PO 4100021141</t>
  </si>
  <si>
    <t>119-CTC/BADUI/05</t>
  </si>
  <si>
    <t>BIAYA THC PO 4100021141</t>
  </si>
  <si>
    <t>BIAYA STORAGE,LIFT ON PO 4100021141</t>
  </si>
  <si>
    <t>DOC FEE,ADM FEE PO 4100021141</t>
  </si>
  <si>
    <t>BIAYA THC PO 4100017843</t>
  </si>
  <si>
    <t>078-CTC/BADUI/03</t>
  </si>
  <si>
    <t>BIAYA STORAGE,LIFT ON PO 4100017843</t>
  </si>
  <si>
    <t>DOC FEE,ADM FEE PO 4100017843</t>
  </si>
  <si>
    <t>SUBMIT PIB PO 4100021684</t>
  </si>
  <si>
    <t>211/BADUI/05/202</t>
  </si>
  <si>
    <t>BIAYA TRUCKING PO 4100021684</t>
  </si>
  <si>
    <t>BIAYA INKLARING PO 4100021684</t>
  </si>
  <si>
    <t>BIAYA INSURANCE PO 4100020483</t>
  </si>
  <si>
    <t>003879/DNH/10/05</t>
  </si>
  <si>
    <t>BIAYA INSURANCE PO 4100020683</t>
  </si>
  <si>
    <t>003878/DNH/10/05</t>
  </si>
  <si>
    <t>BIAYA INSURANCE PO 4100018304</t>
  </si>
  <si>
    <t>003877/DNH/10/05</t>
  </si>
  <si>
    <t>BIAYA LIFT OFF PO 4100021684</t>
  </si>
  <si>
    <t>123-CTC/BADUI/05</t>
  </si>
  <si>
    <t>BIAYA THC,DOC FEE PO 4100021684</t>
  </si>
  <si>
    <t>BIAYA STORAGE,LIFT ON PO 4100021684</t>
  </si>
  <si>
    <t>SUPERVISION OF WEIGHT &amp; TALLY PO 4100014631</t>
  </si>
  <si>
    <t>17581/INV-LNB/KS</t>
  </si>
  <si>
    <t>KSO SUCOFINDO  SURVEYOR INDONESIA</t>
  </si>
  <si>
    <t>SUPERVISION OF WEIGHT &amp; TALLY PO 4100015065</t>
  </si>
  <si>
    <t>17218/INV-LNB/KS</t>
  </si>
  <si>
    <t>17220/INV-LNB/KS</t>
  </si>
  <si>
    <t>SUPERVISION OF WEIGHT &amp; TALLY PO 4100017279</t>
  </si>
  <si>
    <t>19315/INV-LNB/KS</t>
  </si>
  <si>
    <t>SUPERVISION OF WEIGHT &amp; TALLY PO 4100016792</t>
  </si>
  <si>
    <t>17840/INV-LNB/KS</t>
  </si>
  <si>
    <t>BIAYA INSURANCE PO 4100021236</t>
  </si>
  <si>
    <t>005138/DNH/10/05</t>
  </si>
  <si>
    <t>OR</t>
  </si>
  <si>
    <t>REFUND CLAIM BIAYA REPAIR SHIPMENT PO 4100021110</t>
  </si>
  <si>
    <t>AJU 000687</t>
  </si>
  <si>
    <t>WA</t>
  </si>
  <si>
    <t>Spareparts Consumption</t>
  </si>
  <si>
    <t>UNTUK POWER UPS LABTES</t>
  </si>
  <si>
    <t>10101PS001</t>
  </si>
  <si>
    <t>SMS1 ELECTRICAL DEPT</t>
  </si>
  <si>
    <t>PC</t>
  </si>
  <si>
    <t>MCB NS2-32X MOTOR STATER (24-32A)  CHINT</t>
  </si>
  <si>
    <t>UNTUK POWER KONTROL SAFETY DI LF</t>
  </si>
  <si>
    <t>MCB C60N 1P 2A</t>
  </si>
  <si>
    <t>MCB - GV2-ME22 20-25A 3P</t>
  </si>
  <si>
    <t>UNTUK POWER DI CRANE ABUS MEKANIK</t>
  </si>
  <si>
    <t>MCB C60N 3P 32A</t>
  </si>
  <si>
    <t>HOSE CLAMP 1/2" STAINLESS STEEL</t>
  </si>
  <si>
    <t>U/LRF</t>
  </si>
  <si>
    <t>HOSE CLAMP 3/4" STAINLESS STEEL</t>
  </si>
  <si>
    <t>UNTUK KABEL KERETA SCRAF EAF SMS</t>
  </si>
  <si>
    <t>M</t>
  </si>
  <si>
    <t>CABLE - NYYHY 3 X 10MM</t>
  </si>
  <si>
    <t>U/ LADLE REF</t>
  </si>
  <si>
    <t>PIPE 1/2"</t>
  </si>
  <si>
    <t>THERMOCOUPLE</t>
  </si>
  <si>
    <t>untuk kebutuhan produksi SBQ Castre</t>
  </si>
  <si>
    <t>UNTUK KABEL MAGNET CRANE SCRAF</t>
  </si>
  <si>
    <t>JOINT SKUN 16MM</t>
  </si>
  <si>
    <t>JOINT SKUN 25MM</t>
  </si>
  <si>
    <t>UNTUK SERVICE MOTORAN 220 KW DI BENGKEL DINAMO</t>
  </si>
  <si>
    <t>JOINT SKUN 95MM</t>
  </si>
  <si>
    <t>JOINT SKUN 120MM</t>
  </si>
  <si>
    <t>U/ LRF</t>
  </si>
  <si>
    <t>UNTUK RESISTOR PADA PANEL MAGNET BLOOM</t>
  </si>
  <si>
    <t>RESISTOR - TYPE:RWH 1KW 10 OHMJ</t>
  </si>
  <si>
    <t>UNTUK PASANG PANEL INVERTER</t>
  </si>
  <si>
    <t>FASTENER/ROOFING-M.5 X 25MM (12X25) (L)</t>
  </si>
  <si>
    <t>UNTUK ISOLATOR PADA PEMASANGAN WALLA GANG 6 SCRAP</t>
  </si>
  <si>
    <t>ISOLATOR SIZE: 60 X 60MM LUBANG BAUT12MM</t>
  </si>
  <si>
    <t>RESISTOR - 6OHM 1KW</t>
  </si>
  <si>
    <t>UNTUK PEMASANGAN ISOLATOR WALLA GANG 6 SCRAP</t>
  </si>
  <si>
    <t>RING - PLATE M.12 STAINLESS STEEL</t>
  </si>
  <si>
    <t>RING - PER M.12</t>
  </si>
  <si>
    <t>RING PER M.12</t>
  </si>
  <si>
    <t>BOLT M.12 X 20MM PUTIH</t>
  </si>
  <si>
    <t>Untuk kebutuhan produksi</t>
  </si>
  <si>
    <t>PIPE - HYDRAULIC ID.3MMX6MMX1.5MMX6MTR</t>
  </si>
  <si>
    <t>PIPE  3/4"x2,3x6000 MM</t>
  </si>
  <si>
    <t>X</t>
  </si>
  <si>
    <t>PIPE 1/4"</t>
  </si>
  <si>
    <t>U/BBL CASTER</t>
  </si>
  <si>
    <t>AIR HOSE - DOUBLE 1/4#X3/8#</t>
  </si>
  <si>
    <t>10101PS006</t>
  </si>
  <si>
    <t>SMS1 CRANE DEPARTMEN</t>
  </si>
  <si>
    <t>BOLT L M.12 X 80MM</t>
  </si>
  <si>
    <t>BOLT - M.24 X 200MM HITAM</t>
  </si>
  <si>
    <t>NUT - M.12 PUTIH</t>
  </si>
  <si>
    <t>BOLT - L M.16 X 80MM</t>
  </si>
  <si>
    <t>BEARING 6016</t>
  </si>
  <si>
    <t>BEARING - 22326</t>
  </si>
  <si>
    <t>BEARING 6210 ZZ</t>
  </si>
  <si>
    <t>RING PER M.24</t>
  </si>
  <si>
    <t>BEARING 22230</t>
  </si>
  <si>
    <t>NUT M.24 HITAM</t>
  </si>
  <si>
    <t>UNTUK REPAIR ROTOR 48 KW</t>
  </si>
  <si>
    <t>ROL</t>
  </si>
  <si>
    <t>BANDING TAPE SIZE:0.30MM X 25MM X 100MTR</t>
  </si>
  <si>
    <t>UNTUK VANBELT PADA AC CHILLER DI SMS</t>
  </si>
  <si>
    <t>VAN BELT - A28</t>
  </si>
  <si>
    <t>U/ Air dryer Sullair pemakaian 5 Tahun</t>
  </si>
  <si>
    <t>10101PS002</t>
  </si>
  <si>
    <t>SMS1 MECHANICAL DEPT</t>
  </si>
  <si>
    <t>REGULATOR WATER DRYER,P/N:88320001-081</t>
  </si>
  <si>
    <t>Pengambilan hari jumat  tgl 16-05-25 jam 23:15</t>
  </si>
  <si>
    <t>WATER COOLED PROTECTION BOX (TYPE FUCHS)</t>
  </si>
  <si>
    <t>UNTUK STEP LONG TRAVEL CRANE CASTING</t>
  </si>
  <si>
    <t>MAGNETIC CONTACTOR SC-N4 220V</t>
  </si>
  <si>
    <t>UNTUK POWER KERETA LANGSIR MEKANIK</t>
  </si>
  <si>
    <t>MCB -NS2-25X (13-18A)</t>
  </si>
  <si>
    <t>UNTUK HOIST CRANE SCRAF GANG 6.3</t>
  </si>
  <si>
    <t>MAGNETIC CONTACTOR - SC-N6 220V FUJI</t>
  </si>
  <si>
    <t>UNTUK POWER POMPA KODOK WTP</t>
  </si>
  <si>
    <t>MCB GV2-ME08 2.5-4A</t>
  </si>
  <si>
    <t>MAGNETIC CONTACTOR - SC-N8 220V FUJI</t>
  </si>
  <si>
    <t>MAGNETIC CONTACTOR - SC-N7 220V FUJI</t>
  </si>
  <si>
    <t>WE</t>
  </si>
  <si>
    <t>RM Exp - Machinery and Equipment</t>
  </si>
  <si>
    <t>CNY</t>
  </si>
  <si>
    <t>250423/0712/2476</t>
  </si>
  <si>
    <t>TIANJIN PORT FREE TRADE ZONE SALON</t>
  </si>
  <si>
    <t>DLV/025/V/02/069</t>
  </si>
  <si>
    <t>PT. DJAJA LISTRIK</t>
  </si>
  <si>
    <t>ASSY WHEEL GEAR HOIST 150 T</t>
  </si>
  <si>
    <t>BAPP 05/05/2025</t>
  </si>
  <si>
    <t>SET</t>
  </si>
  <si>
    <t>PT GUNUNG RAJA PAKSI TBK</t>
  </si>
  <si>
    <t>SPV</t>
  </si>
  <si>
    <t>BAPP 02/05/2025</t>
  </si>
  <si>
    <t>HR</t>
  </si>
  <si>
    <t>Manager</t>
  </si>
  <si>
    <t>Member</t>
  </si>
  <si>
    <t>Coordinator</t>
  </si>
  <si>
    <t>Leader</t>
  </si>
  <si>
    <t>025/V/07/0019</t>
  </si>
  <si>
    <t>025/V/07/0023</t>
  </si>
  <si>
    <t>047/USA-PP/V/25</t>
  </si>
  <si>
    <t>UNT</t>
  </si>
  <si>
    <t>PT. USAHATAMA SEJAHTERA ADIPRAKARSA</t>
  </si>
  <si>
    <t>25SJ04677</t>
  </si>
  <si>
    <t>PT JEMBO CABLE COMPANY TBK</t>
  </si>
  <si>
    <t>RM Exp - Buildings Services</t>
  </si>
  <si>
    <t>PIL</t>
  </si>
  <si>
    <t>PT WARNASARI BUMI LESTARI</t>
  </si>
  <si>
    <t>PT. QLAR PROCESS INDONESIA</t>
  </si>
  <si>
    <t>Sub Contractor Expenses</t>
  </si>
  <si>
    <t>OPERATOR PH</t>
  </si>
  <si>
    <t>BAPP 07/05/2025</t>
  </si>
  <si>
    <t>CRANE PH</t>
  </si>
  <si>
    <t>SOLAR</t>
  </si>
  <si>
    <t>L</t>
  </si>
  <si>
    <t>Operator</t>
  </si>
  <si>
    <t>BAPP 30/04/2025</t>
  </si>
  <si>
    <t>Crane PH</t>
  </si>
  <si>
    <t>Solar</t>
  </si>
  <si>
    <t>GLD-25/04/16</t>
  </si>
  <si>
    <t>INDO JAYA TEKNIK</t>
  </si>
  <si>
    <t>JASA SPK 100%</t>
  </si>
  <si>
    <t>TO</t>
  </si>
  <si>
    <t>PT RODA DEREK LANGGENG</t>
  </si>
  <si>
    <t>Y24022102</t>
  </si>
  <si>
    <t>Dump Truck 125 &amp; 126 (Kecil)</t>
  </si>
  <si>
    <t>Dump Truck 127 (Besar)</t>
  </si>
  <si>
    <t>Beckhoe Capit 01</t>
  </si>
  <si>
    <t>Beckhoe Capit 03</t>
  </si>
  <si>
    <t>PT. MARGA CIPTA PRESISI</t>
  </si>
  <si>
    <t>25/05/10</t>
  </si>
  <si>
    <t>PT. JASA PRIMA MANDIRI GEMILANG</t>
  </si>
  <si>
    <t>KG</t>
  </si>
  <si>
    <t>PT LEOTA ANUGRAH NUSANTARA</t>
  </si>
  <si>
    <t>LOT</t>
  </si>
  <si>
    <t>PT HAWASIFA MAKMUR PRATAMA</t>
  </si>
  <si>
    <t>Sewa Payloader</t>
  </si>
  <si>
    <t>Beckhoe Capit 04</t>
  </si>
  <si>
    <t>Beckhoe Capit 02</t>
  </si>
  <si>
    <t>190525-04</t>
  </si>
  <si>
    <t>PAC</t>
  </si>
  <si>
    <t>PD. DUTA PRIMA</t>
  </si>
  <si>
    <t>PT. BERLIAN ABADI PRATAMA</t>
  </si>
  <si>
    <t>42591/MJ/25</t>
  </si>
  <si>
    <t>MAKMUR JAYA</t>
  </si>
  <si>
    <t>CAN</t>
  </si>
  <si>
    <t>PRIMA JAYA</t>
  </si>
  <si>
    <t>RM Exp - Office and Other Equipment</t>
  </si>
  <si>
    <t>08421122/05/2025</t>
  </si>
  <si>
    <t>10101PS005</t>
  </si>
  <si>
    <t>SMS1 WAREHOUSE DEPT</t>
  </si>
  <si>
    <t>CV. SMART PRINT INDONESIA</t>
  </si>
  <si>
    <t>DO-WCTI-0525025</t>
  </si>
  <si>
    <t>PT WHITE CAT TEKNOLOGI INDONESIA</t>
  </si>
  <si>
    <t>JASA  FABRIKASI PANEL SLIDE GATE</t>
  </si>
  <si>
    <t>JASA FABRIKASI &amp; PEMASANGAN PIPA OKSIGEN</t>
  </si>
  <si>
    <t>Additional 3 Mtr  Pekerjaan pipa Oxygen</t>
  </si>
  <si>
    <t>SJ 05050-25</t>
  </si>
  <si>
    <t>PT TRIMITRA TEKNINDOJAYA</t>
  </si>
  <si>
    <t>ATFPO Import Materia</t>
  </si>
  <si>
    <t>SHAFT HELICAL GEAR</t>
  </si>
  <si>
    <t>WHEEL HELICAL GEAR</t>
  </si>
  <si>
    <t>WHEEL GEAR L.T</t>
  </si>
  <si>
    <t>SHAFT SPINDLE</t>
  </si>
  <si>
    <t>BUSHING BRONZE ID.235 X OD.290 X T 320MM</t>
  </si>
  <si>
    <t>RING BRONZE OD.350XID.200XT.14MM</t>
  </si>
  <si>
    <t>ATFPO Local Material</t>
  </si>
  <si>
    <t>CABLE PLUGS</t>
  </si>
  <si>
    <t>VCFPO Local Service</t>
  </si>
  <si>
    <t>ASSY WHEEL GEAR</t>
  </si>
  <si>
    <t>Team CCMM</t>
  </si>
  <si>
    <t>Team CP/ERR</t>
  </si>
  <si>
    <t>ELECTRIC OPERATED PLUNGER PUMP-SOLTGB40B</t>
  </si>
  <si>
    <t>LIMIT SWITCH</t>
  </si>
  <si>
    <t>SCHNEIDER ALTIVAR 45 KW  SUB ASSEMBLY</t>
  </si>
  <si>
    <t>CABLE - NYAF 1 X 1.5MM MERAH</t>
  </si>
  <si>
    <t>CABLE - NYAF 1 X 1.5MM KUNING</t>
  </si>
  <si>
    <t>CABLE - NYAF 1 X 1.5MM BIRU</t>
  </si>
  <si>
    <t>CABLE - NYAF 1 X 1.5MM HITAM</t>
  </si>
  <si>
    <t>CABLE - NYAF 1 X 0.75MM BIRU</t>
  </si>
  <si>
    <t>CABLE - NYAF 1 X 0.75MM HITAM</t>
  </si>
  <si>
    <t>CABLE - NYAF 1 X 0.75MM MERAH</t>
  </si>
  <si>
    <t>CABLE - NYAF 1 X 2.5MM BIRU</t>
  </si>
  <si>
    <t>CABLE - NYAF 1 X 2.5MM MERAH</t>
  </si>
  <si>
    <t>CAT PROPERTY KANSAI PAINT @25KG</t>
  </si>
  <si>
    <t>JUNCTION BOX TYPE:VKK 28014</t>
  </si>
  <si>
    <t>SEWA CRANE PH</t>
  </si>
  <si>
    <t>Sewa Crane PH</t>
  </si>
  <si>
    <t>ELBOW LAS</t>
  </si>
  <si>
    <t>TUBE SEAMLESS OD.16XID.12X6000mm, SS316L</t>
  </si>
  <si>
    <t>ELBOW LAS 1" SCH10 SS304</t>
  </si>
  <si>
    <t>PLASTIK BENING UK 35 X 50 CM</t>
  </si>
  <si>
    <t>EMAIL WIRE 0,85MM HELENIC CLASS H-200C</t>
  </si>
  <si>
    <t>10201PS001</t>
  </si>
  <si>
    <t>EMAIL WIRE 0,65MM HELENIC CLASS H-200C</t>
  </si>
  <si>
    <t>EMAIL WIRE 0,35MM HELENIC CLASS H-200C</t>
  </si>
  <si>
    <t>ULTIMEG 2000 372 GOLDEN</t>
  </si>
  <si>
    <t>SARUNG EMAIL NO 3 (PVC)</t>
  </si>
  <si>
    <t>EMAIL WIRE DIA 1,00MM HELENIC</t>
  </si>
  <si>
    <t>SARUNG EMAIL NO 5 (PVC)</t>
  </si>
  <si>
    <t>EMAIL WIRE DIA 0,70MM HELENIC</t>
  </si>
  <si>
    <t>THINER ULTIMEG 2000</t>
  </si>
  <si>
    <t>REFILL TONER HP 107 A</t>
  </si>
  <si>
    <t>Refill Toner HP Laserjet CF 279A</t>
  </si>
  <si>
    <t>10301IT001</t>
  </si>
  <si>
    <t>Refill Toner HP Laser Jet 107A</t>
  </si>
  <si>
    <t>REFIL TONER TYPE CF 279 A</t>
  </si>
  <si>
    <t>10201SU001</t>
  </si>
  <si>
    <t>RUNWAY BEAM 1000 X 400 X 25 X 25 X 14990</t>
  </si>
  <si>
    <t>CTS ( STIFFENER ) 12 X 188 X 0.950</t>
  </si>
  <si>
    <t>ELBOW LAS 2" SCH10 SS304</t>
  </si>
  <si>
    <t>WHEEL GEAR</t>
  </si>
  <si>
    <t>GEAR COUPLING - JAC SSM180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</si>
</sst>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_(* #,##0.00_);_(* \(#,##0.00\);_(* &quot;-&quot;??_);_(@_)"/>
    <numFmt numFmtId="166" formatCode="_-* #,##0_-;\-* #,##0_-;_-* &quot;-&quot;??_-;_-@_-"/>
  </numFmts>
  <fonts count="8" x14ac:knownFonts="1">
    <font>
      <sz val="10"/>
      <name val="Arial"/>
    </font>
    <font>
      <sz val="10"/>
      <name val="Arial"/>
      <family val="2"/>
    </font>
    <font>
      <sz val="10"/>
      <color theme="0"/>
      <name val="Aptos"/>
      <family val="2"/>
    </font>
    <font>
      <b/>
      <sz val="10"/>
      <color theme="0"/>
      <name val="Aptos"/>
      <family val="2"/>
    </font>
    <font>
      <sz val="10"/>
      <color theme="1"/>
      <name val="Aptos"/>
      <family val="2"/>
    </font>
    <font>
      <b/>
      <sz val="10"/>
      <color theme="1"/>
      <name val="Aptos"/>
      <family val="2"/>
    </font>
    <font>
      <sz val="9"/>
      <color indexed="81"/>
      <name val="Tahoma"/>
      <family val="2"/>
    </font>
    <font>
      <sz val="10"/>
      <name val="Arial"/>
    </font>
  </fonts>
  <fills count="8">
    <fill>
      <patternFill patternType="none"/>
    </fill>
    <fill>
      <patternFill patternType="gray125"/>
    </fill>
    <fill>
      <patternFill patternType="solid">
        <fgColor indexed="22"/>
        <bgColor indexed="64"/>
      </patternFill>
    </fill>
    <fill>
      <patternFill patternType="solid">
        <fgColor theme="6"/>
        <bgColor indexed="64"/>
      </patternFill>
    </fill>
    <fill>
      <patternFill patternType="solid">
        <fgColor rgb="FF002060"/>
        <bgColor indexed="64"/>
      </patternFill>
    </fill>
    <fill>
      <patternFill patternType="solid">
        <fgColor rgb="FF00B050"/>
        <bgColor indexed="64"/>
      </patternFill>
    </fill>
    <fill>
      <patternFill patternType="solid">
        <fgColor rgb="FFFFFF0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165" fontId="1" fillId="0" borderId="0" applyFont="0" applyFill="0" applyBorder="0" applyAlignment="0" applyProtection="0"/>
    <xf numFmtId="0" fontId="4" fillId="0" borderId="0"/>
    <xf numFmtId="164" fontId="7" fillId="0" borderId="0" applyFont="0" applyFill="0" applyBorder="0" applyAlignment="0" applyProtection="0"/>
  </cellStyleXfs>
  <cellXfs count="24">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2" fillId="3" borderId="0" xfId="0" applyFont="1" applyFill="1" applyAlignment="1">
      <alignment wrapText="1"/>
    </xf>
    <xf numFmtId="0" fontId="3" fillId="3" borderId="0" xfId="0" applyFont="1" applyFill="1" applyAlignment="1">
      <alignment horizontal="center" vertical="center" wrapText="1"/>
    </xf>
    <xf numFmtId="0" fontId="5" fillId="0" borderId="0" xfId="2" applyFont="1"/>
    <xf numFmtId="0" fontId="5" fillId="0" borderId="0" xfId="2" applyFont="1" applyAlignment="1">
      <alignment horizontal="center"/>
    </xf>
    <xf numFmtId="0" fontId="4" fillId="0" borderId="0" xfId="2"/>
    <xf numFmtId="0" fontId="4" fillId="0" borderId="0" xfId="2" applyAlignment="1">
      <alignment horizontal="center"/>
    </xf>
    <xf numFmtId="0" fontId="5" fillId="0" borderId="0" xfId="2" applyFont="1" applyAlignment="1">
      <alignment wrapText="1"/>
    </xf>
    <xf numFmtId="0" fontId="5" fillId="0" borderId="0" xfId="2" applyFont="1" applyAlignment="1">
      <alignment horizontal="center" vertical="center" wrapText="1"/>
    </xf>
    <xf numFmtId="0" fontId="3" fillId="5" borderId="1" xfId="2" applyFont="1" applyFill="1" applyBorder="1" applyAlignment="1">
      <alignment horizontal="center"/>
    </xf>
    <xf numFmtId="0" fontId="4" fillId="0" borderId="1" xfId="2" applyBorder="1" applyAlignment="1">
      <alignment horizontal="center" vertical="center" wrapText="1"/>
    </xf>
    <xf numFmtId="0" fontId="4" fillId="0" borderId="1" xfId="2" applyBorder="1" applyAlignment="1">
      <alignment vertical="center" wrapText="1"/>
    </xf>
    <xf numFmtId="0" fontId="4" fillId="0" borderId="0" xfId="2" applyAlignment="1">
      <alignment wrapText="1"/>
    </xf>
    <xf numFmtId="0" fontId="3" fillId="4" borderId="2" xfId="0" applyFont="1" applyFill="1" applyBorder="1" applyAlignment="1">
      <alignment horizontal="center" vertical="top" wrapText="1"/>
    </xf>
    <xf numFmtId="166" fontId="3" fillId="4" borderId="2" xfId="1" applyNumberFormat="1" applyFont="1" applyFill="1" applyBorder="1" applyAlignment="1">
      <alignment horizontal="center" vertical="top" wrapText="1"/>
    </xf>
    <xf numFmtId="0" fontId="3" fillId="3" borderId="2" xfId="0" applyFont="1" applyFill="1" applyBorder="1" applyAlignment="1">
      <alignment horizontal="center" vertical="top" wrapText="1"/>
    </xf>
    <xf numFmtId="165" fontId="0" fillId="6" borderId="0" xfId="1" applyFont="1" applyFill="1" applyAlignment="1">
      <alignment vertical="top"/>
    </xf>
    <xf numFmtId="0" fontId="4" fillId="6" borderId="0" xfId="2" applyFill="1"/>
    <xf numFmtId="0" fontId="0" fillId="7" borderId="0" xfId="0" applyFill="1" applyAlignment="1">
      <alignment vertical="top"/>
    </xf>
    <xf numFmtId="165" fontId="0" fillId="7" borderId="0" xfId="1" applyFont="1" applyFill="1" applyAlignment="1">
      <alignment vertical="top"/>
    </xf>
    <xf numFmtId="164" fontId="0" fillId="0" borderId="1" xfId="3" applyFont="1" applyFill="1" applyBorder="1" applyAlignment="1">
      <alignment vertical="top"/>
    </xf>
    <xf numFmtId="14" fontId="0" fillId="0" borderId="0" xfId="0" applyNumberFormat="1" applyAlignment="1">
      <alignment vertical="top"/>
    </xf>
  </cellXfs>
  <cellStyles count="4">
    <cellStyle name="Comma" xfId="1" builtinId="3"/>
    <cellStyle name="Comma [0]" xfId="3" builtinId="6"/>
    <cellStyle name="Normal" xfId="0" builtinId="0"/>
    <cellStyle name="Normal 2" xfId="2" xr:uid="{00000000-0005-0000-0000-000003000000}"/>
  </cellStyles>
  <dxfs count="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B2:C19"/>
  <sheetViews>
    <sheetView showGridLines="0" workbookViewId="0">
      <selection activeCell="C4" sqref="C4"/>
    </sheetView>
  </sheetViews>
  <sheetFormatPr defaultColWidth="9.28515625" defaultRowHeight="13.5" x14ac:dyDescent="0.25"/>
  <cols>
    <col min="1" max="1" width="9.28515625" style="7"/>
    <col min="2" max="2" width="29" style="7" customWidth="1"/>
    <col min="3" max="3" width="73.28515625" style="7" customWidth="1"/>
    <col min="4" max="16384" width="9.28515625" style="7"/>
  </cols>
  <sheetData>
    <row r="2" spans="2:3" x14ac:dyDescent="0.25">
      <c r="B2" s="5" t="s">
        <v>187</v>
      </c>
    </row>
    <row r="4" spans="2:3" s="5" customFormat="1" x14ac:dyDescent="0.25">
      <c r="B4" s="11" t="s">
        <v>188</v>
      </c>
      <c r="C4" s="11" t="s">
        <v>42</v>
      </c>
    </row>
    <row r="5" spans="2:3" ht="81" x14ac:dyDescent="0.25">
      <c r="B5" s="12" t="s">
        <v>44</v>
      </c>
      <c r="C5" s="13" t="s">
        <v>189</v>
      </c>
    </row>
    <row r="6" spans="2:3" ht="135" x14ac:dyDescent="0.25">
      <c r="B6" s="12" t="s">
        <v>45</v>
      </c>
      <c r="C6" s="13" t="s">
        <v>190</v>
      </c>
    </row>
    <row r="7" spans="2:3" ht="148.5" x14ac:dyDescent="0.25">
      <c r="B7" s="12" t="s">
        <v>46</v>
      </c>
      <c r="C7" s="13" t="s">
        <v>191</v>
      </c>
    </row>
    <row r="8" spans="2:3" x14ac:dyDescent="0.25">
      <c r="B8" s="14"/>
    </row>
    <row r="9" spans="2:3" x14ac:dyDescent="0.25">
      <c r="B9" s="14"/>
    </row>
    <row r="10" spans="2:3" x14ac:dyDescent="0.25">
      <c r="B10" s="14"/>
    </row>
    <row r="11" spans="2:3" x14ac:dyDescent="0.25">
      <c r="B11" s="14"/>
    </row>
    <row r="12" spans="2:3" x14ac:dyDescent="0.25">
      <c r="B12" s="14"/>
    </row>
    <row r="13" spans="2:3" x14ac:dyDescent="0.25">
      <c r="B13" s="14"/>
    </row>
    <row r="14" spans="2:3" x14ac:dyDescent="0.25">
      <c r="B14" s="14"/>
    </row>
    <row r="15" spans="2:3" x14ac:dyDescent="0.25">
      <c r="B15" s="14"/>
    </row>
    <row r="16" spans="2:3" x14ac:dyDescent="0.25">
      <c r="B16" s="14"/>
    </row>
    <row r="17" spans="2:2" x14ac:dyDescent="0.25">
      <c r="B17" s="14"/>
    </row>
    <row r="18" spans="2:2" x14ac:dyDescent="0.25">
      <c r="B18" s="14"/>
    </row>
    <row r="19" spans="2:2" x14ac:dyDescent="0.25">
      <c r="B1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086D-290C-491A-9552-85FF59F274E2}">
  <sheetPr codeName="Sheet2">
    <tabColor theme="7" tint="0.79998168889431442"/>
  </sheetPr>
  <dimension ref="B1:AW34"/>
  <sheetViews>
    <sheetView topLeftCell="AH11" zoomScale="73" zoomScaleNormal="55" workbookViewId="0">
      <selection activeCell="AP26" sqref="AP26"/>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37</v>
      </c>
      <c r="H1" s="4" t="s">
        <v>38</v>
      </c>
      <c r="I1" s="4" t="s">
        <v>39</v>
      </c>
    </row>
    <row r="2" spans="6:9" x14ac:dyDescent="0.2">
      <c r="F2" s="20" cm="1">
        <f t="array" ref="F2">_xlfn.UNIQUE(G34:G1048576)</f>
        <v>0</v>
      </c>
      <c r="G2" s="21">
        <f>SUMIFS($J$33:$J$1048576,$G$33:$G$1048576,F2)</f>
        <v>0</v>
      </c>
    </row>
    <row r="3" spans="6:9" x14ac:dyDescent="0.2">
      <c r="F3" s="20"/>
      <c r="G3" s="21">
        <f t="shared" ref="G3:G24" si="0">SUMIFS($J$33:$J$1048576,$G$33:$G$1048576,F3)</f>
        <v>0</v>
      </c>
    </row>
    <row r="4" spans="6:9" x14ac:dyDescent="0.2">
      <c r="F4" s="20"/>
      <c r="G4" s="21">
        <f t="shared" si="0"/>
        <v>0</v>
      </c>
    </row>
    <row r="5" spans="6:9" x14ac:dyDescent="0.2">
      <c r="F5" s="20"/>
      <c r="G5" s="21">
        <f t="shared" si="0"/>
        <v>0</v>
      </c>
    </row>
    <row r="6" spans="6:9" x14ac:dyDescent="0.2">
      <c r="F6" s="20"/>
      <c r="G6" s="21">
        <f t="shared" si="0"/>
        <v>0</v>
      </c>
    </row>
    <row r="7" spans="6:9" x14ac:dyDescent="0.2">
      <c r="F7" s="20"/>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0</v>
      </c>
    </row>
    <row r="33" spans="2:49" ht="40.5" x14ac:dyDescent="0.2">
      <c r="B33" s="1" t="s">
        <v>0</v>
      </c>
      <c r="C33" s="1" t="s">
        <v>1</v>
      </c>
      <c r="D33" s="2" t="s">
        <v>2</v>
      </c>
      <c r="E33" s="2" t="s">
        <v>3</v>
      </c>
      <c r="F33" s="1" t="s">
        <v>4</v>
      </c>
      <c r="G33" s="1" t="s">
        <v>5</v>
      </c>
      <c r="H33" s="2" t="s">
        <v>6</v>
      </c>
      <c r="I33" s="2" t="s">
        <v>7</v>
      </c>
      <c r="J33" s="2" t="s">
        <v>8</v>
      </c>
      <c r="K33" s="1" t="s">
        <v>9</v>
      </c>
      <c r="L33" s="1" t="s">
        <v>10</v>
      </c>
      <c r="M33" s="1" t="s">
        <v>11</v>
      </c>
      <c r="N33" s="1" t="s">
        <v>12</v>
      </c>
      <c r="O33" s="1" t="s">
        <v>13</v>
      </c>
      <c r="P33" s="1" t="s">
        <v>14</v>
      </c>
      <c r="Q33" s="1" t="s">
        <v>15</v>
      </c>
      <c r="R33" s="1" t="s">
        <v>210</v>
      </c>
      <c r="S33" s="1" t="s">
        <v>16</v>
      </c>
      <c r="T33" s="1" t="s">
        <v>17</v>
      </c>
      <c r="U33" s="1" t="s">
        <v>18</v>
      </c>
      <c r="V33" s="1" t="s">
        <v>19</v>
      </c>
      <c r="W33" s="1" t="s">
        <v>20</v>
      </c>
      <c r="X33" s="1" t="s">
        <v>21</v>
      </c>
      <c r="Y33" s="1" t="s">
        <v>22</v>
      </c>
      <c r="Z33" s="1" t="s">
        <v>23</v>
      </c>
      <c r="AA33" s="1" t="s">
        <v>24</v>
      </c>
      <c r="AB33" s="1" t="s">
        <v>25</v>
      </c>
      <c r="AC33" s="2" t="s">
        <v>26</v>
      </c>
      <c r="AD33" s="1" t="s">
        <v>27</v>
      </c>
      <c r="AE33" s="1" t="s">
        <v>28</v>
      </c>
      <c r="AF33" s="2" t="s">
        <v>29</v>
      </c>
      <c r="AG33" s="1" t="s">
        <v>30</v>
      </c>
      <c r="AH33" s="1" t="s">
        <v>31</v>
      </c>
      <c r="AI33" s="1" t="s">
        <v>32</v>
      </c>
      <c r="AJ33" s="1" t="s">
        <v>33</v>
      </c>
      <c r="AK33" s="1" t="s">
        <v>34</v>
      </c>
      <c r="AL33" s="1" t="s">
        <v>35</v>
      </c>
      <c r="AM33" s="2" t="s">
        <v>36</v>
      </c>
      <c r="AN33" s="1" t="s">
        <v>237</v>
      </c>
      <c r="AO33" s="2" t="s">
        <v>238</v>
      </c>
      <c r="AP33" s="1" t="s">
        <v>194</v>
      </c>
      <c r="AQ33" s="15" t="s">
        <v>40</v>
      </c>
      <c r="AR33" s="16" t="s">
        <v>41</v>
      </c>
      <c r="AS33" s="15" t="s">
        <v>42</v>
      </c>
      <c r="AT33" s="15" t="s">
        <v>43</v>
      </c>
      <c r="AU33" s="17" t="s">
        <v>44</v>
      </c>
      <c r="AV33" s="17" t="s">
        <v>45</v>
      </c>
      <c r="AW33" s="17" t="s">
        <v>46</v>
      </c>
    </row>
    <row r="34" spans="2:49" x14ac:dyDescent="0.2">
      <c r="AR34" s="22">
        <f>IFERROR(AB34/AE34,0)</f>
        <v>0</v>
      </c>
    </row>
  </sheetData>
  <autoFilter ref="B33:AW33" xr:uid="{7B81086D-290C-491A-9552-85FF59F274E2}"/>
  <conditionalFormatting sqref="AS33">
    <cfRule type="containsText" dxfId="5" priority="1" operator="containsText" text="Check to PO">
      <formula>NOT(ISERROR(SEARCH("Check to PO",AS33)))</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47BD-9306-4212-9272-862A4D0B5552}">
  <sheetPr codeName="Sheet3">
    <tabColor theme="7" tint="0.79998168889431442"/>
  </sheetPr>
  <dimension ref="B1:AW163"/>
  <sheetViews>
    <sheetView topLeftCell="AJ14" zoomScale="73" zoomScaleNormal="55" workbookViewId="0">
      <selection activeCell="AR34" sqref="AR34"/>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37</v>
      </c>
      <c r="H1" s="4" t="s">
        <v>38</v>
      </c>
      <c r="I1" s="4" t="s">
        <v>39</v>
      </c>
    </row>
    <row r="2" spans="6:9" x14ac:dyDescent="0.2">
      <c r="F2" s="20" t="str" cm="1">
        <f t="array" ref="F2:F7">_xlfn.UNIQUE(G34:G1048576)</f>
        <v>Spareparts Consumption</v>
      </c>
      <c r="G2" s="21">
        <f>SUMIFS($J$33:$J$1048576,$G$33:$G$1048576,F2)</f>
        <v>27184.969999999998</v>
      </c>
    </row>
    <row r="3" spans="6:9" x14ac:dyDescent="0.2">
      <c r="F3" s="20" t="str">
        <v>RM Exp - Machinery and Equipment</v>
      </c>
      <c r="G3" s="21">
        <f t="shared" ref="G3:G24" si="0">SUMIFS($J$33:$J$1048576,$G$33:$G$1048576,F3)</f>
        <v>39547.980000000025</v>
      </c>
    </row>
    <row r="4" spans="6:9" x14ac:dyDescent="0.2">
      <c r="F4" s="20" t="str">
        <v>RM Exp - Buildings Services</v>
      </c>
      <c r="G4" s="21">
        <f t="shared" si="0"/>
        <v>203.52</v>
      </c>
    </row>
    <row r="5" spans="6:9" x14ac:dyDescent="0.2">
      <c r="F5" s="20" t="str">
        <v>Sub Contractor Expenses</v>
      </c>
      <c r="G5" s="21">
        <f t="shared" si="0"/>
        <v>29392.39</v>
      </c>
    </row>
    <row r="6" spans="6:9" x14ac:dyDescent="0.2">
      <c r="F6" s="20" t="str">
        <v>RM Exp - Office and Other Equipment</v>
      </c>
      <c r="G6" s="21">
        <f t="shared" si="0"/>
        <v>9.09</v>
      </c>
    </row>
    <row r="7" spans="6:9" x14ac:dyDescent="0.2">
      <c r="F7" s="20">
        <v>0</v>
      </c>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96337.950000000026</v>
      </c>
    </row>
    <row r="33" spans="2:49" ht="40.5" x14ac:dyDescent="0.2">
      <c r="B33" s="1" t="s">
        <v>0</v>
      </c>
      <c r="C33" s="1" t="s">
        <v>1</v>
      </c>
      <c r="D33" s="2" t="s">
        <v>2</v>
      </c>
      <c r="E33" s="2" t="s">
        <v>3</v>
      </c>
      <c r="F33" s="1" t="s">
        <v>4</v>
      </c>
      <c r="G33" s="1" t="s">
        <v>5</v>
      </c>
      <c r="H33" s="2" t="s">
        <v>6</v>
      </c>
      <c r="I33" s="2" t="s">
        <v>7</v>
      </c>
      <c r="J33" s="2" t="s">
        <v>8</v>
      </c>
      <c r="K33" s="1" t="s">
        <v>9</v>
      </c>
      <c r="L33" s="1" t="s">
        <v>10</v>
      </c>
      <c r="M33" s="1" t="s">
        <v>11</v>
      </c>
      <c r="N33" s="1" t="s">
        <v>12</v>
      </c>
      <c r="O33" s="1" t="s">
        <v>13</v>
      </c>
      <c r="P33" s="1" t="s">
        <v>14</v>
      </c>
      <c r="Q33" s="1" t="s">
        <v>15</v>
      </c>
      <c r="R33" s="1" t="s">
        <v>210</v>
      </c>
      <c r="S33" s="1" t="s">
        <v>16</v>
      </c>
      <c r="T33" s="1" t="s">
        <v>17</v>
      </c>
      <c r="U33" s="1" t="s">
        <v>18</v>
      </c>
      <c r="V33" s="1" t="s">
        <v>19</v>
      </c>
      <c r="W33" s="1" t="s">
        <v>20</v>
      </c>
      <c r="X33" s="1" t="s">
        <v>21</v>
      </c>
      <c r="Y33" s="1" t="s">
        <v>22</v>
      </c>
      <c r="Z33" s="1" t="s">
        <v>23</v>
      </c>
      <c r="AA33" s="1" t="s">
        <v>24</v>
      </c>
      <c r="AB33" s="1" t="s">
        <v>25</v>
      </c>
      <c r="AC33" s="2" t="s">
        <v>26</v>
      </c>
      <c r="AD33" s="1" t="s">
        <v>27</v>
      </c>
      <c r="AE33" s="1" t="s">
        <v>28</v>
      </c>
      <c r="AF33" s="2" t="s">
        <v>29</v>
      </c>
      <c r="AG33" s="1" t="s">
        <v>30</v>
      </c>
      <c r="AH33" s="1" t="s">
        <v>31</v>
      </c>
      <c r="AI33" s="1" t="s">
        <v>32</v>
      </c>
      <c r="AJ33" s="1" t="s">
        <v>33</v>
      </c>
      <c r="AK33" s="1" t="s">
        <v>34</v>
      </c>
      <c r="AL33" s="1" t="s">
        <v>35</v>
      </c>
      <c r="AM33" s="2" t="s">
        <v>36</v>
      </c>
      <c r="AN33" s="1" t="s">
        <v>237</v>
      </c>
      <c r="AO33" s="2" t="s">
        <v>238</v>
      </c>
      <c r="AP33" s="1" t="s">
        <v>194</v>
      </c>
      <c r="AQ33" s="15" t="s">
        <v>40</v>
      </c>
      <c r="AR33" s="16" t="s">
        <v>41</v>
      </c>
      <c r="AS33" s="15" t="s">
        <v>42</v>
      </c>
      <c r="AT33" s="15" t="s">
        <v>43</v>
      </c>
      <c r="AU33" s="17" t="s">
        <v>44</v>
      </c>
      <c r="AV33" s="17" t="s">
        <v>45</v>
      </c>
      <c r="AW33" s="17" t="s">
        <v>46</v>
      </c>
    </row>
    <row r="34" spans="2:49" x14ac:dyDescent="0.2">
      <c r="B34" s="23">
        <v>45782</v>
      </c>
      <c r="C34">
        <v>1100004778</v>
      </c>
      <c r="D34" t="s">
        <v>359</v>
      </c>
      <c r="E34" t="s">
        <v>240</v>
      </c>
      <c r="F34">
        <v>53100010</v>
      </c>
      <c r="G34" t="s">
        <v>360</v>
      </c>
      <c r="H34" t="s">
        <v>240</v>
      </c>
      <c r="I34">
        <v>22.76</v>
      </c>
      <c r="J34">
        <v>22.76</v>
      </c>
      <c r="K34" t="s">
        <v>361</v>
      </c>
      <c r="M34">
        <v>1100004778</v>
      </c>
      <c r="N34" s="23">
        <v>45782</v>
      </c>
      <c r="P34" t="s">
        <v>362</v>
      </c>
      <c r="Q34" t="s">
        <v>363</v>
      </c>
      <c r="AB34">
        <v>382800</v>
      </c>
      <c r="AC34" t="s">
        <v>242</v>
      </c>
      <c r="AE34">
        <v>1</v>
      </c>
      <c r="AF34" t="s">
        <v>364</v>
      </c>
      <c r="AK34" t="s">
        <v>365</v>
      </c>
      <c r="AL34">
        <v>30822004</v>
      </c>
      <c r="AP34">
        <v>4900521615</v>
      </c>
      <c r="AR34" s="22">
        <f>IFERROR(AB34/AE34,0)</f>
        <v>382800</v>
      </c>
    </row>
    <row r="35" spans="2:49" x14ac:dyDescent="0.2">
      <c r="B35" s="23">
        <v>45782</v>
      </c>
      <c r="C35">
        <v>1100004778</v>
      </c>
      <c r="D35" t="s">
        <v>359</v>
      </c>
      <c r="E35" t="s">
        <v>240</v>
      </c>
      <c r="F35">
        <v>53100010</v>
      </c>
      <c r="G35" t="s">
        <v>360</v>
      </c>
      <c r="H35" t="s">
        <v>240</v>
      </c>
      <c r="I35">
        <v>11.5</v>
      </c>
      <c r="J35">
        <v>11.5</v>
      </c>
      <c r="K35" t="s">
        <v>366</v>
      </c>
      <c r="M35">
        <v>1100004778</v>
      </c>
      <c r="N35" s="23">
        <v>45782</v>
      </c>
      <c r="P35" t="s">
        <v>362</v>
      </c>
      <c r="Q35" t="s">
        <v>363</v>
      </c>
      <c r="AB35">
        <v>176329</v>
      </c>
      <c r="AC35" t="s">
        <v>242</v>
      </c>
      <c r="AE35">
        <v>2</v>
      </c>
      <c r="AF35" t="s">
        <v>364</v>
      </c>
      <c r="AK35" t="s">
        <v>367</v>
      </c>
      <c r="AL35">
        <v>30822004</v>
      </c>
      <c r="AP35">
        <v>4900521615</v>
      </c>
      <c r="AR35" s="22">
        <f t="shared" ref="AR35:AR98" si="1">IFERROR(AB35/AE35,0)</f>
        <v>88164.5</v>
      </c>
    </row>
    <row r="36" spans="2:49" x14ac:dyDescent="0.2">
      <c r="B36" s="23">
        <v>45782</v>
      </c>
      <c r="C36">
        <v>1100004778</v>
      </c>
      <c r="D36" t="s">
        <v>359</v>
      </c>
      <c r="E36" t="s">
        <v>240</v>
      </c>
      <c r="F36">
        <v>53100010</v>
      </c>
      <c r="G36" t="s">
        <v>360</v>
      </c>
      <c r="H36" t="s">
        <v>240</v>
      </c>
      <c r="I36">
        <v>45.4</v>
      </c>
      <c r="J36">
        <v>45.4</v>
      </c>
      <c r="K36" t="s">
        <v>361</v>
      </c>
      <c r="M36">
        <v>1100004778</v>
      </c>
      <c r="N36" s="23">
        <v>45782</v>
      </c>
      <c r="P36" t="s">
        <v>362</v>
      </c>
      <c r="Q36" t="s">
        <v>363</v>
      </c>
      <c r="AB36">
        <v>734265</v>
      </c>
      <c r="AC36" t="s">
        <v>242</v>
      </c>
      <c r="AE36">
        <v>1</v>
      </c>
      <c r="AF36" t="s">
        <v>364</v>
      </c>
      <c r="AK36" t="s">
        <v>368</v>
      </c>
      <c r="AL36">
        <v>30822004</v>
      </c>
      <c r="AP36">
        <v>4900521615</v>
      </c>
      <c r="AR36" s="22">
        <f t="shared" si="1"/>
        <v>734265</v>
      </c>
    </row>
    <row r="37" spans="2:49" x14ac:dyDescent="0.2">
      <c r="B37" s="23">
        <v>45782</v>
      </c>
      <c r="C37">
        <v>1100004778</v>
      </c>
      <c r="D37" t="s">
        <v>359</v>
      </c>
      <c r="E37" t="s">
        <v>240</v>
      </c>
      <c r="F37">
        <v>53100010</v>
      </c>
      <c r="G37" t="s">
        <v>360</v>
      </c>
      <c r="H37" t="s">
        <v>240</v>
      </c>
      <c r="I37">
        <v>23.52</v>
      </c>
      <c r="J37">
        <v>23.52</v>
      </c>
      <c r="K37" t="s">
        <v>369</v>
      </c>
      <c r="M37">
        <v>1100004778</v>
      </c>
      <c r="N37" s="23">
        <v>45782</v>
      </c>
      <c r="P37" t="s">
        <v>362</v>
      </c>
      <c r="Q37" t="s">
        <v>363</v>
      </c>
      <c r="AB37">
        <v>395520</v>
      </c>
      <c r="AC37" t="s">
        <v>242</v>
      </c>
      <c r="AE37">
        <v>1</v>
      </c>
      <c r="AF37" t="s">
        <v>364</v>
      </c>
      <c r="AK37" t="s">
        <v>370</v>
      </c>
      <c r="AL37">
        <v>30822004</v>
      </c>
      <c r="AP37">
        <v>4900521615</v>
      </c>
      <c r="AR37" s="22">
        <f t="shared" si="1"/>
        <v>395520</v>
      </c>
    </row>
    <row r="38" spans="2:49" x14ac:dyDescent="0.2">
      <c r="B38" s="23">
        <v>45784</v>
      </c>
      <c r="C38">
        <v>1100004907</v>
      </c>
      <c r="D38" t="s">
        <v>359</v>
      </c>
      <c r="E38" t="s">
        <v>240</v>
      </c>
      <c r="F38">
        <v>53100010</v>
      </c>
      <c r="G38" t="s">
        <v>360</v>
      </c>
      <c r="H38" t="s">
        <v>240</v>
      </c>
      <c r="I38">
        <v>0.71</v>
      </c>
      <c r="J38">
        <v>0.71</v>
      </c>
      <c r="M38">
        <v>1100004907</v>
      </c>
      <c r="N38" s="23">
        <v>45784</v>
      </c>
      <c r="P38" t="s">
        <v>244</v>
      </c>
      <c r="Q38" t="s">
        <v>245</v>
      </c>
      <c r="AB38">
        <v>12000</v>
      </c>
      <c r="AC38" t="s">
        <v>242</v>
      </c>
      <c r="AE38">
        <v>10</v>
      </c>
      <c r="AF38" t="s">
        <v>364</v>
      </c>
      <c r="AK38" t="s">
        <v>371</v>
      </c>
      <c r="AL38">
        <v>30822004</v>
      </c>
      <c r="AP38">
        <v>4900523371</v>
      </c>
      <c r="AR38" s="22">
        <f t="shared" si="1"/>
        <v>1200</v>
      </c>
    </row>
    <row r="39" spans="2:49" x14ac:dyDescent="0.2">
      <c r="B39" s="23">
        <v>45784</v>
      </c>
      <c r="C39">
        <v>1100004907</v>
      </c>
      <c r="D39" t="s">
        <v>359</v>
      </c>
      <c r="E39" t="s">
        <v>240</v>
      </c>
      <c r="F39">
        <v>53100010</v>
      </c>
      <c r="G39" t="s">
        <v>360</v>
      </c>
      <c r="H39" t="s">
        <v>240</v>
      </c>
      <c r="I39">
        <v>0.71</v>
      </c>
      <c r="J39">
        <v>0.71</v>
      </c>
      <c r="K39" t="s">
        <v>372</v>
      </c>
      <c r="M39">
        <v>1100004907</v>
      </c>
      <c r="N39" s="23">
        <v>45784</v>
      </c>
      <c r="P39" t="s">
        <v>244</v>
      </c>
      <c r="Q39" t="s">
        <v>245</v>
      </c>
      <c r="AB39">
        <v>12000</v>
      </c>
      <c r="AC39" t="s">
        <v>242</v>
      </c>
      <c r="AE39">
        <v>10</v>
      </c>
      <c r="AF39" t="s">
        <v>364</v>
      </c>
      <c r="AK39" t="s">
        <v>373</v>
      </c>
      <c r="AL39">
        <v>30822004</v>
      </c>
      <c r="AP39">
        <v>4900523371</v>
      </c>
      <c r="AR39" s="22">
        <f t="shared" si="1"/>
        <v>1200</v>
      </c>
    </row>
    <row r="40" spans="2:49" x14ac:dyDescent="0.2">
      <c r="B40" s="23">
        <v>45784</v>
      </c>
      <c r="C40">
        <v>1100004912</v>
      </c>
      <c r="D40" t="s">
        <v>359</v>
      </c>
      <c r="E40" t="s">
        <v>240</v>
      </c>
      <c r="F40">
        <v>53100010</v>
      </c>
      <c r="G40" t="s">
        <v>360</v>
      </c>
      <c r="H40" t="s">
        <v>240</v>
      </c>
      <c r="I40">
        <v>874.28</v>
      </c>
      <c r="J40">
        <v>874.28</v>
      </c>
      <c r="K40" t="s">
        <v>374</v>
      </c>
      <c r="M40">
        <v>1100004912</v>
      </c>
      <c r="N40" s="23">
        <v>45784</v>
      </c>
      <c r="P40" t="s">
        <v>362</v>
      </c>
      <c r="Q40" t="s">
        <v>363</v>
      </c>
      <c r="AB40">
        <v>14500000</v>
      </c>
      <c r="AC40" t="s">
        <v>242</v>
      </c>
      <c r="AE40">
        <v>200</v>
      </c>
      <c r="AF40" t="s">
        <v>375</v>
      </c>
      <c r="AK40" t="s">
        <v>376</v>
      </c>
      <c r="AL40">
        <v>30822004</v>
      </c>
      <c r="AP40">
        <v>4900523378</v>
      </c>
      <c r="AR40" s="22">
        <f t="shared" si="1"/>
        <v>72500</v>
      </c>
    </row>
    <row r="41" spans="2:49" x14ac:dyDescent="0.2">
      <c r="B41" s="23">
        <v>45787</v>
      </c>
      <c r="C41">
        <v>1100005103</v>
      </c>
      <c r="D41" t="s">
        <v>359</v>
      </c>
      <c r="E41" t="s">
        <v>240</v>
      </c>
      <c r="F41">
        <v>53100010</v>
      </c>
      <c r="G41" t="s">
        <v>360</v>
      </c>
      <c r="H41" t="s">
        <v>240</v>
      </c>
      <c r="I41">
        <v>1848.07</v>
      </c>
      <c r="J41">
        <v>1848.07</v>
      </c>
      <c r="K41" t="s">
        <v>377</v>
      </c>
      <c r="M41">
        <v>1100005103</v>
      </c>
      <c r="N41" s="23">
        <v>45787</v>
      </c>
      <c r="P41" t="s">
        <v>244</v>
      </c>
      <c r="Q41" t="s">
        <v>245</v>
      </c>
      <c r="AB41">
        <v>29094413</v>
      </c>
      <c r="AC41" t="s">
        <v>242</v>
      </c>
      <c r="AE41">
        <v>217</v>
      </c>
      <c r="AF41" t="s">
        <v>364</v>
      </c>
      <c r="AK41" t="s">
        <v>378</v>
      </c>
      <c r="AL41">
        <v>130513006</v>
      </c>
      <c r="AP41">
        <v>4900524451</v>
      </c>
      <c r="AR41" s="22">
        <f t="shared" si="1"/>
        <v>134075.63594470045</v>
      </c>
    </row>
    <row r="42" spans="2:49" x14ac:dyDescent="0.2">
      <c r="B42" s="23">
        <v>45787</v>
      </c>
      <c r="C42">
        <v>1100005110</v>
      </c>
      <c r="D42" t="s">
        <v>359</v>
      </c>
      <c r="E42" t="s">
        <v>240</v>
      </c>
      <c r="F42">
        <v>53100010</v>
      </c>
      <c r="G42" t="s">
        <v>360</v>
      </c>
      <c r="H42" t="s">
        <v>240</v>
      </c>
      <c r="I42">
        <v>173.46</v>
      </c>
      <c r="J42">
        <v>173.46</v>
      </c>
      <c r="M42">
        <v>1100005110</v>
      </c>
      <c r="N42" s="23">
        <v>45787</v>
      </c>
      <c r="O42">
        <v>20142</v>
      </c>
      <c r="P42" t="s">
        <v>244</v>
      </c>
      <c r="Q42" t="s">
        <v>245</v>
      </c>
      <c r="AB42">
        <v>2827043</v>
      </c>
      <c r="AC42" t="s">
        <v>242</v>
      </c>
      <c r="AE42">
        <v>200</v>
      </c>
      <c r="AF42" t="s">
        <v>364</v>
      </c>
      <c r="AK42" t="s">
        <v>379</v>
      </c>
      <c r="AL42">
        <v>130513006</v>
      </c>
      <c r="AP42">
        <v>4900524460</v>
      </c>
      <c r="AR42" s="22">
        <f t="shared" si="1"/>
        <v>14135.215</v>
      </c>
    </row>
    <row r="43" spans="2:49" x14ac:dyDescent="0.2">
      <c r="B43" s="23">
        <v>45787</v>
      </c>
      <c r="C43">
        <v>1100005111</v>
      </c>
      <c r="D43" t="s">
        <v>359</v>
      </c>
      <c r="E43" t="s">
        <v>240</v>
      </c>
      <c r="F43">
        <v>53100010</v>
      </c>
      <c r="G43" t="s">
        <v>360</v>
      </c>
      <c r="H43" t="s">
        <v>240</v>
      </c>
      <c r="I43">
        <v>130.09</v>
      </c>
      <c r="J43">
        <v>130.09</v>
      </c>
      <c r="M43">
        <v>1100005111</v>
      </c>
      <c r="N43" s="23">
        <v>45787</v>
      </c>
      <c r="O43">
        <v>20144</v>
      </c>
      <c r="P43" t="s">
        <v>244</v>
      </c>
      <c r="Q43" t="s">
        <v>245</v>
      </c>
      <c r="AB43">
        <v>2120282</v>
      </c>
      <c r="AC43" t="s">
        <v>242</v>
      </c>
      <c r="AE43">
        <v>150</v>
      </c>
      <c r="AF43" t="s">
        <v>364</v>
      </c>
      <c r="AK43" t="s">
        <v>379</v>
      </c>
      <c r="AL43">
        <v>130513006</v>
      </c>
      <c r="AP43">
        <v>4900524461</v>
      </c>
      <c r="AR43" s="22">
        <f t="shared" si="1"/>
        <v>14135.213333333333</v>
      </c>
    </row>
    <row r="44" spans="2:49" x14ac:dyDescent="0.2">
      <c r="B44" s="23">
        <v>45787</v>
      </c>
      <c r="C44">
        <v>1100005113</v>
      </c>
      <c r="D44" t="s">
        <v>359</v>
      </c>
      <c r="E44" t="s">
        <v>240</v>
      </c>
      <c r="F44">
        <v>53100010</v>
      </c>
      <c r="G44" t="s">
        <v>360</v>
      </c>
      <c r="H44" t="s">
        <v>240</v>
      </c>
      <c r="I44">
        <v>260.18</v>
      </c>
      <c r="J44">
        <v>260.18</v>
      </c>
      <c r="K44" t="s">
        <v>380</v>
      </c>
      <c r="M44">
        <v>1100005113</v>
      </c>
      <c r="N44" s="23">
        <v>45787</v>
      </c>
      <c r="P44" t="s">
        <v>244</v>
      </c>
      <c r="Q44" t="s">
        <v>245</v>
      </c>
      <c r="AB44">
        <v>4240564</v>
      </c>
      <c r="AC44" t="s">
        <v>242</v>
      </c>
      <c r="AE44">
        <v>300</v>
      </c>
      <c r="AF44" t="s">
        <v>364</v>
      </c>
      <c r="AK44" t="s">
        <v>379</v>
      </c>
      <c r="AL44">
        <v>130513006</v>
      </c>
      <c r="AP44">
        <v>4900524464</v>
      </c>
      <c r="AR44" s="22">
        <f t="shared" si="1"/>
        <v>14135.213333333333</v>
      </c>
    </row>
    <row r="45" spans="2:49" x14ac:dyDescent="0.2">
      <c r="B45" s="23">
        <v>45790</v>
      </c>
      <c r="C45">
        <v>1100005129</v>
      </c>
      <c r="D45" t="s">
        <v>359</v>
      </c>
      <c r="E45" t="s">
        <v>240</v>
      </c>
      <c r="F45">
        <v>53100010</v>
      </c>
      <c r="G45" t="s">
        <v>360</v>
      </c>
      <c r="H45" t="s">
        <v>240</v>
      </c>
      <c r="I45">
        <v>86.73</v>
      </c>
      <c r="J45">
        <v>86.73</v>
      </c>
      <c r="M45">
        <v>1100005129</v>
      </c>
      <c r="N45" s="23">
        <v>45790</v>
      </c>
      <c r="O45">
        <v>20162</v>
      </c>
      <c r="P45" t="s">
        <v>244</v>
      </c>
      <c r="Q45" t="s">
        <v>245</v>
      </c>
      <c r="AB45">
        <v>1413521</v>
      </c>
      <c r="AC45" t="s">
        <v>242</v>
      </c>
      <c r="AE45">
        <v>100</v>
      </c>
      <c r="AF45" t="s">
        <v>364</v>
      </c>
      <c r="AK45" t="s">
        <v>379</v>
      </c>
      <c r="AL45">
        <v>130513006</v>
      </c>
      <c r="AP45">
        <v>4900524705</v>
      </c>
      <c r="AR45" s="22">
        <f t="shared" si="1"/>
        <v>14135.21</v>
      </c>
    </row>
    <row r="46" spans="2:49" x14ac:dyDescent="0.2">
      <c r="B46" s="23">
        <v>45790</v>
      </c>
      <c r="C46">
        <v>1100005141</v>
      </c>
      <c r="D46" t="s">
        <v>359</v>
      </c>
      <c r="E46" t="s">
        <v>240</v>
      </c>
      <c r="F46">
        <v>53100010</v>
      </c>
      <c r="G46" t="s">
        <v>360</v>
      </c>
      <c r="H46" t="s">
        <v>240</v>
      </c>
      <c r="I46">
        <v>1.03</v>
      </c>
      <c r="J46">
        <v>1.03</v>
      </c>
      <c r="K46" t="s">
        <v>381</v>
      </c>
      <c r="M46">
        <v>1100005141</v>
      </c>
      <c r="N46" s="23">
        <v>45790</v>
      </c>
      <c r="P46" t="s">
        <v>362</v>
      </c>
      <c r="Q46" t="s">
        <v>363</v>
      </c>
      <c r="AB46">
        <v>16100</v>
      </c>
      <c r="AC46" t="s">
        <v>242</v>
      </c>
      <c r="AE46">
        <v>10</v>
      </c>
      <c r="AF46" t="s">
        <v>364</v>
      </c>
      <c r="AK46" t="s">
        <v>382</v>
      </c>
      <c r="AL46">
        <v>30822004</v>
      </c>
      <c r="AP46">
        <v>4900524802</v>
      </c>
      <c r="AR46" s="22">
        <f t="shared" si="1"/>
        <v>1610</v>
      </c>
    </row>
    <row r="47" spans="2:49" x14ac:dyDescent="0.2">
      <c r="B47" s="23">
        <v>45790</v>
      </c>
      <c r="C47">
        <v>1100005141</v>
      </c>
      <c r="D47" t="s">
        <v>359</v>
      </c>
      <c r="E47" t="s">
        <v>240</v>
      </c>
      <c r="F47">
        <v>53100010</v>
      </c>
      <c r="G47" t="s">
        <v>360</v>
      </c>
      <c r="H47" t="s">
        <v>240</v>
      </c>
      <c r="I47">
        <v>1.59</v>
      </c>
      <c r="J47">
        <v>1.59</v>
      </c>
      <c r="K47" t="s">
        <v>381</v>
      </c>
      <c r="M47">
        <v>1100005141</v>
      </c>
      <c r="N47" s="23">
        <v>45790</v>
      </c>
      <c r="P47" t="s">
        <v>362</v>
      </c>
      <c r="Q47" t="s">
        <v>363</v>
      </c>
      <c r="AB47">
        <v>25154</v>
      </c>
      <c r="AC47" t="s">
        <v>242</v>
      </c>
      <c r="AE47">
        <v>10</v>
      </c>
      <c r="AF47" t="s">
        <v>364</v>
      </c>
      <c r="AK47" t="s">
        <v>383</v>
      </c>
      <c r="AL47">
        <v>30822004</v>
      </c>
      <c r="AP47">
        <v>4900524802</v>
      </c>
      <c r="AR47" s="22">
        <f t="shared" si="1"/>
        <v>2515.4</v>
      </c>
    </row>
    <row r="48" spans="2:49" x14ac:dyDescent="0.2">
      <c r="B48" s="23">
        <v>45790</v>
      </c>
      <c r="C48">
        <v>1100005141</v>
      </c>
      <c r="D48" t="s">
        <v>359</v>
      </c>
      <c r="E48" t="s">
        <v>240</v>
      </c>
      <c r="F48">
        <v>53100010</v>
      </c>
      <c r="G48" t="s">
        <v>360</v>
      </c>
      <c r="H48" t="s">
        <v>240</v>
      </c>
      <c r="I48">
        <v>4.24</v>
      </c>
      <c r="J48">
        <v>4.24</v>
      </c>
      <c r="K48" t="s">
        <v>384</v>
      </c>
      <c r="M48">
        <v>1100005141</v>
      </c>
      <c r="N48" s="23">
        <v>45790</v>
      </c>
      <c r="P48" t="s">
        <v>362</v>
      </c>
      <c r="Q48" t="s">
        <v>363</v>
      </c>
      <c r="AB48">
        <v>64219</v>
      </c>
      <c r="AC48" t="s">
        <v>242</v>
      </c>
      <c r="AE48">
        <v>6</v>
      </c>
      <c r="AF48" t="s">
        <v>364</v>
      </c>
      <c r="AK48" t="s">
        <v>385</v>
      </c>
      <c r="AL48">
        <v>30822004</v>
      </c>
      <c r="AP48">
        <v>4900524802</v>
      </c>
      <c r="AR48" s="22">
        <f t="shared" si="1"/>
        <v>10703.166666666666</v>
      </c>
    </row>
    <row r="49" spans="2:44" x14ac:dyDescent="0.2">
      <c r="B49" s="23">
        <v>45790</v>
      </c>
      <c r="C49">
        <v>1100005141</v>
      </c>
      <c r="D49" t="s">
        <v>359</v>
      </c>
      <c r="E49" t="s">
        <v>240</v>
      </c>
      <c r="F49">
        <v>53100010</v>
      </c>
      <c r="G49" t="s">
        <v>360</v>
      </c>
      <c r="H49" t="s">
        <v>240</v>
      </c>
      <c r="I49">
        <v>6.08</v>
      </c>
      <c r="J49">
        <v>6.08</v>
      </c>
      <c r="K49" t="s">
        <v>384</v>
      </c>
      <c r="M49">
        <v>1100005141</v>
      </c>
      <c r="N49" s="23">
        <v>45790</v>
      </c>
      <c r="P49" t="s">
        <v>362</v>
      </c>
      <c r="Q49" t="s">
        <v>363</v>
      </c>
      <c r="AB49">
        <v>95730</v>
      </c>
      <c r="AC49" t="s">
        <v>242</v>
      </c>
      <c r="AE49">
        <v>6</v>
      </c>
      <c r="AF49" t="s">
        <v>364</v>
      </c>
      <c r="AK49" t="s">
        <v>386</v>
      </c>
      <c r="AL49">
        <v>30822004</v>
      </c>
      <c r="AP49">
        <v>4900524802</v>
      </c>
      <c r="AR49" s="22">
        <f t="shared" si="1"/>
        <v>15955</v>
      </c>
    </row>
    <row r="50" spans="2:44" x14ac:dyDescent="0.2">
      <c r="B50" s="23">
        <v>45790</v>
      </c>
      <c r="C50">
        <v>1100005202</v>
      </c>
      <c r="D50" t="s">
        <v>359</v>
      </c>
      <c r="E50" t="s">
        <v>240</v>
      </c>
      <c r="F50">
        <v>53100010</v>
      </c>
      <c r="G50" t="s">
        <v>360</v>
      </c>
      <c r="H50" t="s">
        <v>240</v>
      </c>
      <c r="I50">
        <v>86.73</v>
      </c>
      <c r="J50">
        <v>86.73</v>
      </c>
      <c r="K50" t="s">
        <v>387</v>
      </c>
      <c r="M50">
        <v>1100005202</v>
      </c>
      <c r="N50" s="23">
        <v>45790</v>
      </c>
      <c r="P50" t="s">
        <v>244</v>
      </c>
      <c r="Q50" t="s">
        <v>245</v>
      </c>
      <c r="AB50">
        <v>1413521</v>
      </c>
      <c r="AC50" t="s">
        <v>242</v>
      </c>
      <c r="AE50">
        <v>100</v>
      </c>
      <c r="AF50" t="s">
        <v>364</v>
      </c>
      <c r="AK50" t="s">
        <v>379</v>
      </c>
      <c r="AL50">
        <v>130513006</v>
      </c>
      <c r="AP50">
        <v>4900525111</v>
      </c>
      <c r="AR50" s="22">
        <f t="shared" si="1"/>
        <v>14135.21</v>
      </c>
    </row>
    <row r="51" spans="2:44" x14ac:dyDescent="0.2">
      <c r="B51" s="23">
        <v>45791</v>
      </c>
      <c r="C51">
        <v>1100005216</v>
      </c>
      <c r="D51" t="s">
        <v>359</v>
      </c>
      <c r="E51" t="s">
        <v>240</v>
      </c>
      <c r="F51">
        <v>53100010</v>
      </c>
      <c r="G51" t="s">
        <v>360</v>
      </c>
      <c r="H51" t="s">
        <v>240</v>
      </c>
      <c r="I51">
        <v>86.73</v>
      </c>
      <c r="J51">
        <v>86.73</v>
      </c>
      <c r="M51">
        <v>1100005216</v>
      </c>
      <c r="N51" s="23">
        <v>45791</v>
      </c>
      <c r="O51">
        <v>20214</v>
      </c>
      <c r="P51" t="s">
        <v>244</v>
      </c>
      <c r="Q51" t="s">
        <v>245</v>
      </c>
      <c r="AB51">
        <v>1413521</v>
      </c>
      <c r="AC51" t="s">
        <v>242</v>
      </c>
      <c r="AE51">
        <v>100</v>
      </c>
      <c r="AF51" t="s">
        <v>364</v>
      </c>
      <c r="AK51" t="s">
        <v>379</v>
      </c>
      <c r="AL51">
        <v>130513006</v>
      </c>
      <c r="AP51">
        <v>4900525155</v>
      </c>
      <c r="AR51" s="22">
        <f t="shared" si="1"/>
        <v>14135.21</v>
      </c>
    </row>
    <row r="52" spans="2:44" x14ac:dyDescent="0.2">
      <c r="B52" s="23">
        <v>45791</v>
      </c>
      <c r="C52">
        <v>1100005262</v>
      </c>
      <c r="D52" t="s">
        <v>359</v>
      </c>
      <c r="E52" t="s">
        <v>240</v>
      </c>
      <c r="F52">
        <v>53100010</v>
      </c>
      <c r="G52" t="s">
        <v>360</v>
      </c>
      <c r="H52" t="s">
        <v>240</v>
      </c>
      <c r="I52">
        <v>173.46</v>
      </c>
      <c r="J52">
        <v>173.46</v>
      </c>
      <c r="M52">
        <v>1100005262</v>
      </c>
      <c r="N52" s="23">
        <v>45791</v>
      </c>
      <c r="O52">
        <v>20216</v>
      </c>
      <c r="P52" t="s">
        <v>244</v>
      </c>
      <c r="Q52" t="s">
        <v>245</v>
      </c>
      <c r="AB52">
        <v>2827043</v>
      </c>
      <c r="AC52" t="s">
        <v>242</v>
      </c>
      <c r="AE52">
        <v>200</v>
      </c>
      <c r="AF52" t="s">
        <v>364</v>
      </c>
      <c r="AK52" t="s">
        <v>379</v>
      </c>
      <c r="AL52">
        <v>130513006</v>
      </c>
      <c r="AP52">
        <v>4900525289</v>
      </c>
      <c r="AR52" s="22">
        <f t="shared" si="1"/>
        <v>14135.215</v>
      </c>
    </row>
    <row r="53" spans="2:44" x14ac:dyDescent="0.2">
      <c r="B53" s="23">
        <v>45792</v>
      </c>
      <c r="C53">
        <v>1100005294</v>
      </c>
      <c r="D53" t="s">
        <v>359</v>
      </c>
      <c r="E53" t="s">
        <v>240</v>
      </c>
      <c r="F53">
        <v>53100010</v>
      </c>
      <c r="G53" t="s">
        <v>360</v>
      </c>
      <c r="H53" t="s">
        <v>240</v>
      </c>
      <c r="I53">
        <v>1043.99</v>
      </c>
      <c r="J53">
        <v>1043.99</v>
      </c>
      <c r="K53" t="s">
        <v>388</v>
      </c>
      <c r="M53">
        <v>1100005294</v>
      </c>
      <c r="N53" s="23">
        <v>45792</v>
      </c>
      <c r="P53" t="s">
        <v>362</v>
      </c>
      <c r="Q53" t="s">
        <v>363</v>
      </c>
      <c r="AB53">
        <v>15816449</v>
      </c>
      <c r="AC53" t="s">
        <v>242</v>
      </c>
      <c r="AE53">
        <v>8</v>
      </c>
      <c r="AF53" t="s">
        <v>364</v>
      </c>
      <c r="AK53" t="s">
        <v>389</v>
      </c>
      <c r="AL53">
        <v>30822004</v>
      </c>
      <c r="AP53">
        <v>4900526182</v>
      </c>
      <c r="AR53" s="22">
        <f t="shared" si="1"/>
        <v>1977056.125</v>
      </c>
    </row>
    <row r="54" spans="2:44" x14ac:dyDescent="0.2">
      <c r="B54" s="23">
        <v>45792</v>
      </c>
      <c r="C54">
        <v>1100005294</v>
      </c>
      <c r="D54" t="s">
        <v>359</v>
      </c>
      <c r="E54" t="s">
        <v>240</v>
      </c>
      <c r="F54">
        <v>53100010</v>
      </c>
      <c r="G54" t="s">
        <v>360</v>
      </c>
      <c r="H54" t="s">
        <v>240</v>
      </c>
      <c r="I54">
        <v>1.61</v>
      </c>
      <c r="J54">
        <v>1.61</v>
      </c>
      <c r="K54" t="s">
        <v>390</v>
      </c>
      <c r="M54">
        <v>1100005294</v>
      </c>
      <c r="N54" s="23">
        <v>45792</v>
      </c>
      <c r="P54" t="s">
        <v>362</v>
      </c>
      <c r="Q54" t="s">
        <v>363</v>
      </c>
      <c r="AB54">
        <v>25255</v>
      </c>
      <c r="AC54" t="s">
        <v>242</v>
      </c>
      <c r="AE54">
        <v>100</v>
      </c>
      <c r="AF54" t="s">
        <v>364</v>
      </c>
      <c r="AK54" t="s">
        <v>391</v>
      </c>
      <c r="AL54">
        <v>30822004</v>
      </c>
      <c r="AP54">
        <v>4900526182</v>
      </c>
      <c r="AR54" s="22">
        <f t="shared" si="1"/>
        <v>252.55</v>
      </c>
    </row>
    <row r="55" spans="2:44" x14ac:dyDescent="0.2">
      <c r="B55" s="23">
        <v>45792</v>
      </c>
      <c r="C55">
        <v>1100005294</v>
      </c>
      <c r="D55" t="s">
        <v>359</v>
      </c>
      <c r="E55" t="s">
        <v>240</v>
      </c>
      <c r="F55">
        <v>53100010</v>
      </c>
      <c r="G55" t="s">
        <v>360</v>
      </c>
      <c r="H55" t="s">
        <v>240</v>
      </c>
      <c r="I55">
        <v>32.880000000000003</v>
      </c>
      <c r="J55">
        <v>32.880000000000003</v>
      </c>
      <c r="K55" t="s">
        <v>392</v>
      </c>
      <c r="M55">
        <v>1100005294</v>
      </c>
      <c r="N55" s="23">
        <v>45792</v>
      </c>
      <c r="P55" t="s">
        <v>362</v>
      </c>
      <c r="Q55" t="s">
        <v>363</v>
      </c>
      <c r="AB55">
        <v>508000</v>
      </c>
      <c r="AC55" t="s">
        <v>242</v>
      </c>
      <c r="AE55">
        <v>20</v>
      </c>
      <c r="AF55" t="s">
        <v>364</v>
      </c>
      <c r="AK55" t="s">
        <v>393</v>
      </c>
      <c r="AL55">
        <v>30822004</v>
      </c>
      <c r="AP55">
        <v>4900526182</v>
      </c>
      <c r="AR55" s="22">
        <f t="shared" si="1"/>
        <v>25400</v>
      </c>
    </row>
    <row r="56" spans="2:44" x14ac:dyDescent="0.2">
      <c r="B56" s="23">
        <v>45792</v>
      </c>
      <c r="C56">
        <v>1100005294</v>
      </c>
      <c r="D56" t="s">
        <v>359</v>
      </c>
      <c r="E56" t="s">
        <v>240</v>
      </c>
      <c r="F56">
        <v>53100010</v>
      </c>
      <c r="G56" t="s">
        <v>360</v>
      </c>
      <c r="H56" t="s">
        <v>240</v>
      </c>
      <c r="I56">
        <v>936.31</v>
      </c>
      <c r="J56">
        <v>936.31</v>
      </c>
      <c r="K56" t="s">
        <v>388</v>
      </c>
      <c r="M56">
        <v>1100005294</v>
      </c>
      <c r="N56" s="23">
        <v>45792</v>
      </c>
      <c r="P56" t="s">
        <v>362</v>
      </c>
      <c r="Q56" t="s">
        <v>363</v>
      </c>
      <c r="AB56">
        <v>14185097</v>
      </c>
      <c r="AC56" t="s">
        <v>242</v>
      </c>
      <c r="AE56">
        <v>8</v>
      </c>
      <c r="AF56" t="s">
        <v>364</v>
      </c>
      <c r="AK56" t="s">
        <v>394</v>
      </c>
      <c r="AL56">
        <v>30822004</v>
      </c>
      <c r="AP56">
        <v>4900526182</v>
      </c>
      <c r="AR56" s="22">
        <f t="shared" si="1"/>
        <v>1773137.125</v>
      </c>
    </row>
    <row r="57" spans="2:44" x14ac:dyDescent="0.2">
      <c r="B57" s="23">
        <v>45792</v>
      </c>
      <c r="C57">
        <v>1100005295</v>
      </c>
      <c r="D57" t="s">
        <v>359</v>
      </c>
      <c r="E57" t="s">
        <v>240</v>
      </c>
      <c r="F57">
        <v>53100010</v>
      </c>
      <c r="G57" t="s">
        <v>360</v>
      </c>
      <c r="H57" t="s">
        <v>240</v>
      </c>
      <c r="I57">
        <v>260.18</v>
      </c>
      <c r="J57">
        <v>260.18</v>
      </c>
      <c r="M57">
        <v>1100005295</v>
      </c>
      <c r="N57" s="23">
        <v>45792</v>
      </c>
      <c r="O57">
        <v>20252</v>
      </c>
      <c r="P57" t="s">
        <v>244</v>
      </c>
      <c r="Q57" t="s">
        <v>245</v>
      </c>
      <c r="AB57">
        <v>4240564</v>
      </c>
      <c r="AC57" t="s">
        <v>242</v>
      </c>
      <c r="AE57">
        <v>300</v>
      </c>
      <c r="AF57" t="s">
        <v>364</v>
      </c>
      <c r="AK57" t="s">
        <v>379</v>
      </c>
      <c r="AL57">
        <v>130513006</v>
      </c>
      <c r="AP57">
        <v>4900526183</v>
      </c>
      <c r="AR57" s="22">
        <f t="shared" si="1"/>
        <v>14135.213333333333</v>
      </c>
    </row>
    <row r="58" spans="2:44" x14ac:dyDescent="0.2">
      <c r="B58" s="23">
        <v>45792</v>
      </c>
      <c r="C58">
        <v>1100005296</v>
      </c>
      <c r="D58" t="s">
        <v>359</v>
      </c>
      <c r="E58" t="s">
        <v>240</v>
      </c>
      <c r="F58">
        <v>53100010</v>
      </c>
      <c r="G58" t="s">
        <v>360</v>
      </c>
      <c r="H58" t="s">
        <v>240</v>
      </c>
      <c r="I58">
        <v>0.57999999999999996</v>
      </c>
      <c r="J58">
        <v>0.57999999999999996</v>
      </c>
      <c r="K58" t="s">
        <v>395</v>
      </c>
      <c r="M58">
        <v>1100005296</v>
      </c>
      <c r="N58" s="23">
        <v>45792</v>
      </c>
      <c r="P58" t="s">
        <v>362</v>
      </c>
      <c r="Q58" t="s">
        <v>363</v>
      </c>
      <c r="AB58">
        <v>9000</v>
      </c>
      <c r="AC58" t="s">
        <v>242</v>
      </c>
      <c r="AE58">
        <v>10</v>
      </c>
      <c r="AF58" t="s">
        <v>364</v>
      </c>
      <c r="AK58" t="s">
        <v>396</v>
      </c>
      <c r="AL58">
        <v>30822004</v>
      </c>
      <c r="AP58">
        <v>4900526185</v>
      </c>
      <c r="AR58" s="22">
        <f t="shared" si="1"/>
        <v>900</v>
      </c>
    </row>
    <row r="59" spans="2:44" x14ac:dyDescent="0.2">
      <c r="B59" s="23">
        <v>45792</v>
      </c>
      <c r="C59">
        <v>1100005296</v>
      </c>
      <c r="D59" t="s">
        <v>359</v>
      </c>
      <c r="E59" t="s">
        <v>240</v>
      </c>
      <c r="F59">
        <v>53100010</v>
      </c>
      <c r="G59" t="s">
        <v>360</v>
      </c>
      <c r="H59" t="s">
        <v>240</v>
      </c>
      <c r="I59">
        <v>0.22</v>
      </c>
      <c r="J59">
        <v>0.22</v>
      </c>
      <c r="K59" t="s">
        <v>395</v>
      </c>
      <c r="M59">
        <v>1100005296</v>
      </c>
      <c r="N59" s="23">
        <v>45792</v>
      </c>
      <c r="P59" t="s">
        <v>362</v>
      </c>
      <c r="Q59" t="s">
        <v>363</v>
      </c>
      <c r="AB59">
        <v>3725</v>
      </c>
      <c r="AC59" t="s">
        <v>242</v>
      </c>
      <c r="AE59">
        <v>25</v>
      </c>
      <c r="AF59" t="s">
        <v>364</v>
      </c>
      <c r="AK59" t="s">
        <v>397</v>
      </c>
      <c r="AL59">
        <v>30822004</v>
      </c>
      <c r="AP59">
        <v>4900526185</v>
      </c>
      <c r="AR59" s="22">
        <f t="shared" si="1"/>
        <v>149</v>
      </c>
    </row>
    <row r="60" spans="2:44" x14ac:dyDescent="0.2">
      <c r="B60" s="23">
        <v>45792</v>
      </c>
      <c r="C60">
        <v>1100005296</v>
      </c>
      <c r="D60" t="s">
        <v>359</v>
      </c>
      <c r="E60" t="s">
        <v>240</v>
      </c>
      <c r="F60">
        <v>53100010</v>
      </c>
      <c r="G60" t="s">
        <v>360</v>
      </c>
      <c r="H60" t="s">
        <v>240</v>
      </c>
      <c r="I60">
        <v>0.09</v>
      </c>
      <c r="J60">
        <v>0.09</v>
      </c>
      <c r="K60" t="s">
        <v>395</v>
      </c>
      <c r="M60">
        <v>1100005296</v>
      </c>
      <c r="N60" s="23">
        <v>45792</v>
      </c>
      <c r="P60" t="s">
        <v>362</v>
      </c>
      <c r="Q60" t="s">
        <v>363</v>
      </c>
      <c r="AB60">
        <v>1530</v>
      </c>
      <c r="AC60" t="s">
        <v>242</v>
      </c>
      <c r="AE60">
        <v>10</v>
      </c>
      <c r="AF60" t="s">
        <v>364</v>
      </c>
      <c r="AK60" t="s">
        <v>398</v>
      </c>
      <c r="AL60">
        <v>30822004</v>
      </c>
      <c r="AP60">
        <v>4900526185</v>
      </c>
      <c r="AR60" s="22">
        <f t="shared" si="1"/>
        <v>153</v>
      </c>
    </row>
    <row r="61" spans="2:44" x14ac:dyDescent="0.2">
      <c r="B61" s="23">
        <v>45792</v>
      </c>
      <c r="C61">
        <v>1100005296</v>
      </c>
      <c r="D61" t="s">
        <v>359</v>
      </c>
      <c r="E61" t="s">
        <v>240</v>
      </c>
      <c r="F61">
        <v>53100010</v>
      </c>
      <c r="G61" t="s">
        <v>360</v>
      </c>
      <c r="H61" t="s">
        <v>240</v>
      </c>
      <c r="I61">
        <v>7.61</v>
      </c>
      <c r="J61">
        <v>7.61</v>
      </c>
      <c r="K61" t="s">
        <v>395</v>
      </c>
      <c r="M61">
        <v>1100005296</v>
      </c>
      <c r="N61" s="23">
        <v>45792</v>
      </c>
      <c r="P61" t="s">
        <v>362</v>
      </c>
      <c r="Q61" t="s">
        <v>363</v>
      </c>
      <c r="AB61">
        <v>115292</v>
      </c>
      <c r="AC61" t="s">
        <v>242</v>
      </c>
      <c r="AE61">
        <v>60</v>
      </c>
      <c r="AF61" t="s">
        <v>364</v>
      </c>
      <c r="AK61" t="s">
        <v>399</v>
      </c>
      <c r="AL61">
        <v>30822004</v>
      </c>
      <c r="AP61">
        <v>4900526185</v>
      </c>
      <c r="AR61" s="22">
        <f t="shared" si="1"/>
        <v>1921.5333333333333</v>
      </c>
    </row>
    <row r="62" spans="2:44" x14ac:dyDescent="0.2">
      <c r="B62" s="23">
        <v>45792</v>
      </c>
      <c r="C62">
        <v>1100005298</v>
      </c>
      <c r="D62" t="s">
        <v>359</v>
      </c>
      <c r="E62" t="s">
        <v>240</v>
      </c>
      <c r="F62">
        <v>53100010</v>
      </c>
      <c r="G62" t="s">
        <v>360</v>
      </c>
      <c r="H62" t="s">
        <v>240</v>
      </c>
      <c r="I62">
        <v>86.73</v>
      </c>
      <c r="J62">
        <v>86.73</v>
      </c>
      <c r="M62">
        <v>1100005298</v>
      </c>
      <c r="N62" s="23">
        <v>45792</v>
      </c>
      <c r="O62">
        <v>20248</v>
      </c>
      <c r="P62" t="s">
        <v>244</v>
      </c>
      <c r="Q62" t="s">
        <v>245</v>
      </c>
      <c r="AB62">
        <v>1413521</v>
      </c>
      <c r="AC62" t="s">
        <v>242</v>
      </c>
      <c r="AE62">
        <v>100</v>
      </c>
      <c r="AF62" t="s">
        <v>364</v>
      </c>
      <c r="AK62" t="s">
        <v>379</v>
      </c>
      <c r="AL62">
        <v>130513006</v>
      </c>
      <c r="AP62">
        <v>4900526208</v>
      </c>
      <c r="AR62" s="22">
        <f t="shared" si="1"/>
        <v>14135.21</v>
      </c>
    </row>
    <row r="63" spans="2:44" x14ac:dyDescent="0.2">
      <c r="B63" s="23">
        <v>45793</v>
      </c>
      <c r="C63">
        <v>1100005328</v>
      </c>
      <c r="D63" t="s">
        <v>359</v>
      </c>
      <c r="E63" t="s">
        <v>240</v>
      </c>
      <c r="F63">
        <v>53100010</v>
      </c>
      <c r="G63" t="s">
        <v>360</v>
      </c>
      <c r="H63" t="s">
        <v>240</v>
      </c>
      <c r="I63">
        <v>251.43</v>
      </c>
      <c r="J63">
        <v>251.43</v>
      </c>
      <c r="K63" t="s">
        <v>400</v>
      </c>
      <c r="M63">
        <v>1100005328</v>
      </c>
      <c r="N63" s="23">
        <v>45793</v>
      </c>
      <c r="P63" t="s">
        <v>244</v>
      </c>
      <c r="Q63" t="s">
        <v>245</v>
      </c>
      <c r="AB63">
        <v>4125000</v>
      </c>
      <c r="AC63" t="s">
        <v>242</v>
      </c>
      <c r="AE63">
        <v>25</v>
      </c>
      <c r="AF63" t="s">
        <v>364</v>
      </c>
      <c r="AK63" t="s">
        <v>401</v>
      </c>
      <c r="AL63">
        <v>30822004</v>
      </c>
      <c r="AP63">
        <v>4900526352</v>
      </c>
      <c r="AR63" s="22">
        <f t="shared" si="1"/>
        <v>165000</v>
      </c>
    </row>
    <row r="64" spans="2:44" x14ac:dyDescent="0.2">
      <c r="B64" s="23">
        <v>45793</v>
      </c>
      <c r="C64">
        <v>1100005344</v>
      </c>
      <c r="D64" t="s">
        <v>359</v>
      </c>
      <c r="E64" t="s">
        <v>240</v>
      </c>
      <c r="F64">
        <v>53100010</v>
      </c>
      <c r="G64" t="s">
        <v>360</v>
      </c>
      <c r="H64" t="s">
        <v>240</v>
      </c>
      <c r="I64">
        <v>130.09</v>
      </c>
      <c r="J64">
        <v>130.09</v>
      </c>
      <c r="M64">
        <v>1100005344</v>
      </c>
      <c r="N64" s="23">
        <v>45793</v>
      </c>
      <c r="O64">
        <v>20282</v>
      </c>
      <c r="P64" t="s">
        <v>244</v>
      </c>
      <c r="Q64" t="s">
        <v>245</v>
      </c>
      <c r="AB64">
        <v>2120282</v>
      </c>
      <c r="AC64" t="s">
        <v>242</v>
      </c>
      <c r="AE64">
        <v>150</v>
      </c>
      <c r="AF64" t="s">
        <v>364</v>
      </c>
      <c r="AK64" t="s">
        <v>379</v>
      </c>
      <c r="AL64">
        <v>130513006</v>
      </c>
      <c r="AP64">
        <v>4900526384</v>
      </c>
      <c r="AR64" s="22">
        <f t="shared" si="1"/>
        <v>14135.213333333333</v>
      </c>
    </row>
    <row r="65" spans="2:44" x14ac:dyDescent="0.2">
      <c r="B65" s="23">
        <v>45793</v>
      </c>
      <c r="C65">
        <v>1100005370</v>
      </c>
      <c r="D65" t="s">
        <v>359</v>
      </c>
      <c r="E65" t="s">
        <v>240</v>
      </c>
      <c r="F65">
        <v>53100010</v>
      </c>
      <c r="G65" t="s">
        <v>360</v>
      </c>
      <c r="H65" t="s">
        <v>240</v>
      </c>
      <c r="I65">
        <v>1594.7</v>
      </c>
      <c r="J65">
        <v>1594.7</v>
      </c>
      <c r="M65">
        <v>1100005370</v>
      </c>
      <c r="N65" s="23">
        <v>45793</v>
      </c>
      <c r="P65" t="s">
        <v>244</v>
      </c>
      <c r="Q65" t="s">
        <v>245</v>
      </c>
      <c r="AB65">
        <v>26247393</v>
      </c>
      <c r="AC65" t="s">
        <v>242</v>
      </c>
      <c r="AE65">
        <v>169</v>
      </c>
      <c r="AF65" t="s">
        <v>364</v>
      </c>
      <c r="AK65" t="s">
        <v>402</v>
      </c>
      <c r="AL65">
        <v>130513006</v>
      </c>
      <c r="AP65">
        <v>4900526811</v>
      </c>
      <c r="AR65" s="22">
        <f t="shared" si="1"/>
        <v>155310.01775147929</v>
      </c>
    </row>
    <row r="66" spans="2:44" x14ac:dyDescent="0.2">
      <c r="B66" s="23">
        <v>45794</v>
      </c>
      <c r="C66">
        <v>1100005378</v>
      </c>
      <c r="D66" t="s">
        <v>359</v>
      </c>
      <c r="E66" t="s">
        <v>240</v>
      </c>
      <c r="F66">
        <v>53100010</v>
      </c>
      <c r="G66" t="s">
        <v>360</v>
      </c>
      <c r="H66" t="s">
        <v>240</v>
      </c>
      <c r="I66">
        <v>43.36</v>
      </c>
      <c r="J66">
        <v>43.36</v>
      </c>
      <c r="M66">
        <v>1100005378</v>
      </c>
      <c r="N66" s="23">
        <v>45794</v>
      </c>
      <c r="O66">
        <v>20316</v>
      </c>
      <c r="P66" t="s">
        <v>244</v>
      </c>
      <c r="Q66" t="s">
        <v>245</v>
      </c>
      <c r="AB66">
        <v>706761</v>
      </c>
      <c r="AC66" t="s">
        <v>242</v>
      </c>
      <c r="AE66">
        <v>50</v>
      </c>
      <c r="AF66" t="s">
        <v>364</v>
      </c>
      <c r="AK66" t="s">
        <v>379</v>
      </c>
      <c r="AL66">
        <v>130513006</v>
      </c>
      <c r="AN66" t="s">
        <v>403</v>
      </c>
      <c r="AO66">
        <v>4900527879</v>
      </c>
      <c r="AP66">
        <v>4900527777</v>
      </c>
      <c r="AR66" s="22">
        <f t="shared" si="1"/>
        <v>14135.22</v>
      </c>
    </row>
    <row r="67" spans="2:44" x14ac:dyDescent="0.2">
      <c r="B67" s="23">
        <v>45795</v>
      </c>
      <c r="C67">
        <v>1100005438</v>
      </c>
      <c r="D67" t="s">
        <v>359</v>
      </c>
      <c r="E67" t="s">
        <v>240</v>
      </c>
      <c r="F67">
        <v>53100010</v>
      </c>
      <c r="G67" t="s">
        <v>360</v>
      </c>
      <c r="H67" t="s">
        <v>240</v>
      </c>
      <c r="I67">
        <v>43.36</v>
      </c>
      <c r="J67">
        <v>43.36</v>
      </c>
      <c r="M67">
        <v>1100005438</v>
      </c>
      <c r="N67" s="23">
        <v>45795</v>
      </c>
      <c r="O67">
        <v>20353</v>
      </c>
      <c r="P67" t="s">
        <v>244</v>
      </c>
      <c r="Q67" t="s">
        <v>245</v>
      </c>
      <c r="AB67">
        <v>706761</v>
      </c>
      <c r="AC67" t="s">
        <v>242</v>
      </c>
      <c r="AE67">
        <v>50</v>
      </c>
      <c r="AF67" t="s">
        <v>364</v>
      </c>
      <c r="AK67" t="s">
        <v>379</v>
      </c>
      <c r="AL67">
        <v>130513006</v>
      </c>
      <c r="AP67">
        <v>4900528423</v>
      </c>
      <c r="AR67" s="22">
        <f t="shared" si="1"/>
        <v>14135.22</v>
      </c>
    </row>
    <row r="68" spans="2:44" x14ac:dyDescent="0.2">
      <c r="B68" s="23">
        <v>45795</v>
      </c>
      <c r="C68">
        <v>1100005439</v>
      </c>
      <c r="D68" t="s">
        <v>359</v>
      </c>
      <c r="E68" t="s">
        <v>240</v>
      </c>
      <c r="F68">
        <v>53100010</v>
      </c>
      <c r="G68" t="s">
        <v>360</v>
      </c>
      <c r="H68" t="s">
        <v>240</v>
      </c>
      <c r="I68">
        <v>86.73</v>
      </c>
      <c r="J68">
        <v>86.73</v>
      </c>
      <c r="M68">
        <v>1100005439</v>
      </c>
      <c r="N68" s="23">
        <v>45795</v>
      </c>
      <c r="O68">
        <v>20356</v>
      </c>
      <c r="P68" t="s">
        <v>244</v>
      </c>
      <c r="Q68" t="s">
        <v>245</v>
      </c>
      <c r="AB68">
        <v>1413521</v>
      </c>
      <c r="AC68" t="s">
        <v>242</v>
      </c>
      <c r="AE68">
        <v>100</v>
      </c>
      <c r="AF68" t="s">
        <v>364</v>
      </c>
      <c r="AK68" t="s">
        <v>379</v>
      </c>
      <c r="AL68">
        <v>130513006</v>
      </c>
      <c r="AP68">
        <v>4900528426</v>
      </c>
      <c r="AR68" s="22">
        <f t="shared" si="1"/>
        <v>14135.21</v>
      </c>
    </row>
    <row r="69" spans="2:44" x14ac:dyDescent="0.2">
      <c r="B69" s="23">
        <v>45795</v>
      </c>
      <c r="C69">
        <v>1100005441</v>
      </c>
      <c r="D69" t="s">
        <v>359</v>
      </c>
      <c r="E69" t="s">
        <v>240</v>
      </c>
      <c r="F69">
        <v>53100010</v>
      </c>
      <c r="G69" t="s">
        <v>360</v>
      </c>
      <c r="H69" t="s">
        <v>240</v>
      </c>
      <c r="I69">
        <v>599.71</v>
      </c>
      <c r="J69">
        <v>599.71</v>
      </c>
      <c r="M69">
        <v>1100005441</v>
      </c>
      <c r="N69" s="23">
        <v>45795</v>
      </c>
      <c r="O69">
        <v>20358</v>
      </c>
      <c r="P69" t="s">
        <v>244</v>
      </c>
      <c r="Q69" t="s">
        <v>245</v>
      </c>
      <c r="AB69">
        <v>9495600</v>
      </c>
      <c r="AC69" t="s">
        <v>242</v>
      </c>
      <c r="AE69">
        <v>123</v>
      </c>
      <c r="AF69" t="s">
        <v>364</v>
      </c>
      <c r="AK69" t="s">
        <v>404</v>
      </c>
      <c r="AL69">
        <v>130513006</v>
      </c>
      <c r="AP69">
        <v>4900528428</v>
      </c>
      <c r="AR69" s="22">
        <f t="shared" si="1"/>
        <v>77200</v>
      </c>
    </row>
    <row r="70" spans="2:44" x14ac:dyDescent="0.2">
      <c r="B70" s="23">
        <v>45796</v>
      </c>
      <c r="C70">
        <v>1100005476</v>
      </c>
      <c r="D70" t="s">
        <v>359</v>
      </c>
      <c r="E70" t="s">
        <v>240</v>
      </c>
      <c r="F70">
        <v>53100010</v>
      </c>
      <c r="G70" t="s">
        <v>360</v>
      </c>
      <c r="H70" t="s">
        <v>240</v>
      </c>
      <c r="I70">
        <v>43.36</v>
      </c>
      <c r="J70">
        <v>43.36</v>
      </c>
      <c r="M70">
        <v>1100005476</v>
      </c>
      <c r="N70" s="23">
        <v>45796</v>
      </c>
      <c r="P70" t="s">
        <v>244</v>
      </c>
      <c r="Q70" t="s">
        <v>245</v>
      </c>
      <c r="AB70">
        <v>706761</v>
      </c>
      <c r="AC70" t="s">
        <v>242</v>
      </c>
      <c r="AE70">
        <v>50</v>
      </c>
      <c r="AF70" t="s">
        <v>364</v>
      </c>
      <c r="AK70" t="s">
        <v>379</v>
      </c>
      <c r="AL70">
        <v>130513006</v>
      </c>
      <c r="AP70">
        <v>4900529504</v>
      </c>
      <c r="AR70" s="22">
        <f t="shared" si="1"/>
        <v>14135.22</v>
      </c>
    </row>
    <row r="71" spans="2:44" x14ac:dyDescent="0.2">
      <c r="B71" s="23">
        <v>45796</v>
      </c>
      <c r="C71">
        <v>1100005483</v>
      </c>
      <c r="D71" t="s">
        <v>359</v>
      </c>
      <c r="E71" t="s">
        <v>240</v>
      </c>
      <c r="F71">
        <v>53100010</v>
      </c>
      <c r="G71" t="s">
        <v>360</v>
      </c>
      <c r="H71" t="s">
        <v>240</v>
      </c>
      <c r="I71">
        <v>43.36</v>
      </c>
      <c r="J71">
        <v>43.36</v>
      </c>
      <c r="K71" t="s">
        <v>372</v>
      </c>
      <c r="M71">
        <v>1100005483</v>
      </c>
      <c r="N71" s="23">
        <v>45796</v>
      </c>
      <c r="P71" t="s">
        <v>244</v>
      </c>
      <c r="Q71" t="s">
        <v>245</v>
      </c>
      <c r="AB71">
        <v>706761</v>
      </c>
      <c r="AC71" t="s">
        <v>242</v>
      </c>
      <c r="AE71">
        <v>50</v>
      </c>
      <c r="AF71" t="s">
        <v>364</v>
      </c>
      <c r="AK71" t="s">
        <v>379</v>
      </c>
      <c r="AL71">
        <v>130513006</v>
      </c>
      <c r="AP71">
        <v>4900529543</v>
      </c>
      <c r="AR71" s="22">
        <f t="shared" si="1"/>
        <v>14135.22</v>
      </c>
    </row>
    <row r="72" spans="2:44" x14ac:dyDescent="0.2">
      <c r="B72" s="23">
        <v>45796</v>
      </c>
      <c r="C72">
        <v>1100005491</v>
      </c>
      <c r="D72" t="s">
        <v>359</v>
      </c>
      <c r="E72" t="s">
        <v>240</v>
      </c>
      <c r="F72">
        <v>53100010</v>
      </c>
      <c r="G72" t="s">
        <v>360</v>
      </c>
      <c r="H72" t="s">
        <v>240</v>
      </c>
      <c r="I72">
        <v>98.1</v>
      </c>
      <c r="J72">
        <v>98.1</v>
      </c>
      <c r="K72" t="s">
        <v>405</v>
      </c>
      <c r="M72">
        <v>1100005491</v>
      </c>
      <c r="N72" s="23">
        <v>45796</v>
      </c>
      <c r="P72" t="s">
        <v>244</v>
      </c>
      <c r="Q72" t="s">
        <v>245</v>
      </c>
      <c r="AB72">
        <v>1550000</v>
      </c>
      <c r="AC72" t="s">
        <v>242</v>
      </c>
      <c r="AE72">
        <v>50</v>
      </c>
      <c r="AF72" t="s">
        <v>375</v>
      </c>
      <c r="AK72" t="s">
        <v>406</v>
      </c>
      <c r="AL72">
        <v>30822004</v>
      </c>
      <c r="AP72">
        <v>4900529618</v>
      </c>
      <c r="AR72" s="22">
        <f t="shared" si="1"/>
        <v>31000</v>
      </c>
    </row>
    <row r="73" spans="2:44" x14ac:dyDescent="0.2">
      <c r="B73" s="23">
        <v>45796</v>
      </c>
      <c r="C73">
        <v>1100005505</v>
      </c>
      <c r="D73" t="s">
        <v>359</v>
      </c>
      <c r="E73" t="s">
        <v>240</v>
      </c>
      <c r="F73">
        <v>53100010</v>
      </c>
      <c r="G73" t="s">
        <v>360</v>
      </c>
      <c r="H73" t="s">
        <v>240</v>
      </c>
      <c r="I73">
        <v>6.56</v>
      </c>
      <c r="J73">
        <v>6.56</v>
      </c>
      <c r="M73">
        <v>1100005505</v>
      </c>
      <c r="N73" s="23">
        <v>45796</v>
      </c>
      <c r="P73" t="s">
        <v>407</v>
      </c>
      <c r="Q73" t="s">
        <v>408</v>
      </c>
      <c r="AB73">
        <v>105488</v>
      </c>
      <c r="AC73" t="s">
        <v>242</v>
      </c>
      <c r="AE73">
        <v>20</v>
      </c>
      <c r="AF73" t="s">
        <v>364</v>
      </c>
      <c r="AK73" t="s">
        <v>409</v>
      </c>
      <c r="AL73">
        <v>30822004</v>
      </c>
      <c r="AP73">
        <v>4900530013</v>
      </c>
      <c r="AR73" s="22">
        <f t="shared" si="1"/>
        <v>5274.4</v>
      </c>
    </row>
    <row r="74" spans="2:44" x14ac:dyDescent="0.2">
      <c r="B74" s="23">
        <v>45796</v>
      </c>
      <c r="C74">
        <v>1100005505</v>
      </c>
      <c r="D74" t="s">
        <v>359</v>
      </c>
      <c r="E74" t="s">
        <v>240</v>
      </c>
      <c r="F74">
        <v>53100010</v>
      </c>
      <c r="G74" t="s">
        <v>360</v>
      </c>
      <c r="H74" t="s">
        <v>240</v>
      </c>
      <c r="I74">
        <v>42.34</v>
      </c>
      <c r="J74">
        <v>42.34</v>
      </c>
      <c r="M74">
        <v>1100005505</v>
      </c>
      <c r="N74" s="23">
        <v>45796</v>
      </c>
      <c r="P74" t="s">
        <v>407</v>
      </c>
      <c r="Q74" t="s">
        <v>408</v>
      </c>
      <c r="AB74">
        <v>667200</v>
      </c>
      <c r="AC74" t="s">
        <v>242</v>
      </c>
      <c r="AE74">
        <v>20</v>
      </c>
      <c r="AF74" t="s">
        <v>364</v>
      </c>
      <c r="AK74" t="s">
        <v>410</v>
      </c>
      <c r="AL74">
        <v>30822004</v>
      </c>
      <c r="AP74">
        <v>4900530013</v>
      </c>
      <c r="AR74" s="22">
        <f t="shared" si="1"/>
        <v>33360</v>
      </c>
    </row>
    <row r="75" spans="2:44" x14ac:dyDescent="0.2">
      <c r="B75" s="23">
        <v>45796</v>
      </c>
      <c r="C75">
        <v>1100005505</v>
      </c>
      <c r="D75" t="s">
        <v>359</v>
      </c>
      <c r="E75" t="s">
        <v>240</v>
      </c>
      <c r="F75">
        <v>53100010</v>
      </c>
      <c r="G75" t="s">
        <v>360</v>
      </c>
      <c r="H75" t="s">
        <v>240</v>
      </c>
      <c r="I75">
        <v>0.77</v>
      </c>
      <c r="J75">
        <v>0.77</v>
      </c>
      <c r="M75">
        <v>1100005505</v>
      </c>
      <c r="N75" s="23">
        <v>45796</v>
      </c>
      <c r="P75" t="s">
        <v>407</v>
      </c>
      <c r="Q75" t="s">
        <v>408</v>
      </c>
      <c r="AB75">
        <v>12900</v>
      </c>
      <c r="AC75" t="s">
        <v>242</v>
      </c>
      <c r="AE75">
        <v>20</v>
      </c>
      <c r="AF75" t="s">
        <v>364</v>
      </c>
      <c r="AK75" t="s">
        <v>411</v>
      </c>
      <c r="AL75">
        <v>30822004</v>
      </c>
      <c r="AP75">
        <v>4900530013</v>
      </c>
      <c r="AR75" s="22">
        <f t="shared" si="1"/>
        <v>645</v>
      </c>
    </row>
    <row r="76" spans="2:44" x14ac:dyDescent="0.2">
      <c r="B76" s="23">
        <v>45796</v>
      </c>
      <c r="C76">
        <v>1100005505</v>
      </c>
      <c r="D76" t="s">
        <v>359</v>
      </c>
      <c r="E76" t="s">
        <v>240</v>
      </c>
      <c r="F76">
        <v>53100010</v>
      </c>
      <c r="G76" t="s">
        <v>360</v>
      </c>
      <c r="H76" t="s">
        <v>240</v>
      </c>
      <c r="I76">
        <v>12.05</v>
      </c>
      <c r="J76">
        <v>12.05</v>
      </c>
      <c r="M76">
        <v>1100005505</v>
      </c>
      <c r="N76" s="23">
        <v>45796</v>
      </c>
      <c r="P76" t="s">
        <v>407</v>
      </c>
      <c r="Q76" t="s">
        <v>408</v>
      </c>
      <c r="AB76">
        <v>194845</v>
      </c>
      <c r="AC76" t="s">
        <v>242</v>
      </c>
      <c r="AE76">
        <v>20</v>
      </c>
      <c r="AF76" t="s">
        <v>364</v>
      </c>
      <c r="AK76" t="s">
        <v>412</v>
      </c>
      <c r="AL76">
        <v>30822004</v>
      </c>
      <c r="AP76">
        <v>4900530013</v>
      </c>
      <c r="AR76" s="22">
        <f t="shared" si="1"/>
        <v>9742.25</v>
      </c>
    </row>
    <row r="77" spans="2:44" x14ac:dyDescent="0.2">
      <c r="B77" s="23">
        <v>45796</v>
      </c>
      <c r="C77">
        <v>1100005505</v>
      </c>
      <c r="D77" t="s">
        <v>359</v>
      </c>
      <c r="E77" t="s">
        <v>240</v>
      </c>
      <c r="F77">
        <v>53100010</v>
      </c>
      <c r="G77" t="s">
        <v>360</v>
      </c>
      <c r="H77" t="s">
        <v>240</v>
      </c>
      <c r="I77">
        <v>37.950000000000003</v>
      </c>
      <c r="J77">
        <v>37.950000000000003</v>
      </c>
      <c r="M77">
        <v>1100005505</v>
      </c>
      <c r="N77" s="23">
        <v>45796</v>
      </c>
      <c r="P77" t="s">
        <v>407</v>
      </c>
      <c r="Q77" t="s">
        <v>408</v>
      </c>
      <c r="AB77">
        <v>629320</v>
      </c>
      <c r="AC77" t="s">
        <v>242</v>
      </c>
      <c r="AE77">
        <v>4</v>
      </c>
      <c r="AF77" t="s">
        <v>364</v>
      </c>
      <c r="AK77" t="s">
        <v>413</v>
      </c>
      <c r="AL77">
        <v>30822004</v>
      </c>
      <c r="AP77">
        <v>4900530013</v>
      </c>
      <c r="AR77" s="22">
        <f t="shared" si="1"/>
        <v>157330</v>
      </c>
    </row>
    <row r="78" spans="2:44" x14ac:dyDescent="0.2">
      <c r="B78" s="23">
        <v>45796</v>
      </c>
      <c r="C78">
        <v>1100005505</v>
      </c>
      <c r="D78" t="s">
        <v>359</v>
      </c>
      <c r="E78" t="s">
        <v>240</v>
      </c>
      <c r="F78">
        <v>53100010</v>
      </c>
      <c r="G78" t="s">
        <v>360</v>
      </c>
      <c r="H78" t="s">
        <v>240</v>
      </c>
      <c r="I78">
        <v>900.58</v>
      </c>
      <c r="J78">
        <v>900.58</v>
      </c>
      <c r="M78">
        <v>1100005505</v>
      </c>
      <c r="N78" s="23">
        <v>45796</v>
      </c>
      <c r="P78" t="s">
        <v>407</v>
      </c>
      <c r="Q78" t="s">
        <v>408</v>
      </c>
      <c r="AB78">
        <v>14246040</v>
      </c>
      <c r="AC78" t="s">
        <v>242</v>
      </c>
      <c r="AE78">
        <v>3</v>
      </c>
      <c r="AF78" t="s">
        <v>364</v>
      </c>
      <c r="AK78" t="s">
        <v>414</v>
      </c>
      <c r="AL78">
        <v>30822004</v>
      </c>
      <c r="AP78">
        <v>4900530013</v>
      </c>
      <c r="AR78" s="22">
        <f t="shared" si="1"/>
        <v>4748680</v>
      </c>
    </row>
    <row r="79" spans="2:44" x14ac:dyDescent="0.2">
      <c r="B79" s="23">
        <v>45796</v>
      </c>
      <c r="C79">
        <v>1100005505</v>
      </c>
      <c r="D79" t="s">
        <v>359</v>
      </c>
      <c r="E79" t="s">
        <v>240</v>
      </c>
      <c r="F79">
        <v>53100010</v>
      </c>
      <c r="G79" t="s">
        <v>360</v>
      </c>
      <c r="H79" t="s">
        <v>240</v>
      </c>
      <c r="I79">
        <v>21.25</v>
      </c>
      <c r="J79">
        <v>21.25</v>
      </c>
      <c r="M79">
        <v>1100005505</v>
      </c>
      <c r="N79" s="23">
        <v>45796</v>
      </c>
      <c r="P79" t="s">
        <v>407</v>
      </c>
      <c r="Q79" t="s">
        <v>408</v>
      </c>
      <c r="AB79">
        <v>336957</v>
      </c>
      <c r="AC79" t="s">
        <v>242</v>
      </c>
      <c r="AE79">
        <v>4</v>
      </c>
      <c r="AF79" t="s">
        <v>364</v>
      </c>
      <c r="AK79" t="s">
        <v>415</v>
      </c>
      <c r="AL79">
        <v>30822004</v>
      </c>
      <c r="AP79">
        <v>4900530013</v>
      </c>
      <c r="AR79" s="22">
        <f t="shared" si="1"/>
        <v>84239.25</v>
      </c>
    </row>
    <row r="80" spans="2:44" x14ac:dyDescent="0.2">
      <c r="B80" s="23">
        <v>45796</v>
      </c>
      <c r="C80">
        <v>1100005505</v>
      </c>
      <c r="D80" t="s">
        <v>359</v>
      </c>
      <c r="E80" t="s">
        <v>240</v>
      </c>
      <c r="F80">
        <v>53100010</v>
      </c>
      <c r="G80" t="s">
        <v>360</v>
      </c>
      <c r="H80" t="s">
        <v>240</v>
      </c>
      <c r="I80">
        <v>1.8</v>
      </c>
      <c r="J80">
        <v>1.8</v>
      </c>
      <c r="M80">
        <v>1100005505</v>
      </c>
      <c r="N80" s="23">
        <v>45796</v>
      </c>
      <c r="P80" t="s">
        <v>407</v>
      </c>
      <c r="Q80" t="s">
        <v>408</v>
      </c>
      <c r="AB80">
        <v>29240</v>
      </c>
      <c r="AC80" t="s">
        <v>242</v>
      </c>
      <c r="AE80">
        <v>20</v>
      </c>
      <c r="AF80" t="s">
        <v>364</v>
      </c>
      <c r="AK80" t="s">
        <v>416</v>
      </c>
      <c r="AL80">
        <v>30822004</v>
      </c>
      <c r="AP80">
        <v>4900530013</v>
      </c>
      <c r="AR80" s="22">
        <f t="shared" si="1"/>
        <v>1462</v>
      </c>
    </row>
    <row r="81" spans="2:44" x14ac:dyDescent="0.2">
      <c r="B81" s="23">
        <v>45796</v>
      </c>
      <c r="C81">
        <v>1100005505</v>
      </c>
      <c r="D81" t="s">
        <v>359</v>
      </c>
      <c r="E81" t="s">
        <v>240</v>
      </c>
      <c r="F81">
        <v>53100010</v>
      </c>
      <c r="G81" t="s">
        <v>360</v>
      </c>
      <c r="H81" t="s">
        <v>240</v>
      </c>
      <c r="I81">
        <v>379.35</v>
      </c>
      <c r="J81">
        <v>379.35</v>
      </c>
      <c r="M81">
        <v>1100005505</v>
      </c>
      <c r="N81" s="23">
        <v>45796</v>
      </c>
      <c r="P81" t="s">
        <v>407</v>
      </c>
      <c r="Q81" t="s">
        <v>408</v>
      </c>
      <c r="AB81">
        <v>6205070</v>
      </c>
      <c r="AC81" t="s">
        <v>242</v>
      </c>
      <c r="AE81">
        <v>2</v>
      </c>
      <c r="AF81" t="s">
        <v>364</v>
      </c>
      <c r="AK81" t="s">
        <v>417</v>
      </c>
      <c r="AL81">
        <v>30822004</v>
      </c>
      <c r="AP81">
        <v>4900530013</v>
      </c>
      <c r="AR81" s="22">
        <f t="shared" si="1"/>
        <v>3102535</v>
      </c>
    </row>
    <row r="82" spans="2:44" x14ac:dyDescent="0.2">
      <c r="B82" s="23">
        <v>45796</v>
      </c>
      <c r="C82">
        <v>1100005505</v>
      </c>
      <c r="D82" t="s">
        <v>359</v>
      </c>
      <c r="E82" t="s">
        <v>240</v>
      </c>
      <c r="F82">
        <v>53100010</v>
      </c>
      <c r="G82" t="s">
        <v>360</v>
      </c>
      <c r="H82" t="s">
        <v>240</v>
      </c>
      <c r="I82">
        <v>5.57</v>
      </c>
      <c r="J82">
        <v>5.57</v>
      </c>
      <c r="M82">
        <v>1100005505</v>
      </c>
      <c r="N82" s="23">
        <v>45796</v>
      </c>
      <c r="P82" t="s">
        <v>407</v>
      </c>
      <c r="Q82" t="s">
        <v>408</v>
      </c>
      <c r="AB82">
        <v>93043</v>
      </c>
      <c r="AC82" t="s">
        <v>242</v>
      </c>
      <c r="AE82">
        <v>20</v>
      </c>
      <c r="AF82" t="s">
        <v>364</v>
      </c>
      <c r="AK82" t="s">
        <v>418</v>
      </c>
      <c r="AL82">
        <v>30822004</v>
      </c>
      <c r="AP82">
        <v>4900530013</v>
      </c>
      <c r="AR82" s="22">
        <f t="shared" si="1"/>
        <v>4652.1499999999996</v>
      </c>
    </row>
    <row r="83" spans="2:44" x14ac:dyDescent="0.2">
      <c r="B83" s="23">
        <v>45797</v>
      </c>
      <c r="C83">
        <v>1100005513</v>
      </c>
      <c r="D83" t="s">
        <v>359</v>
      </c>
      <c r="E83" t="s">
        <v>240</v>
      </c>
      <c r="F83">
        <v>53100010</v>
      </c>
      <c r="G83" t="s">
        <v>360</v>
      </c>
      <c r="H83" t="s">
        <v>240</v>
      </c>
      <c r="I83">
        <v>75.95</v>
      </c>
      <c r="J83">
        <v>75.95</v>
      </c>
      <c r="K83" t="s">
        <v>419</v>
      </c>
      <c r="M83">
        <v>1100005513</v>
      </c>
      <c r="N83" s="23">
        <v>45797</v>
      </c>
      <c r="P83" t="s">
        <v>362</v>
      </c>
      <c r="Q83" t="s">
        <v>363</v>
      </c>
      <c r="AB83">
        <v>1200000</v>
      </c>
      <c r="AC83" t="s">
        <v>242</v>
      </c>
      <c r="AE83">
        <v>2</v>
      </c>
      <c r="AF83" t="s">
        <v>420</v>
      </c>
      <c r="AK83" t="s">
        <v>421</v>
      </c>
      <c r="AL83">
        <v>30822004</v>
      </c>
      <c r="AP83">
        <v>4900530189</v>
      </c>
      <c r="AR83" s="22">
        <f t="shared" si="1"/>
        <v>600000</v>
      </c>
    </row>
    <row r="84" spans="2:44" x14ac:dyDescent="0.2">
      <c r="B84" s="23">
        <v>45797</v>
      </c>
      <c r="C84">
        <v>1100005513</v>
      </c>
      <c r="D84" t="s">
        <v>359</v>
      </c>
      <c r="E84" t="s">
        <v>240</v>
      </c>
      <c r="F84">
        <v>53100010</v>
      </c>
      <c r="G84" t="s">
        <v>360</v>
      </c>
      <c r="H84" t="s">
        <v>240</v>
      </c>
      <c r="I84">
        <v>2.02</v>
      </c>
      <c r="J84">
        <v>2.02</v>
      </c>
      <c r="K84" t="s">
        <v>422</v>
      </c>
      <c r="M84">
        <v>1100005513</v>
      </c>
      <c r="N84" s="23">
        <v>45797</v>
      </c>
      <c r="P84" t="s">
        <v>362</v>
      </c>
      <c r="Q84" t="s">
        <v>363</v>
      </c>
      <c r="AB84">
        <v>33570</v>
      </c>
      <c r="AC84" t="s">
        <v>242</v>
      </c>
      <c r="AE84">
        <v>2</v>
      </c>
      <c r="AF84" t="s">
        <v>364</v>
      </c>
      <c r="AK84" t="s">
        <v>423</v>
      </c>
      <c r="AL84">
        <v>30822004</v>
      </c>
      <c r="AP84">
        <v>4900530189</v>
      </c>
      <c r="AR84" s="22">
        <f t="shared" si="1"/>
        <v>16785</v>
      </c>
    </row>
    <row r="85" spans="2:44" x14ac:dyDescent="0.2">
      <c r="B85" s="23">
        <v>45797</v>
      </c>
      <c r="C85">
        <v>1100005515</v>
      </c>
      <c r="D85" t="s">
        <v>359</v>
      </c>
      <c r="E85" t="s">
        <v>240</v>
      </c>
      <c r="F85">
        <v>53100010</v>
      </c>
      <c r="G85" t="s">
        <v>360</v>
      </c>
      <c r="H85" t="s">
        <v>240</v>
      </c>
      <c r="I85">
        <v>974.5</v>
      </c>
      <c r="J85">
        <v>974.5</v>
      </c>
      <c r="K85" t="s">
        <v>424</v>
      </c>
      <c r="M85">
        <v>1100005515</v>
      </c>
      <c r="N85" s="23">
        <v>45797</v>
      </c>
      <c r="P85" t="s">
        <v>425</v>
      </c>
      <c r="Q85" t="s">
        <v>426</v>
      </c>
      <c r="AB85">
        <v>16280000</v>
      </c>
      <c r="AC85" t="s">
        <v>242</v>
      </c>
      <c r="AE85">
        <v>1</v>
      </c>
      <c r="AF85" t="s">
        <v>364</v>
      </c>
      <c r="AK85" t="s">
        <v>427</v>
      </c>
      <c r="AL85">
        <v>30822004</v>
      </c>
      <c r="AP85">
        <v>4900530191</v>
      </c>
      <c r="AR85" s="22">
        <f t="shared" si="1"/>
        <v>16280000</v>
      </c>
    </row>
    <row r="86" spans="2:44" x14ac:dyDescent="0.2">
      <c r="B86" s="23">
        <v>45797</v>
      </c>
      <c r="C86">
        <v>1100005516</v>
      </c>
      <c r="D86" t="s">
        <v>359</v>
      </c>
      <c r="E86" t="s">
        <v>240</v>
      </c>
      <c r="F86">
        <v>53100010</v>
      </c>
      <c r="G86" t="s">
        <v>360</v>
      </c>
      <c r="H86" t="s">
        <v>240</v>
      </c>
      <c r="I86">
        <v>14375.66</v>
      </c>
      <c r="J86">
        <v>14375.66</v>
      </c>
      <c r="K86" t="s">
        <v>428</v>
      </c>
      <c r="M86">
        <v>1100005516</v>
      </c>
      <c r="N86" s="23">
        <v>45797</v>
      </c>
      <c r="P86" t="s">
        <v>425</v>
      </c>
      <c r="Q86" t="s">
        <v>426</v>
      </c>
      <c r="AB86">
        <v>217791249</v>
      </c>
      <c r="AC86" t="s">
        <v>242</v>
      </c>
      <c r="AE86">
        <v>1</v>
      </c>
      <c r="AF86" t="s">
        <v>364</v>
      </c>
      <c r="AK86" t="s">
        <v>429</v>
      </c>
      <c r="AL86">
        <v>30822004</v>
      </c>
      <c r="AP86">
        <v>4900530193</v>
      </c>
      <c r="AR86" s="22">
        <f t="shared" si="1"/>
        <v>217791249</v>
      </c>
    </row>
    <row r="87" spans="2:44" x14ac:dyDescent="0.2">
      <c r="B87" s="23">
        <v>45803</v>
      </c>
      <c r="C87">
        <v>1100005722</v>
      </c>
      <c r="D87" t="s">
        <v>359</v>
      </c>
      <c r="E87" t="s">
        <v>240</v>
      </c>
      <c r="F87">
        <v>53100010</v>
      </c>
      <c r="G87" t="s">
        <v>360</v>
      </c>
      <c r="H87" t="s">
        <v>240</v>
      </c>
      <c r="I87">
        <v>225.14</v>
      </c>
      <c r="J87">
        <v>225.14</v>
      </c>
      <c r="K87" t="s">
        <v>430</v>
      </c>
      <c r="M87">
        <v>1100005722</v>
      </c>
      <c r="N87" s="23">
        <v>45803</v>
      </c>
      <c r="P87" t="s">
        <v>362</v>
      </c>
      <c r="Q87" t="s">
        <v>363</v>
      </c>
      <c r="AB87">
        <v>3665920</v>
      </c>
      <c r="AC87" t="s">
        <v>242</v>
      </c>
      <c r="AE87">
        <v>3</v>
      </c>
      <c r="AF87" t="s">
        <v>364</v>
      </c>
      <c r="AK87" t="s">
        <v>431</v>
      </c>
      <c r="AL87">
        <v>30822004</v>
      </c>
      <c r="AP87">
        <v>4900535713</v>
      </c>
      <c r="AR87" s="22">
        <f t="shared" si="1"/>
        <v>1221973.3333333333</v>
      </c>
    </row>
    <row r="88" spans="2:44" x14ac:dyDescent="0.2">
      <c r="B88" s="23">
        <v>45803</v>
      </c>
      <c r="C88">
        <v>1100005722</v>
      </c>
      <c r="D88" t="s">
        <v>359</v>
      </c>
      <c r="E88" t="s">
        <v>240</v>
      </c>
      <c r="F88">
        <v>53100010</v>
      </c>
      <c r="G88" t="s">
        <v>360</v>
      </c>
      <c r="H88" t="s">
        <v>240</v>
      </c>
      <c r="I88">
        <v>19.32</v>
      </c>
      <c r="J88">
        <v>19.32</v>
      </c>
      <c r="K88" t="s">
        <v>432</v>
      </c>
      <c r="M88">
        <v>1100005722</v>
      </c>
      <c r="N88" s="23">
        <v>45803</v>
      </c>
      <c r="P88" t="s">
        <v>362</v>
      </c>
      <c r="Q88" t="s">
        <v>363</v>
      </c>
      <c r="AB88">
        <v>324800</v>
      </c>
      <c r="AC88" t="s">
        <v>242</v>
      </c>
      <c r="AE88">
        <v>1</v>
      </c>
      <c r="AF88" t="s">
        <v>364</v>
      </c>
      <c r="AK88" t="s">
        <v>433</v>
      </c>
      <c r="AL88">
        <v>30822004</v>
      </c>
      <c r="AP88">
        <v>4900535713</v>
      </c>
      <c r="AR88" s="22">
        <f t="shared" si="1"/>
        <v>324800</v>
      </c>
    </row>
    <row r="89" spans="2:44" x14ac:dyDescent="0.2">
      <c r="B89" s="23">
        <v>45803</v>
      </c>
      <c r="C89">
        <v>1100005722</v>
      </c>
      <c r="D89" t="s">
        <v>359</v>
      </c>
      <c r="E89" t="s">
        <v>240</v>
      </c>
      <c r="F89">
        <v>53100010</v>
      </c>
      <c r="G89" t="s">
        <v>360</v>
      </c>
      <c r="H89" t="s">
        <v>240</v>
      </c>
      <c r="I89">
        <v>222.89</v>
      </c>
      <c r="J89">
        <v>222.89</v>
      </c>
      <c r="K89" t="s">
        <v>434</v>
      </c>
      <c r="M89">
        <v>1100005722</v>
      </c>
      <c r="N89" s="23">
        <v>45803</v>
      </c>
      <c r="P89" t="s">
        <v>362</v>
      </c>
      <c r="Q89" t="s">
        <v>363</v>
      </c>
      <c r="AB89">
        <v>3633756</v>
      </c>
      <c r="AC89" t="s">
        <v>242</v>
      </c>
      <c r="AE89">
        <v>2</v>
      </c>
      <c r="AF89" t="s">
        <v>364</v>
      </c>
      <c r="AK89" t="s">
        <v>435</v>
      </c>
      <c r="AL89">
        <v>30822004</v>
      </c>
      <c r="AP89">
        <v>4900535713</v>
      </c>
      <c r="AR89" s="22">
        <f t="shared" si="1"/>
        <v>1816878</v>
      </c>
    </row>
    <row r="90" spans="2:44" x14ac:dyDescent="0.2">
      <c r="B90" s="23">
        <v>45803</v>
      </c>
      <c r="C90">
        <v>1100005722</v>
      </c>
      <c r="D90" t="s">
        <v>359</v>
      </c>
      <c r="E90" t="s">
        <v>240</v>
      </c>
      <c r="F90">
        <v>53100010</v>
      </c>
      <c r="G90" t="s">
        <v>360</v>
      </c>
      <c r="H90" t="s">
        <v>240</v>
      </c>
      <c r="I90">
        <v>31.55</v>
      </c>
      <c r="J90">
        <v>31.55</v>
      </c>
      <c r="K90" t="s">
        <v>436</v>
      </c>
      <c r="M90">
        <v>1100005722</v>
      </c>
      <c r="N90" s="23">
        <v>45803</v>
      </c>
      <c r="P90" t="s">
        <v>362</v>
      </c>
      <c r="Q90" t="s">
        <v>363</v>
      </c>
      <c r="AB90">
        <v>478126</v>
      </c>
      <c r="AC90" t="s">
        <v>242</v>
      </c>
      <c r="AE90">
        <v>1</v>
      </c>
      <c r="AF90" t="s">
        <v>364</v>
      </c>
      <c r="AK90" t="s">
        <v>437</v>
      </c>
      <c r="AL90">
        <v>30822004</v>
      </c>
      <c r="AP90">
        <v>4900535713</v>
      </c>
      <c r="AR90" s="22">
        <f t="shared" si="1"/>
        <v>478126</v>
      </c>
    </row>
    <row r="91" spans="2:44" x14ac:dyDescent="0.2">
      <c r="B91" s="23">
        <v>45803</v>
      </c>
      <c r="C91">
        <v>1100005722</v>
      </c>
      <c r="D91" t="s">
        <v>359</v>
      </c>
      <c r="E91" t="s">
        <v>240</v>
      </c>
      <c r="F91">
        <v>53100010</v>
      </c>
      <c r="G91" t="s">
        <v>360</v>
      </c>
      <c r="H91" t="s">
        <v>240</v>
      </c>
      <c r="I91">
        <v>382.19</v>
      </c>
      <c r="J91">
        <v>382.19</v>
      </c>
      <c r="K91" t="s">
        <v>434</v>
      </c>
      <c r="M91">
        <v>1100005722</v>
      </c>
      <c r="N91" s="23">
        <v>45803</v>
      </c>
      <c r="P91" t="s">
        <v>362</v>
      </c>
      <c r="Q91" t="s">
        <v>363</v>
      </c>
      <c r="AB91">
        <v>6220510</v>
      </c>
      <c r="AC91" t="s">
        <v>242</v>
      </c>
      <c r="AE91">
        <v>2</v>
      </c>
      <c r="AF91" t="s">
        <v>364</v>
      </c>
      <c r="AK91" t="s">
        <v>438</v>
      </c>
      <c r="AL91">
        <v>30822004</v>
      </c>
      <c r="AP91">
        <v>4900535713</v>
      </c>
      <c r="AR91" s="22">
        <f t="shared" si="1"/>
        <v>3110255</v>
      </c>
    </row>
    <row r="92" spans="2:44" x14ac:dyDescent="0.2">
      <c r="B92" s="23">
        <v>45803</v>
      </c>
      <c r="C92">
        <v>1100005722</v>
      </c>
      <c r="D92" t="s">
        <v>359</v>
      </c>
      <c r="E92" t="s">
        <v>240</v>
      </c>
      <c r="F92">
        <v>53100010</v>
      </c>
      <c r="G92" t="s">
        <v>360</v>
      </c>
      <c r="H92" t="s">
        <v>240</v>
      </c>
      <c r="I92">
        <v>325.86</v>
      </c>
      <c r="J92">
        <v>325.86</v>
      </c>
      <c r="K92" t="s">
        <v>434</v>
      </c>
      <c r="M92">
        <v>1100005722</v>
      </c>
      <c r="N92" s="23">
        <v>45803</v>
      </c>
      <c r="P92" t="s">
        <v>362</v>
      </c>
      <c r="Q92" t="s">
        <v>363</v>
      </c>
      <c r="AB92">
        <v>5479974</v>
      </c>
      <c r="AC92" t="s">
        <v>242</v>
      </c>
      <c r="AE92">
        <v>2</v>
      </c>
      <c r="AF92" t="s">
        <v>364</v>
      </c>
      <c r="AK92" t="s">
        <v>439</v>
      </c>
      <c r="AL92">
        <v>30822004</v>
      </c>
      <c r="AP92">
        <v>4900535713</v>
      </c>
      <c r="AR92" s="22">
        <f t="shared" si="1"/>
        <v>2739987</v>
      </c>
    </row>
    <row r="93" spans="2:44" x14ac:dyDescent="0.2">
      <c r="B93" s="23">
        <v>45782</v>
      </c>
      <c r="C93">
        <v>1200006509</v>
      </c>
      <c r="D93" t="s">
        <v>440</v>
      </c>
      <c r="E93" t="s">
        <v>240</v>
      </c>
      <c r="F93">
        <v>50800020</v>
      </c>
      <c r="G93" t="s">
        <v>441</v>
      </c>
      <c r="H93" t="s">
        <v>442</v>
      </c>
      <c r="I93">
        <v>58719</v>
      </c>
      <c r="J93">
        <v>8050.37</v>
      </c>
      <c r="M93">
        <v>1200006509</v>
      </c>
      <c r="N93" s="23">
        <v>45782</v>
      </c>
      <c r="O93" t="s">
        <v>443</v>
      </c>
      <c r="P93" t="s">
        <v>407</v>
      </c>
      <c r="Q93" t="s">
        <v>408</v>
      </c>
      <c r="W93">
        <v>4100014048</v>
      </c>
      <c r="AB93">
        <v>135672010</v>
      </c>
      <c r="AC93" t="s">
        <v>242</v>
      </c>
      <c r="AE93">
        <v>20</v>
      </c>
      <c r="AF93" t="s">
        <v>364</v>
      </c>
      <c r="AG93">
        <v>2201000179</v>
      </c>
      <c r="AH93" t="s">
        <v>444</v>
      </c>
      <c r="AL93">
        <v>50217000</v>
      </c>
      <c r="AP93">
        <v>5000044357</v>
      </c>
      <c r="AR93" s="22">
        <f t="shared" si="1"/>
        <v>6783600.5</v>
      </c>
    </row>
    <row r="94" spans="2:44" x14ac:dyDescent="0.2">
      <c r="B94" s="23">
        <v>45782</v>
      </c>
      <c r="C94">
        <v>1200006512</v>
      </c>
      <c r="D94" t="s">
        <v>440</v>
      </c>
      <c r="E94" t="s">
        <v>240</v>
      </c>
      <c r="F94">
        <v>50800020</v>
      </c>
      <c r="G94" t="s">
        <v>441</v>
      </c>
      <c r="H94" t="s">
        <v>442</v>
      </c>
      <c r="I94">
        <v>85116</v>
      </c>
      <c r="J94">
        <v>11669.4</v>
      </c>
      <c r="M94">
        <v>1200006512</v>
      </c>
      <c r="N94" s="23">
        <v>45782</v>
      </c>
      <c r="O94" t="s">
        <v>443</v>
      </c>
      <c r="P94" t="s">
        <v>407</v>
      </c>
      <c r="Q94" t="s">
        <v>408</v>
      </c>
      <c r="W94">
        <v>4100019979</v>
      </c>
      <c r="AB94">
        <v>196663071</v>
      </c>
      <c r="AC94" t="s">
        <v>242</v>
      </c>
      <c r="AE94">
        <v>24</v>
      </c>
      <c r="AF94" t="s">
        <v>364</v>
      </c>
      <c r="AG94">
        <v>2201000179</v>
      </c>
      <c r="AH94" t="s">
        <v>444</v>
      </c>
      <c r="AL94">
        <v>50217000</v>
      </c>
      <c r="AP94">
        <v>5000044360</v>
      </c>
      <c r="AR94" s="22">
        <f t="shared" si="1"/>
        <v>8194294.625</v>
      </c>
    </row>
    <row r="95" spans="2:44" x14ac:dyDescent="0.2">
      <c r="B95" s="23">
        <v>45783</v>
      </c>
      <c r="C95">
        <v>1200006581</v>
      </c>
      <c r="D95" t="s">
        <v>440</v>
      </c>
      <c r="E95" t="s">
        <v>240</v>
      </c>
      <c r="F95">
        <v>50800020</v>
      </c>
      <c r="G95" t="s">
        <v>441</v>
      </c>
      <c r="H95" t="s">
        <v>242</v>
      </c>
      <c r="I95">
        <v>14550000</v>
      </c>
      <c r="J95">
        <v>863.35</v>
      </c>
      <c r="M95">
        <v>1200006581</v>
      </c>
      <c r="N95" s="23">
        <v>45783</v>
      </c>
      <c r="O95" t="s">
        <v>445</v>
      </c>
      <c r="P95" t="s">
        <v>362</v>
      </c>
      <c r="Q95" t="s">
        <v>363</v>
      </c>
      <c r="W95">
        <v>4100022096</v>
      </c>
      <c r="AB95">
        <v>14550000</v>
      </c>
      <c r="AC95" t="s">
        <v>242</v>
      </c>
      <c r="AE95">
        <v>3</v>
      </c>
      <c r="AF95" t="s">
        <v>364</v>
      </c>
      <c r="AG95">
        <v>2101000632</v>
      </c>
      <c r="AH95" t="s">
        <v>446</v>
      </c>
      <c r="AL95">
        <v>50217000</v>
      </c>
      <c r="AP95">
        <v>5000044431</v>
      </c>
      <c r="AR95" s="22">
        <f t="shared" si="1"/>
        <v>4850000</v>
      </c>
    </row>
    <row r="96" spans="2:44" x14ac:dyDescent="0.2">
      <c r="B96" s="23">
        <v>45783</v>
      </c>
      <c r="C96">
        <v>1200006615</v>
      </c>
      <c r="D96" t="s">
        <v>440</v>
      </c>
      <c r="E96" t="s">
        <v>240</v>
      </c>
      <c r="F96">
        <v>50800020</v>
      </c>
      <c r="G96" t="s">
        <v>441</v>
      </c>
      <c r="H96" t="s">
        <v>242</v>
      </c>
      <c r="I96">
        <v>30691440</v>
      </c>
      <c r="J96">
        <v>1821.13</v>
      </c>
      <c r="K96" t="s">
        <v>447</v>
      </c>
      <c r="M96">
        <v>1200006615</v>
      </c>
      <c r="N96" s="23">
        <v>45783</v>
      </c>
      <c r="O96" t="s">
        <v>448</v>
      </c>
      <c r="P96" t="s">
        <v>407</v>
      </c>
      <c r="Q96" t="s">
        <v>408</v>
      </c>
      <c r="W96">
        <v>4200003006</v>
      </c>
      <c r="AB96">
        <v>30691440</v>
      </c>
      <c r="AC96" t="s">
        <v>242</v>
      </c>
      <c r="AE96">
        <v>2</v>
      </c>
      <c r="AF96" t="s">
        <v>449</v>
      </c>
      <c r="AG96">
        <v>2301000004</v>
      </c>
      <c r="AH96" t="s">
        <v>450</v>
      </c>
      <c r="AL96">
        <v>50217000</v>
      </c>
      <c r="AP96">
        <v>5000044465</v>
      </c>
      <c r="AR96" s="22">
        <f t="shared" si="1"/>
        <v>15345720</v>
      </c>
    </row>
    <row r="97" spans="2:44" x14ac:dyDescent="0.2">
      <c r="B97" s="23">
        <v>45783</v>
      </c>
      <c r="C97">
        <v>1200006624</v>
      </c>
      <c r="D97" t="s">
        <v>440</v>
      </c>
      <c r="E97" t="s">
        <v>240</v>
      </c>
      <c r="F97">
        <v>50800020</v>
      </c>
      <c r="G97" t="s">
        <v>441</v>
      </c>
      <c r="H97" t="s">
        <v>242</v>
      </c>
      <c r="I97">
        <v>2875950</v>
      </c>
      <c r="J97">
        <v>170.65</v>
      </c>
      <c r="K97" t="s">
        <v>451</v>
      </c>
      <c r="M97">
        <v>1200006624</v>
      </c>
      <c r="N97" s="23">
        <v>45783</v>
      </c>
      <c r="O97" t="s">
        <v>452</v>
      </c>
      <c r="P97" t="s">
        <v>244</v>
      </c>
      <c r="Q97" t="s">
        <v>245</v>
      </c>
      <c r="W97">
        <v>4200003053</v>
      </c>
      <c r="AB97">
        <v>2875950</v>
      </c>
      <c r="AC97" t="s">
        <v>242</v>
      </c>
      <c r="AE97">
        <v>31.5</v>
      </c>
      <c r="AF97" t="s">
        <v>453</v>
      </c>
      <c r="AG97">
        <v>2301000004</v>
      </c>
      <c r="AH97" t="s">
        <v>450</v>
      </c>
      <c r="AL97">
        <v>50217000</v>
      </c>
      <c r="AP97">
        <v>5000044474</v>
      </c>
      <c r="AR97" s="22">
        <f t="shared" si="1"/>
        <v>91300</v>
      </c>
    </row>
    <row r="98" spans="2:44" x14ac:dyDescent="0.2">
      <c r="B98" s="23">
        <v>45783</v>
      </c>
      <c r="C98">
        <v>1200006624</v>
      </c>
      <c r="D98" t="s">
        <v>440</v>
      </c>
      <c r="E98" t="s">
        <v>240</v>
      </c>
      <c r="F98">
        <v>50800020</v>
      </c>
      <c r="G98" t="s">
        <v>441</v>
      </c>
      <c r="H98" t="s">
        <v>242</v>
      </c>
      <c r="I98">
        <v>5070912</v>
      </c>
      <c r="J98">
        <v>300.89</v>
      </c>
      <c r="K98" t="s">
        <v>454</v>
      </c>
      <c r="M98">
        <v>1200006624</v>
      </c>
      <c r="N98" s="23">
        <v>45783</v>
      </c>
      <c r="O98" t="s">
        <v>452</v>
      </c>
      <c r="P98" t="s">
        <v>244</v>
      </c>
      <c r="Q98" t="s">
        <v>245</v>
      </c>
      <c r="W98">
        <v>4200003053</v>
      </c>
      <c r="AB98">
        <v>5070912</v>
      </c>
      <c r="AC98" t="s">
        <v>242</v>
      </c>
      <c r="AE98">
        <v>21</v>
      </c>
      <c r="AF98" t="s">
        <v>453</v>
      </c>
      <c r="AG98">
        <v>2301000004</v>
      </c>
      <c r="AH98" t="s">
        <v>450</v>
      </c>
      <c r="AL98">
        <v>50217000</v>
      </c>
      <c r="AP98">
        <v>5000044474</v>
      </c>
      <c r="AR98" s="22">
        <f t="shared" si="1"/>
        <v>241472</v>
      </c>
    </row>
    <row r="99" spans="2:44" x14ac:dyDescent="0.2">
      <c r="B99" s="23">
        <v>45783</v>
      </c>
      <c r="C99">
        <v>1200006624</v>
      </c>
      <c r="D99" t="s">
        <v>440</v>
      </c>
      <c r="E99" t="s">
        <v>240</v>
      </c>
      <c r="F99">
        <v>50800020</v>
      </c>
      <c r="G99" t="s">
        <v>441</v>
      </c>
      <c r="H99" t="s">
        <v>242</v>
      </c>
      <c r="I99">
        <v>5212526</v>
      </c>
      <c r="J99">
        <v>309.29000000000002</v>
      </c>
      <c r="K99" t="s">
        <v>455</v>
      </c>
      <c r="M99">
        <v>1200006624</v>
      </c>
      <c r="N99" s="23">
        <v>45783</v>
      </c>
      <c r="O99" t="s">
        <v>452</v>
      </c>
      <c r="P99" t="s">
        <v>244</v>
      </c>
      <c r="Q99" t="s">
        <v>245</v>
      </c>
      <c r="W99">
        <v>4200003053</v>
      </c>
      <c r="AB99">
        <v>5212526</v>
      </c>
      <c r="AC99" t="s">
        <v>242</v>
      </c>
      <c r="AE99">
        <v>94.5</v>
      </c>
      <c r="AF99" t="s">
        <v>453</v>
      </c>
      <c r="AG99">
        <v>2301000004</v>
      </c>
      <c r="AH99" t="s">
        <v>450</v>
      </c>
      <c r="AL99">
        <v>50217000</v>
      </c>
      <c r="AP99">
        <v>5000044474</v>
      </c>
      <c r="AR99" s="22">
        <f t="shared" ref="AR99:AR162" si="2">IFERROR(AB99/AE99,0)</f>
        <v>55159.005291005291</v>
      </c>
    </row>
    <row r="100" spans="2:44" x14ac:dyDescent="0.2">
      <c r="B100" s="23">
        <v>45783</v>
      </c>
      <c r="C100">
        <v>1200006625</v>
      </c>
      <c r="D100" t="s">
        <v>440</v>
      </c>
      <c r="E100" t="s">
        <v>240</v>
      </c>
      <c r="F100">
        <v>50800020</v>
      </c>
      <c r="G100" t="s">
        <v>441</v>
      </c>
      <c r="H100" t="s">
        <v>242</v>
      </c>
      <c r="I100">
        <v>72499824</v>
      </c>
      <c r="J100">
        <v>4301.8900000000003</v>
      </c>
      <c r="K100" t="s">
        <v>456</v>
      </c>
      <c r="M100">
        <v>1200006625</v>
      </c>
      <c r="N100" s="23">
        <v>45783</v>
      </c>
      <c r="O100" t="s">
        <v>452</v>
      </c>
      <c r="P100" t="s">
        <v>244</v>
      </c>
      <c r="Q100" t="s">
        <v>245</v>
      </c>
      <c r="W100">
        <v>4200003053</v>
      </c>
      <c r="AB100">
        <v>72499824</v>
      </c>
      <c r="AC100" t="s">
        <v>242</v>
      </c>
      <c r="AE100">
        <v>981</v>
      </c>
      <c r="AF100" t="s">
        <v>453</v>
      </c>
      <c r="AG100">
        <v>2301000004</v>
      </c>
      <c r="AH100" t="s">
        <v>450</v>
      </c>
      <c r="AL100">
        <v>50217000</v>
      </c>
      <c r="AP100">
        <v>5000044475</v>
      </c>
      <c r="AR100" s="22">
        <f t="shared" si="2"/>
        <v>73904</v>
      </c>
    </row>
    <row r="101" spans="2:44" x14ac:dyDescent="0.2">
      <c r="B101" s="23">
        <v>45783</v>
      </c>
      <c r="C101">
        <v>1200006625</v>
      </c>
      <c r="D101" t="s">
        <v>440</v>
      </c>
      <c r="E101" t="s">
        <v>240</v>
      </c>
      <c r="F101">
        <v>50800020</v>
      </c>
      <c r="G101" t="s">
        <v>441</v>
      </c>
      <c r="H101" t="s">
        <v>242</v>
      </c>
      <c r="I101">
        <v>20420496</v>
      </c>
      <c r="J101">
        <v>1211.68</v>
      </c>
      <c r="K101" t="s">
        <v>457</v>
      </c>
      <c r="M101">
        <v>1200006625</v>
      </c>
      <c r="N101" s="23">
        <v>45783</v>
      </c>
      <c r="O101" t="s">
        <v>452</v>
      </c>
      <c r="P101" t="s">
        <v>244</v>
      </c>
      <c r="Q101" t="s">
        <v>245</v>
      </c>
      <c r="W101">
        <v>4200003053</v>
      </c>
      <c r="AB101">
        <v>20420496</v>
      </c>
      <c r="AC101" t="s">
        <v>242</v>
      </c>
      <c r="AE101">
        <v>327</v>
      </c>
      <c r="AF101" t="s">
        <v>453</v>
      </c>
      <c r="AG101">
        <v>2301000004</v>
      </c>
      <c r="AH101" t="s">
        <v>450</v>
      </c>
      <c r="AL101">
        <v>50217000</v>
      </c>
      <c r="AP101">
        <v>5000044475</v>
      </c>
      <c r="AR101" s="22">
        <f t="shared" si="2"/>
        <v>62448</v>
      </c>
    </row>
    <row r="102" spans="2:44" x14ac:dyDescent="0.2">
      <c r="B102" s="23">
        <v>45783</v>
      </c>
      <c r="C102">
        <v>1200006625</v>
      </c>
      <c r="D102" t="s">
        <v>440</v>
      </c>
      <c r="E102" t="s">
        <v>240</v>
      </c>
      <c r="F102">
        <v>50800020</v>
      </c>
      <c r="G102" t="s">
        <v>441</v>
      </c>
      <c r="H102" t="s">
        <v>242</v>
      </c>
      <c r="I102">
        <v>88447457</v>
      </c>
      <c r="J102">
        <v>5248.17</v>
      </c>
      <c r="K102" t="s">
        <v>455</v>
      </c>
      <c r="M102">
        <v>1200006625</v>
      </c>
      <c r="N102" s="23">
        <v>45783</v>
      </c>
      <c r="O102" t="s">
        <v>452</v>
      </c>
      <c r="P102" t="s">
        <v>244</v>
      </c>
      <c r="Q102" t="s">
        <v>245</v>
      </c>
      <c r="W102">
        <v>4200003053</v>
      </c>
      <c r="AB102">
        <v>88447457</v>
      </c>
      <c r="AC102" t="s">
        <v>242</v>
      </c>
      <c r="AE102">
        <v>1603.5</v>
      </c>
      <c r="AF102" t="s">
        <v>453</v>
      </c>
      <c r="AG102">
        <v>2301000004</v>
      </c>
      <c r="AH102" t="s">
        <v>450</v>
      </c>
      <c r="AL102">
        <v>50217000</v>
      </c>
      <c r="AP102">
        <v>5000044475</v>
      </c>
      <c r="AR102" s="22">
        <f t="shared" si="2"/>
        <v>55159.000311817901</v>
      </c>
    </row>
    <row r="103" spans="2:44" x14ac:dyDescent="0.2">
      <c r="B103" s="23">
        <v>45783</v>
      </c>
      <c r="C103">
        <v>1200006625</v>
      </c>
      <c r="D103" t="s">
        <v>440</v>
      </c>
      <c r="E103" t="s">
        <v>240</v>
      </c>
      <c r="F103">
        <v>50800020</v>
      </c>
      <c r="G103" t="s">
        <v>441</v>
      </c>
      <c r="H103" t="s">
        <v>242</v>
      </c>
      <c r="I103">
        <v>76425888</v>
      </c>
      <c r="J103">
        <v>4534.8500000000004</v>
      </c>
      <c r="K103" t="s">
        <v>454</v>
      </c>
      <c r="M103">
        <v>1200006625</v>
      </c>
      <c r="N103" s="23">
        <v>45783</v>
      </c>
      <c r="O103" t="s">
        <v>452</v>
      </c>
      <c r="P103" t="s">
        <v>244</v>
      </c>
      <c r="Q103" t="s">
        <v>245</v>
      </c>
      <c r="W103">
        <v>4200003053</v>
      </c>
      <c r="AB103">
        <v>76425888</v>
      </c>
      <c r="AC103" t="s">
        <v>242</v>
      </c>
      <c r="AE103">
        <v>316.5</v>
      </c>
      <c r="AF103" t="s">
        <v>453</v>
      </c>
      <c r="AG103">
        <v>2301000004</v>
      </c>
      <c r="AH103" t="s">
        <v>450</v>
      </c>
      <c r="AL103">
        <v>50217000</v>
      </c>
      <c r="AP103">
        <v>5000044475</v>
      </c>
      <c r="AR103" s="22">
        <f t="shared" si="2"/>
        <v>241472</v>
      </c>
    </row>
    <row r="104" spans="2:44" x14ac:dyDescent="0.2">
      <c r="B104" s="23">
        <v>45785</v>
      </c>
      <c r="C104">
        <v>1200006808</v>
      </c>
      <c r="D104" t="s">
        <v>440</v>
      </c>
      <c r="E104" t="s">
        <v>240</v>
      </c>
      <c r="F104">
        <v>50800020</v>
      </c>
      <c r="G104" t="s">
        <v>441</v>
      </c>
      <c r="H104" t="s">
        <v>242</v>
      </c>
      <c r="I104">
        <v>26600000</v>
      </c>
      <c r="J104">
        <v>1592.24</v>
      </c>
      <c r="M104">
        <v>1200006808</v>
      </c>
      <c r="N104" s="23">
        <v>45785</v>
      </c>
      <c r="O104" t="s">
        <v>458</v>
      </c>
      <c r="P104" t="s">
        <v>425</v>
      </c>
      <c r="Q104" t="s">
        <v>426</v>
      </c>
      <c r="W104">
        <v>4100019588</v>
      </c>
      <c r="AB104">
        <v>26600000</v>
      </c>
      <c r="AC104" t="s">
        <v>242</v>
      </c>
      <c r="AE104">
        <v>1</v>
      </c>
      <c r="AF104" t="s">
        <v>449</v>
      </c>
      <c r="AG104">
        <v>2101000632</v>
      </c>
      <c r="AH104" t="s">
        <v>446</v>
      </c>
      <c r="AL104">
        <v>50217000</v>
      </c>
      <c r="AP104">
        <v>5000044664</v>
      </c>
      <c r="AR104" s="22">
        <f t="shared" si="2"/>
        <v>26600000</v>
      </c>
    </row>
    <row r="105" spans="2:44" x14ac:dyDescent="0.2">
      <c r="B105" s="23">
        <v>45785</v>
      </c>
      <c r="C105">
        <v>1200006809</v>
      </c>
      <c r="D105" t="s">
        <v>440</v>
      </c>
      <c r="E105" t="s">
        <v>240</v>
      </c>
      <c r="F105">
        <v>50800020</v>
      </c>
      <c r="G105" t="s">
        <v>441</v>
      </c>
      <c r="H105" t="s">
        <v>242</v>
      </c>
      <c r="I105">
        <v>5000000</v>
      </c>
      <c r="J105">
        <v>299.29000000000002</v>
      </c>
      <c r="M105">
        <v>1200006809</v>
      </c>
      <c r="N105" s="23">
        <v>45785</v>
      </c>
      <c r="O105" t="s">
        <v>459</v>
      </c>
      <c r="P105" t="s">
        <v>362</v>
      </c>
      <c r="Q105" t="s">
        <v>363</v>
      </c>
      <c r="W105">
        <v>4100022126</v>
      </c>
      <c r="AB105">
        <v>5000000</v>
      </c>
      <c r="AC105" t="s">
        <v>242</v>
      </c>
      <c r="AE105">
        <v>5</v>
      </c>
      <c r="AF105" t="s">
        <v>364</v>
      </c>
      <c r="AG105">
        <v>2101000632</v>
      </c>
      <c r="AH105" t="s">
        <v>446</v>
      </c>
      <c r="AL105">
        <v>50217000</v>
      </c>
      <c r="AP105">
        <v>5000044665</v>
      </c>
      <c r="AR105" s="22">
        <f t="shared" si="2"/>
        <v>1000000</v>
      </c>
    </row>
    <row r="106" spans="2:44" x14ac:dyDescent="0.2">
      <c r="B106" s="23">
        <v>45785</v>
      </c>
      <c r="C106">
        <v>1200006819</v>
      </c>
      <c r="D106" t="s">
        <v>440</v>
      </c>
      <c r="E106" t="s">
        <v>240</v>
      </c>
      <c r="F106">
        <v>50800020</v>
      </c>
      <c r="G106" t="s">
        <v>441</v>
      </c>
      <c r="H106" t="s">
        <v>242</v>
      </c>
      <c r="I106">
        <v>36900000</v>
      </c>
      <c r="J106">
        <v>2208.79</v>
      </c>
      <c r="M106">
        <v>1200006819</v>
      </c>
      <c r="N106" s="23">
        <v>45785</v>
      </c>
      <c r="O106" t="s">
        <v>460</v>
      </c>
      <c r="P106" t="s">
        <v>362</v>
      </c>
      <c r="Q106" t="s">
        <v>363</v>
      </c>
      <c r="W106">
        <v>4100020477</v>
      </c>
      <c r="AB106">
        <v>36900000</v>
      </c>
      <c r="AC106" t="s">
        <v>242</v>
      </c>
      <c r="AE106">
        <v>1</v>
      </c>
      <c r="AF106" t="s">
        <v>461</v>
      </c>
      <c r="AG106">
        <v>2101001321</v>
      </c>
      <c r="AH106" t="s">
        <v>462</v>
      </c>
      <c r="AL106">
        <v>50217000</v>
      </c>
      <c r="AP106">
        <v>5000044676</v>
      </c>
      <c r="AR106" s="22">
        <f t="shared" si="2"/>
        <v>36900000</v>
      </c>
    </row>
    <row r="107" spans="2:44" x14ac:dyDescent="0.2">
      <c r="B107" s="23">
        <v>45786</v>
      </c>
      <c r="C107">
        <v>1200006914</v>
      </c>
      <c r="D107" t="s">
        <v>440</v>
      </c>
      <c r="E107" t="s">
        <v>240</v>
      </c>
      <c r="F107">
        <v>50800020</v>
      </c>
      <c r="G107" t="s">
        <v>441</v>
      </c>
      <c r="H107" t="s">
        <v>242</v>
      </c>
      <c r="I107">
        <v>3000000</v>
      </c>
      <c r="J107">
        <v>179.55</v>
      </c>
      <c r="M107">
        <v>1200006914</v>
      </c>
      <c r="N107" s="23">
        <v>45786</v>
      </c>
      <c r="O107" t="s">
        <v>463</v>
      </c>
      <c r="P107" t="s">
        <v>362</v>
      </c>
      <c r="Q107" t="s">
        <v>363</v>
      </c>
      <c r="W107">
        <v>4100022246</v>
      </c>
      <c r="AB107">
        <v>3000000</v>
      </c>
      <c r="AC107" t="s">
        <v>242</v>
      </c>
      <c r="AE107">
        <v>900</v>
      </c>
      <c r="AF107" t="s">
        <v>375</v>
      </c>
      <c r="AG107">
        <v>2101000163</v>
      </c>
      <c r="AH107" t="s">
        <v>464</v>
      </c>
      <c r="AL107">
        <v>50217000</v>
      </c>
      <c r="AP107">
        <v>5000044774</v>
      </c>
      <c r="AR107" s="22">
        <f t="shared" si="2"/>
        <v>3333.3333333333335</v>
      </c>
    </row>
    <row r="108" spans="2:44" x14ac:dyDescent="0.2">
      <c r="B108" s="23">
        <v>45786</v>
      </c>
      <c r="C108">
        <v>1200006959</v>
      </c>
      <c r="D108" t="s">
        <v>440</v>
      </c>
      <c r="E108" t="s">
        <v>240</v>
      </c>
      <c r="F108">
        <v>50800010</v>
      </c>
      <c r="G108" t="s">
        <v>465</v>
      </c>
      <c r="H108" t="s">
        <v>242</v>
      </c>
      <c r="I108">
        <v>1700000</v>
      </c>
      <c r="J108">
        <v>101.76</v>
      </c>
      <c r="M108">
        <v>1200006959</v>
      </c>
      <c r="N108" s="23">
        <v>45786</v>
      </c>
      <c r="O108">
        <v>250105</v>
      </c>
      <c r="P108" t="s">
        <v>244</v>
      </c>
      <c r="Q108" t="s">
        <v>245</v>
      </c>
      <c r="W108">
        <v>4100022943</v>
      </c>
      <c r="AB108">
        <v>1700000</v>
      </c>
      <c r="AC108" t="s">
        <v>242</v>
      </c>
      <c r="AE108">
        <v>2</v>
      </c>
      <c r="AF108" t="s">
        <v>466</v>
      </c>
      <c r="AG108">
        <v>2101001747</v>
      </c>
      <c r="AH108" t="s">
        <v>467</v>
      </c>
      <c r="AL108">
        <v>50217000</v>
      </c>
      <c r="AP108">
        <v>5000044824</v>
      </c>
      <c r="AR108" s="22">
        <f t="shared" si="2"/>
        <v>850000</v>
      </c>
    </row>
    <row r="109" spans="2:44" x14ac:dyDescent="0.2">
      <c r="B109" s="23">
        <v>45786</v>
      </c>
      <c r="C109">
        <v>1200006983</v>
      </c>
      <c r="D109" t="s">
        <v>440</v>
      </c>
      <c r="E109" t="s">
        <v>240</v>
      </c>
      <c r="F109">
        <v>50800020</v>
      </c>
      <c r="G109" t="s">
        <v>441</v>
      </c>
      <c r="H109" t="s">
        <v>242</v>
      </c>
      <c r="I109">
        <v>5398000</v>
      </c>
      <c r="J109">
        <v>323.12</v>
      </c>
      <c r="M109">
        <v>1200006983</v>
      </c>
      <c r="N109" s="23">
        <v>45786</v>
      </c>
      <c r="O109">
        <v>2503600066</v>
      </c>
      <c r="P109" t="s">
        <v>362</v>
      </c>
      <c r="Q109" t="s">
        <v>363</v>
      </c>
      <c r="W109">
        <v>4100021837</v>
      </c>
      <c r="AB109">
        <v>5398000</v>
      </c>
      <c r="AC109" t="s">
        <v>242</v>
      </c>
      <c r="AE109">
        <v>1</v>
      </c>
      <c r="AF109" t="s">
        <v>364</v>
      </c>
      <c r="AG109">
        <v>2101000246</v>
      </c>
      <c r="AH109" t="s">
        <v>468</v>
      </c>
      <c r="AL109">
        <v>50217000</v>
      </c>
      <c r="AP109">
        <v>5000044848</v>
      </c>
      <c r="AR109" s="22">
        <f t="shared" si="2"/>
        <v>5398000</v>
      </c>
    </row>
    <row r="110" spans="2:44" x14ac:dyDescent="0.2">
      <c r="B110" s="23">
        <v>45790</v>
      </c>
      <c r="C110">
        <v>1200007034</v>
      </c>
      <c r="D110" t="s">
        <v>440</v>
      </c>
      <c r="E110" t="s">
        <v>240</v>
      </c>
      <c r="F110">
        <v>50500010</v>
      </c>
      <c r="G110" t="s">
        <v>469</v>
      </c>
      <c r="H110" t="s">
        <v>242</v>
      </c>
      <c r="I110">
        <v>193056</v>
      </c>
      <c r="J110">
        <v>11.56</v>
      </c>
      <c r="K110" t="s">
        <v>470</v>
      </c>
      <c r="M110">
        <v>1200007034</v>
      </c>
      <c r="N110" s="23">
        <v>45790</v>
      </c>
      <c r="O110" t="s">
        <v>471</v>
      </c>
      <c r="P110" t="s">
        <v>362</v>
      </c>
      <c r="Q110" t="s">
        <v>363</v>
      </c>
      <c r="W110">
        <v>4200003206</v>
      </c>
      <c r="AB110">
        <v>193056</v>
      </c>
      <c r="AC110" t="s">
        <v>242</v>
      </c>
      <c r="AE110">
        <v>4</v>
      </c>
      <c r="AF110" t="s">
        <v>453</v>
      </c>
      <c r="AG110">
        <v>2301000004</v>
      </c>
      <c r="AH110" t="s">
        <v>450</v>
      </c>
      <c r="AL110">
        <v>50217000</v>
      </c>
      <c r="AP110">
        <v>5000044900</v>
      </c>
      <c r="AR110" s="22">
        <f t="shared" si="2"/>
        <v>48264</v>
      </c>
    </row>
    <row r="111" spans="2:44" x14ac:dyDescent="0.2">
      <c r="B111" s="23">
        <v>45790</v>
      </c>
      <c r="C111">
        <v>1200007034</v>
      </c>
      <c r="D111" t="s">
        <v>440</v>
      </c>
      <c r="E111" t="s">
        <v>240</v>
      </c>
      <c r="F111">
        <v>50500010</v>
      </c>
      <c r="G111" t="s">
        <v>469</v>
      </c>
      <c r="H111" t="s">
        <v>242</v>
      </c>
      <c r="I111">
        <v>650000</v>
      </c>
      <c r="J111">
        <v>38.909999999999997</v>
      </c>
      <c r="K111" t="s">
        <v>472</v>
      </c>
      <c r="M111">
        <v>1200007034</v>
      </c>
      <c r="N111" s="23">
        <v>45790</v>
      </c>
      <c r="O111" t="s">
        <v>471</v>
      </c>
      <c r="P111" t="s">
        <v>362</v>
      </c>
      <c r="Q111" t="s">
        <v>363</v>
      </c>
      <c r="W111">
        <v>4200003206</v>
      </c>
      <c r="AB111">
        <v>650000</v>
      </c>
      <c r="AC111" t="s">
        <v>242</v>
      </c>
      <c r="AE111">
        <v>4</v>
      </c>
      <c r="AF111" t="s">
        <v>453</v>
      </c>
      <c r="AG111">
        <v>2301000004</v>
      </c>
      <c r="AH111" t="s">
        <v>450</v>
      </c>
      <c r="AL111">
        <v>50217000</v>
      </c>
      <c r="AP111">
        <v>5000044900</v>
      </c>
      <c r="AR111" s="22">
        <f t="shared" si="2"/>
        <v>162500</v>
      </c>
    </row>
    <row r="112" spans="2:44" x14ac:dyDescent="0.2">
      <c r="B112" s="23">
        <v>45790</v>
      </c>
      <c r="C112">
        <v>1200007034</v>
      </c>
      <c r="D112" t="s">
        <v>440</v>
      </c>
      <c r="E112" t="s">
        <v>240</v>
      </c>
      <c r="F112">
        <v>50500010</v>
      </c>
      <c r="G112" t="s">
        <v>469</v>
      </c>
      <c r="H112" t="s">
        <v>242</v>
      </c>
      <c r="I112">
        <v>241900</v>
      </c>
      <c r="J112">
        <v>14.48</v>
      </c>
      <c r="K112" t="s">
        <v>473</v>
      </c>
      <c r="M112">
        <v>1200007034</v>
      </c>
      <c r="N112" s="23">
        <v>45790</v>
      </c>
      <c r="O112" t="s">
        <v>471</v>
      </c>
      <c r="P112" t="s">
        <v>362</v>
      </c>
      <c r="Q112" t="s">
        <v>363</v>
      </c>
      <c r="W112">
        <v>4200003206</v>
      </c>
      <c r="AB112">
        <v>241900</v>
      </c>
      <c r="AC112" t="s">
        <v>242</v>
      </c>
      <c r="AE112">
        <v>20</v>
      </c>
      <c r="AF112" t="s">
        <v>474</v>
      </c>
      <c r="AG112">
        <v>2301000004</v>
      </c>
      <c r="AH112" t="s">
        <v>450</v>
      </c>
      <c r="AL112">
        <v>50217000</v>
      </c>
      <c r="AP112">
        <v>5000044900</v>
      </c>
      <c r="AR112" s="22">
        <f t="shared" si="2"/>
        <v>12095</v>
      </c>
    </row>
    <row r="113" spans="2:44" x14ac:dyDescent="0.2">
      <c r="B113" s="23">
        <v>45790</v>
      </c>
      <c r="C113">
        <v>1200007035</v>
      </c>
      <c r="D113" t="s">
        <v>440</v>
      </c>
      <c r="E113" t="s">
        <v>240</v>
      </c>
      <c r="F113">
        <v>50500010</v>
      </c>
      <c r="G113" t="s">
        <v>469</v>
      </c>
      <c r="H113" t="s">
        <v>242</v>
      </c>
      <c r="I113">
        <v>11921208</v>
      </c>
      <c r="J113">
        <v>713.59</v>
      </c>
      <c r="K113" t="s">
        <v>475</v>
      </c>
      <c r="M113">
        <v>1200007035</v>
      </c>
      <c r="N113" s="23">
        <v>45790</v>
      </c>
      <c r="O113" t="s">
        <v>476</v>
      </c>
      <c r="P113" t="s">
        <v>244</v>
      </c>
      <c r="Q113" t="s">
        <v>245</v>
      </c>
      <c r="W113">
        <v>4200003030</v>
      </c>
      <c r="AB113">
        <v>11921208</v>
      </c>
      <c r="AC113" t="s">
        <v>242</v>
      </c>
      <c r="AE113">
        <v>247</v>
      </c>
      <c r="AF113" t="s">
        <v>453</v>
      </c>
      <c r="AG113">
        <v>2301000004</v>
      </c>
      <c r="AH113" t="s">
        <v>450</v>
      </c>
      <c r="AL113">
        <v>50217000</v>
      </c>
      <c r="AP113">
        <v>5000044901</v>
      </c>
      <c r="AR113" s="22">
        <f t="shared" si="2"/>
        <v>48264</v>
      </c>
    </row>
    <row r="114" spans="2:44" x14ac:dyDescent="0.2">
      <c r="B114" s="23">
        <v>45790</v>
      </c>
      <c r="C114">
        <v>1200007035</v>
      </c>
      <c r="D114" t="s">
        <v>440</v>
      </c>
      <c r="E114" t="s">
        <v>240</v>
      </c>
      <c r="F114">
        <v>50500010</v>
      </c>
      <c r="G114" t="s">
        <v>469</v>
      </c>
      <c r="H114" t="s">
        <v>242</v>
      </c>
      <c r="I114">
        <v>40137500</v>
      </c>
      <c r="J114">
        <v>2402.58</v>
      </c>
      <c r="K114" t="s">
        <v>477</v>
      </c>
      <c r="M114">
        <v>1200007035</v>
      </c>
      <c r="N114" s="23">
        <v>45790</v>
      </c>
      <c r="O114" t="s">
        <v>476</v>
      </c>
      <c r="P114" t="s">
        <v>244</v>
      </c>
      <c r="Q114" t="s">
        <v>245</v>
      </c>
      <c r="W114">
        <v>4200003030</v>
      </c>
      <c r="AB114">
        <v>40137500</v>
      </c>
      <c r="AC114" t="s">
        <v>242</v>
      </c>
      <c r="AE114">
        <v>247</v>
      </c>
      <c r="AF114" t="s">
        <v>453</v>
      </c>
      <c r="AG114">
        <v>2301000004</v>
      </c>
      <c r="AH114" t="s">
        <v>450</v>
      </c>
      <c r="AL114">
        <v>50217000</v>
      </c>
      <c r="AP114">
        <v>5000044901</v>
      </c>
      <c r="AR114" s="22">
        <f t="shared" si="2"/>
        <v>162500</v>
      </c>
    </row>
    <row r="115" spans="2:44" x14ac:dyDescent="0.2">
      <c r="B115" s="23">
        <v>45790</v>
      </c>
      <c r="C115">
        <v>1200007035</v>
      </c>
      <c r="D115" t="s">
        <v>440</v>
      </c>
      <c r="E115" t="s">
        <v>240</v>
      </c>
      <c r="F115">
        <v>50500010</v>
      </c>
      <c r="G115" t="s">
        <v>469</v>
      </c>
      <c r="H115" t="s">
        <v>242</v>
      </c>
      <c r="I115">
        <v>14937325</v>
      </c>
      <c r="J115">
        <v>894.13</v>
      </c>
      <c r="K115" t="s">
        <v>478</v>
      </c>
      <c r="M115">
        <v>1200007035</v>
      </c>
      <c r="N115" s="23">
        <v>45790</v>
      </c>
      <c r="O115" t="s">
        <v>476</v>
      </c>
      <c r="P115" t="s">
        <v>244</v>
      </c>
      <c r="Q115" t="s">
        <v>245</v>
      </c>
      <c r="W115">
        <v>4200003030</v>
      </c>
      <c r="AB115">
        <v>14937325</v>
      </c>
      <c r="AC115" t="s">
        <v>242</v>
      </c>
      <c r="AE115">
        <v>1235</v>
      </c>
      <c r="AF115" t="s">
        <v>474</v>
      </c>
      <c r="AG115">
        <v>2301000004</v>
      </c>
      <c r="AH115" t="s">
        <v>450</v>
      </c>
      <c r="AL115">
        <v>50217000</v>
      </c>
      <c r="AP115">
        <v>5000044901</v>
      </c>
      <c r="AR115" s="22">
        <f t="shared" si="2"/>
        <v>12095</v>
      </c>
    </row>
    <row r="116" spans="2:44" x14ac:dyDescent="0.2">
      <c r="B116" s="23">
        <v>45790</v>
      </c>
      <c r="C116">
        <v>1200007062</v>
      </c>
      <c r="D116" t="s">
        <v>440</v>
      </c>
      <c r="E116" t="s">
        <v>240</v>
      </c>
      <c r="F116">
        <v>50800010</v>
      </c>
      <c r="G116" t="s">
        <v>465</v>
      </c>
      <c r="H116" t="s">
        <v>242</v>
      </c>
      <c r="I116">
        <v>1700000</v>
      </c>
      <c r="J116">
        <v>101.76</v>
      </c>
      <c r="M116">
        <v>1200007062</v>
      </c>
      <c r="N116" s="23">
        <v>45790</v>
      </c>
      <c r="O116">
        <v>250161</v>
      </c>
      <c r="P116" t="s">
        <v>244</v>
      </c>
      <c r="Q116" t="s">
        <v>245</v>
      </c>
      <c r="W116">
        <v>4100022977</v>
      </c>
      <c r="AB116">
        <v>1700000</v>
      </c>
      <c r="AC116" t="s">
        <v>242</v>
      </c>
      <c r="AE116">
        <v>2</v>
      </c>
      <c r="AF116" t="s">
        <v>466</v>
      </c>
      <c r="AG116">
        <v>2101001747</v>
      </c>
      <c r="AH116" t="s">
        <v>467</v>
      </c>
      <c r="AL116">
        <v>50217000</v>
      </c>
      <c r="AP116">
        <v>5000044929</v>
      </c>
      <c r="AR116" s="22">
        <f t="shared" si="2"/>
        <v>850000</v>
      </c>
    </row>
    <row r="117" spans="2:44" x14ac:dyDescent="0.2">
      <c r="B117" s="23">
        <v>45791</v>
      </c>
      <c r="C117">
        <v>1200007153</v>
      </c>
      <c r="D117" t="s">
        <v>440</v>
      </c>
      <c r="E117" t="s">
        <v>240</v>
      </c>
      <c r="F117">
        <v>50800020</v>
      </c>
      <c r="G117" t="s">
        <v>441</v>
      </c>
      <c r="H117" t="s">
        <v>242</v>
      </c>
      <c r="I117">
        <v>3330000</v>
      </c>
      <c r="J117">
        <v>201.93</v>
      </c>
      <c r="M117">
        <v>1200007153</v>
      </c>
      <c r="N117" s="23">
        <v>45791</v>
      </c>
      <c r="O117" t="s">
        <v>479</v>
      </c>
      <c r="P117" t="s">
        <v>425</v>
      </c>
      <c r="Q117" t="s">
        <v>426</v>
      </c>
      <c r="W117">
        <v>4100022866</v>
      </c>
      <c r="AB117">
        <v>3330000</v>
      </c>
      <c r="AC117" t="s">
        <v>242</v>
      </c>
      <c r="AE117">
        <v>9</v>
      </c>
      <c r="AF117" t="s">
        <v>364</v>
      </c>
      <c r="AG117">
        <v>2101000052</v>
      </c>
      <c r="AH117" t="s">
        <v>480</v>
      </c>
      <c r="AL117">
        <v>50217000</v>
      </c>
      <c r="AP117">
        <v>5000045022</v>
      </c>
      <c r="AR117" s="22">
        <f t="shared" si="2"/>
        <v>370000</v>
      </c>
    </row>
    <row r="118" spans="2:44" x14ac:dyDescent="0.2">
      <c r="B118" s="23">
        <v>45791</v>
      </c>
      <c r="C118">
        <v>1200007180</v>
      </c>
      <c r="D118" t="s">
        <v>440</v>
      </c>
      <c r="E118" t="s">
        <v>240</v>
      </c>
      <c r="F118">
        <v>50500010</v>
      </c>
      <c r="G118" t="s">
        <v>469</v>
      </c>
      <c r="H118" t="s">
        <v>242</v>
      </c>
      <c r="I118">
        <v>6879600</v>
      </c>
      <c r="J118">
        <v>417.17</v>
      </c>
      <c r="K118" t="s">
        <v>481</v>
      </c>
      <c r="M118">
        <v>1200007180</v>
      </c>
      <c r="N118" s="23">
        <v>45791</v>
      </c>
      <c r="P118" t="s">
        <v>244</v>
      </c>
      <c r="Q118" t="s">
        <v>245</v>
      </c>
      <c r="W118">
        <v>4200003253</v>
      </c>
      <c r="AB118">
        <v>6879600</v>
      </c>
      <c r="AC118" t="s">
        <v>242</v>
      </c>
      <c r="AE118">
        <v>4680</v>
      </c>
      <c r="AF118" t="s">
        <v>482</v>
      </c>
      <c r="AG118">
        <v>2111000151</v>
      </c>
      <c r="AH118" t="s">
        <v>483</v>
      </c>
      <c r="AL118" t="s">
        <v>484</v>
      </c>
      <c r="AP118">
        <v>5000045053</v>
      </c>
      <c r="AR118" s="22">
        <f t="shared" si="2"/>
        <v>1470</v>
      </c>
    </row>
    <row r="119" spans="2:44" x14ac:dyDescent="0.2">
      <c r="B119" s="23">
        <v>45791</v>
      </c>
      <c r="C119">
        <v>1200007188</v>
      </c>
      <c r="D119" t="s">
        <v>440</v>
      </c>
      <c r="E119" t="s">
        <v>240</v>
      </c>
      <c r="F119">
        <v>50500010</v>
      </c>
      <c r="G119" t="s">
        <v>469</v>
      </c>
      <c r="H119" t="s">
        <v>242</v>
      </c>
      <c r="I119">
        <v>7254000</v>
      </c>
      <c r="J119">
        <v>439.88</v>
      </c>
      <c r="K119" t="s">
        <v>481</v>
      </c>
      <c r="M119">
        <v>1200007188</v>
      </c>
      <c r="N119" s="23">
        <v>45791</v>
      </c>
      <c r="P119" t="s">
        <v>244</v>
      </c>
      <c r="Q119" t="s">
        <v>245</v>
      </c>
      <c r="W119">
        <v>4200003254</v>
      </c>
      <c r="AB119">
        <v>7254000</v>
      </c>
      <c r="AC119" t="s">
        <v>242</v>
      </c>
      <c r="AE119">
        <v>4680</v>
      </c>
      <c r="AF119" t="s">
        <v>482</v>
      </c>
      <c r="AG119">
        <v>2111000151</v>
      </c>
      <c r="AH119" t="s">
        <v>483</v>
      </c>
      <c r="AL119" t="s">
        <v>484</v>
      </c>
      <c r="AP119">
        <v>5000045061</v>
      </c>
      <c r="AR119" s="22">
        <f t="shared" si="2"/>
        <v>1550</v>
      </c>
    </row>
    <row r="120" spans="2:44" x14ac:dyDescent="0.2">
      <c r="B120" s="23">
        <v>45791</v>
      </c>
      <c r="C120">
        <v>1200007189</v>
      </c>
      <c r="D120" t="s">
        <v>440</v>
      </c>
      <c r="E120" t="s">
        <v>240</v>
      </c>
      <c r="F120">
        <v>50500010</v>
      </c>
      <c r="G120" t="s">
        <v>469</v>
      </c>
      <c r="H120" t="s">
        <v>242</v>
      </c>
      <c r="I120">
        <v>8800000</v>
      </c>
      <c r="J120">
        <v>533.62</v>
      </c>
      <c r="K120" t="s">
        <v>485</v>
      </c>
      <c r="M120">
        <v>1200007189</v>
      </c>
      <c r="N120" s="23">
        <v>45791</v>
      </c>
      <c r="P120" t="s">
        <v>244</v>
      </c>
      <c r="Q120" t="s">
        <v>245</v>
      </c>
      <c r="W120">
        <v>4200003265</v>
      </c>
      <c r="AB120">
        <v>8800000</v>
      </c>
      <c r="AC120" t="s">
        <v>242</v>
      </c>
      <c r="AE120">
        <v>110</v>
      </c>
      <c r="AF120" t="s">
        <v>453</v>
      </c>
      <c r="AG120">
        <v>2111000151</v>
      </c>
      <c r="AH120" t="s">
        <v>483</v>
      </c>
      <c r="AL120" t="s">
        <v>484</v>
      </c>
      <c r="AP120">
        <v>5000045062</v>
      </c>
      <c r="AR120" s="22">
        <f t="shared" si="2"/>
        <v>80000</v>
      </c>
    </row>
    <row r="121" spans="2:44" x14ac:dyDescent="0.2">
      <c r="B121" s="23">
        <v>45791</v>
      </c>
      <c r="C121">
        <v>1200007189</v>
      </c>
      <c r="D121" t="s">
        <v>440</v>
      </c>
      <c r="E121" t="s">
        <v>240</v>
      </c>
      <c r="F121">
        <v>50500010</v>
      </c>
      <c r="G121" t="s">
        <v>469</v>
      </c>
      <c r="H121" t="s">
        <v>242</v>
      </c>
      <c r="I121">
        <v>3050000</v>
      </c>
      <c r="J121">
        <v>184.95</v>
      </c>
      <c r="K121" t="s">
        <v>486</v>
      </c>
      <c r="M121">
        <v>1200007189</v>
      </c>
      <c r="N121" s="23">
        <v>45791</v>
      </c>
      <c r="P121" t="s">
        <v>244</v>
      </c>
      <c r="Q121" t="s">
        <v>245</v>
      </c>
      <c r="W121">
        <v>4200003265</v>
      </c>
      <c r="AB121">
        <v>3050000</v>
      </c>
      <c r="AC121" t="s">
        <v>242</v>
      </c>
      <c r="AE121">
        <v>30.5</v>
      </c>
      <c r="AF121" t="s">
        <v>453</v>
      </c>
      <c r="AG121">
        <v>2111000151</v>
      </c>
      <c r="AH121" t="s">
        <v>483</v>
      </c>
      <c r="AL121" t="s">
        <v>484</v>
      </c>
      <c r="AP121">
        <v>5000045062</v>
      </c>
      <c r="AR121" s="22">
        <f t="shared" si="2"/>
        <v>100000</v>
      </c>
    </row>
    <row r="122" spans="2:44" x14ac:dyDescent="0.2">
      <c r="B122" s="23">
        <v>45791</v>
      </c>
      <c r="C122">
        <v>1200007189</v>
      </c>
      <c r="D122" t="s">
        <v>440</v>
      </c>
      <c r="E122" t="s">
        <v>240</v>
      </c>
      <c r="F122">
        <v>50500010</v>
      </c>
      <c r="G122" t="s">
        <v>469</v>
      </c>
      <c r="H122" t="s">
        <v>242</v>
      </c>
      <c r="I122">
        <v>17980000</v>
      </c>
      <c r="J122">
        <v>1090.29</v>
      </c>
      <c r="K122" t="s">
        <v>487</v>
      </c>
      <c r="M122">
        <v>1200007189</v>
      </c>
      <c r="N122" s="23">
        <v>45791</v>
      </c>
      <c r="P122" t="s">
        <v>244</v>
      </c>
      <c r="Q122" t="s">
        <v>245</v>
      </c>
      <c r="W122">
        <v>4200003265</v>
      </c>
      <c r="AB122">
        <v>17980000</v>
      </c>
      <c r="AC122" t="s">
        <v>242</v>
      </c>
      <c r="AE122">
        <v>62</v>
      </c>
      <c r="AF122" t="s">
        <v>453</v>
      </c>
      <c r="AG122">
        <v>2111000151</v>
      </c>
      <c r="AH122" t="s">
        <v>483</v>
      </c>
      <c r="AL122" t="s">
        <v>484</v>
      </c>
      <c r="AP122">
        <v>5000045062</v>
      </c>
      <c r="AR122" s="22">
        <f t="shared" si="2"/>
        <v>290000</v>
      </c>
    </row>
    <row r="123" spans="2:44" x14ac:dyDescent="0.2">
      <c r="B123" s="23">
        <v>45791</v>
      </c>
      <c r="C123">
        <v>1200007189</v>
      </c>
      <c r="D123" t="s">
        <v>440</v>
      </c>
      <c r="E123" t="s">
        <v>240</v>
      </c>
      <c r="F123">
        <v>50500010</v>
      </c>
      <c r="G123" t="s">
        <v>469</v>
      </c>
      <c r="H123" t="s">
        <v>242</v>
      </c>
      <c r="I123">
        <v>22040000</v>
      </c>
      <c r="J123">
        <v>1336.49</v>
      </c>
      <c r="K123" t="s">
        <v>488</v>
      </c>
      <c r="M123">
        <v>1200007189</v>
      </c>
      <c r="N123" s="23">
        <v>45791</v>
      </c>
      <c r="P123" t="s">
        <v>244</v>
      </c>
      <c r="Q123" t="s">
        <v>245</v>
      </c>
      <c r="W123">
        <v>4200003265</v>
      </c>
      <c r="AB123">
        <v>22040000</v>
      </c>
      <c r="AC123" t="s">
        <v>242</v>
      </c>
      <c r="AE123">
        <v>76</v>
      </c>
      <c r="AF123" t="s">
        <v>453</v>
      </c>
      <c r="AG123">
        <v>2111000151</v>
      </c>
      <c r="AH123" t="s">
        <v>483</v>
      </c>
      <c r="AL123" t="s">
        <v>484</v>
      </c>
      <c r="AP123">
        <v>5000045062</v>
      </c>
      <c r="AR123" s="22">
        <f t="shared" si="2"/>
        <v>290000</v>
      </c>
    </row>
    <row r="124" spans="2:44" x14ac:dyDescent="0.2">
      <c r="B124" s="23">
        <v>45792</v>
      </c>
      <c r="C124">
        <v>1200007260</v>
      </c>
      <c r="D124" t="s">
        <v>440</v>
      </c>
      <c r="E124" t="s">
        <v>240</v>
      </c>
      <c r="F124">
        <v>50800020</v>
      </c>
      <c r="G124" t="s">
        <v>441</v>
      </c>
      <c r="H124" t="s">
        <v>242</v>
      </c>
      <c r="I124">
        <v>27830000</v>
      </c>
      <c r="J124">
        <v>1687.59</v>
      </c>
      <c r="M124">
        <v>1200007260</v>
      </c>
      <c r="N124" s="23">
        <v>45792</v>
      </c>
      <c r="O124">
        <v>288</v>
      </c>
      <c r="P124" t="s">
        <v>425</v>
      </c>
      <c r="Q124" t="s">
        <v>426</v>
      </c>
      <c r="W124">
        <v>4100022716</v>
      </c>
      <c r="AB124">
        <v>27830000</v>
      </c>
      <c r="AC124" t="s">
        <v>242</v>
      </c>
      <c r="AE124">
        <v>20</v>
      </c>
      <c r="AF124" t="s">
        <v>364</v>
      </c>
      <c r="AG124">
        <v>2101000186</v>
      </c>
      <c r="AH124" t="s">
        <v>489</v>
      </c>
      <c r="AL124">
        <v>50217000</v>
      </c>
      <c r="AP124">
        <v>5000045133</v>
      </c>
      <c r="AR124" s="22">
        <f t="shared" si="2"/>
        <v>1391500</v>
      </c>
    </row>
    <row r="125" spans="2:44" x14ac:dyDescent="0.2">
      <c r="B125" s="23">
        <v>45792</v>
      </c>
      <c r="C125">
        <v>1200007272</v>
      </c>
      <c r="D125" t="s">
        <v>440</v>
      </c>
      <c r="E125" t="s">
        <v>240</v>
      </c>
      <c r="F125">
        <v>50800020</v>
      </c>
      <c r="G125" t="s">
        <v>441</v>
      </c>
      <c r="H125" t="s">
        <v>242</v>
      </c>
      <c r="I125">
        <v>900000</v>
      </c>
      <c r="J125">
        <v>54.58</v>
      </c>
      <c r="M125">
        <v>1200007272</v>
      </c>
      <c r="N125" s="23">
        <v>45792</v>
      </c>
      <c r="O125" t="s">
        <v>490</v>
      </c>
      <c r="P125" t="s">
        <v>425</v>
      </c>
      <c r="Q125" t="s">
        <v>426</v>
      </c>
      <c r="W125">
        <v>4100022773</v>
      </c>
      <c r="AB125">
        <v>900000</v>
      </c>
      <c r="AC125" t="s">
        <v>242</v>
      </c>
      <c r="AE125">
        <v>20</v>
      </c>
      <c r="AF125" t="s">
        <v>364</v>
      </c>
      <c r="AG125">
        <v>2101000052</v>
      </c>
      <c r="AH125" t="s">
        <v>480</v>
      </c>
      <c r="AL125">
        <v>50217000</v>
      </c>
      <c r="AP125">
        <v>5000045145</v>
      </c>
      <c r="AR125" s="22">
        <f t="shared" si="2"/>
        <v>45000</v>
      </c>
    </row>
    <row r="126" spans="2:44" x14ac:dyDescent="0.2">
      <c r="B126" s="23">
        <v>45792</v>
      </c>
      <c r="C126">
        <v>1200007279</v>
      </c>
      <c r="D126" t="s">
        <v>440</v>
      </c>
      <c r="E126" t="s">
        <v>240</v>
      </c>
      <c r="F126">
        <v>50500010</v>
      </c>
      <c r="G126" t="s">
        <v>469</v>
      </c>
      <c r="H126" t="s">
        <v>242</v>
      </c>
      <c r="I126">
        <v>20594736</v>
      </c>
      <c r="J126">
        <v>1248.8499999999999</v>
      </c>
      <c r="K126" t="s">
        <v>481</v>
      </c>
      <c r="M126">
        <v>1200007279</v>
      </c>
      <c r="N126" s="23">
        <v>45792</v>
      </c>
      <c r="P126" t="s">
        <v>244</v>
      </c>
      <c r="Q126" t="s">
        <v>245</v>
      </c>
      <c r="W126">
        <v>4200003262</v>
      </c>
      <c r="AB126">
        <v>20594736</v>
      </c>
      <c r="AC126" t="s">
        <v>242</v>
      </c>
      <c r="AE126">
        <v>317.82</v>
      </c>
      <c r="AF126" t="s">
        <v>482</v>
      </c>
      <c r="AG126">
        <v>2111000113</v>
      </c>
      <c r="AH126" t="s">
        <v>491</v>
      </c>
      <c r="AL126" t="s">
        <v>484</v>
      </c>
      <c r="AP126">
        <v>5000045152</v>
      </c>
      <c r="AR126" s="22">
        <f t="shared" si="2"/>
        <v>64800</v>
      </c>
    </row>
    <row r="127" spans="2:44" x14ac:dyDescent="0.2">
      <c r="B127" s="23">
        <v>45792</v>
      </c>
      <c r="C127">
        <v>1200007280</v>
      </c>
      <c r="D127" t="s">
        <v>440</v>
      </c>
      <c r="E127" t="s">
        <v>240</v>
      </c>
      <c r="F127">
        <v>50500010</v>
      </c>
      <c r="G127" t="s">
        <v>469</v>
      </c>
      <c r="H127" t="s">
        <v>242</v>
      </c>
      <c r="I127">
        <v>870016</v>
      </c>
      <c r="J127">
        <v>52.76</v>
      </c>
      <c r="K127" t="s">
        <v>481</v>
      </c>
      <c r="M127">
        <v>1200007280</v>
      </c>
      <c r="N127" s="23">
        <v>45792</v>
      </c>
      <c r="P127" t="s">
        <v>244</v>
      </c>
      <c r="Q127" t="s">
        <v>245</v>
      </c>
      <c r="W127">
        <v>4200003263</v>
      </c>
      <c r="AB127">
        <v>870016</v>
      </c>
      <c r="AC127" t="s">
        <v>242</v>
      </c>
      <c r="AE127">
        <v>77.680000000000007</v>
      </c>
      <c r="AF127" t="s">
        <v>482</v>
      </c>
      <c r="AG127">
        <v>2111000113</v>
      </c>
      <c r="AH127" t="s">
        <v>491</v>
      </c>
      <c r="AL127" t="s">
        <v>484</v>
      </c>
      <c r="AP127">
        <v>5000045153</v>
      </c>
      <c r="AR127" s="22">
        <f t="shared" si="2"/>
        <v>11199.999999999998</v>
      </c>
    </row>
    <row r="128" spans="2:44" x14ac:dyDescent="0.2">
      <c r="B128" s="23">
        <v>45792</v>
      </c>
      <c r="C128">
        <v>1200007282</v>
      </c>
      <c r="D128" t="s">
        <v>440</v>
      </c>
      <c r="E128" t="s">
        <v>240</v>
      </c>
      <c r="F128">
        <v>50500010</v>
      </c>
      <c r="G128" t="s">
        <v>469</v>
      </c>
      <c r="H128" t="s">
        <v>242</v>
      </c>
      <c r="I128">
        <v>22229000</v>
      </c>
      <c r="J128">
        <v>1347.95</v>
      </c>
      <c r="K128" t="s">
        <v>481</v>
      </c>
      <c r="M128">
        <v>1200007282</v>
      </c>
      <c r="N128" s="23">
        <v>45792</v>
      </c>
      <c r="P128" t="s">
        <v>244</v>
      </c>
      <c r="Q128" t="s">
        <v>245</v>
      </c>
      <c r="W128">
        <v>4200003274</v>
      </c>
      <c r="AB128">
        <v>22229000</v>
      </c>
      <c r="AC128" t="s">
        <v>242</v>
      </c>
      <c r="AE128">
        <v>444580</v>
      </c>
      <c r="AF128" t="s">
        <v>492</v>
      </c>
      <c r="AG128">
        <v>2111000787</v>
      </c>
      <c r="AH128" t="s">
        <v>493</v>
      </c>
      <c r="AL128" t="s">
        <v>484</v>
      </c>
      <c r="AP128">
        <v>5000045155</v>
      </c>
      <c r="AR128" s="22">
        <f t="shared" si="2"/>
        <v>50</v>
      </c>
    </row>
    <row r="129" spans="2:44" x14ac:dyDescent="0.2">
      <c r="B129" s="23">
        <v>45792</v>
      </c>
      <c r="C129">
        <v>1200007295</v>
      </c>
      <c r="D129" t="s">
        <v>440</v>
      </c>
      <c r="E129" t="s">
        <v>240</v>
      </c>
      <c r="F129">
        <v>50500010</v>
      </c>
      <c r="G129" t="s">
        <v>469</v>
      </c>
      <c r="H129" t="s">
        <v>242</v>
      </c>
      <c r="I129">
        <v>23285000</v>
      </c>
      <c r="J129">
        <v>1411.98</v>
      </c>
      <c r="K129" t="s">
        <v>481</v>
      </c>
      <c r="M129">
        <v>1200007295</v>
      </c>
      <c r="N129" s="23">
        <v>45792</v>
      </c>
      <c r="P129" t="s">
        <v>244</v>
      </c>
      <c r="Q129" t="s">
        <v>245</v>
      </c>
      <c r="W129">
        <v>4200003276</v>
      </c>
      <c r="AB129">
        <v>23285000</v>
      </c>
      <c r="AC129" t="s">
        <v>242</v>
      </c>
      <c r="AE129">
        <v>20</v>
      </c>
      <c r="AF129" t="s">
        <v>494</v>
      </c>
      <c r="AG129">
        <v>2111000104</v>
      </c>
      <c r="AH129" t="s">
        <v>495</v>
      </c>
      <c r="AL129" t="s">
        <v>484</v>
      </c>
      <c r="AP129">
        <v>5000045168</v>
      </c>
      <c r="AR129" s="22">
        <f t="shared" si="2"/>
        <v>1164250</v>
      </c>
    </row>
    <row r="130" spans="2:44" x14ac:dyDescent="0.2">
      <c r="B130" s="23">
        <v>45792</v>
      </c>
      <c r="C130">
        <v>1200007296</v>
      </c>
      <c r="D130" t="s">
        <v>440</v>
      </c>
      <c r="E130" t="s">
        <v>240</v>
      </c>
      <c r="F130">
        <v>50500010</v>
      </c>
      <c r="G130" t="s">
        <v>469</v>
      </c>
      <c r="H130" t="s">
        <v>242</v>
      </c>
      <c r="I130">
        <v>7482500</v>
      </c>
      <c r="J130">
        <v>453.73</v>
      </c>
      <c r="K130" t="s">
        <v>496</v>
      </c>
      <c r="M130">
        <v>1200007296</v>
      </c>
      <c r="N130" s="23">
        <v>45792</v>
      </c>
      <c r="P130" t="s">
        <v>244</v>
      </c>
      <c r="Q130" t="s">
        <v>245</v>
      </c>
      <c r="W130">
        <v>4200003277</v>
      </c>
      <c r="AB130">
        <v>7482500</v>
      </c>
      <c r="AC130" t="s">
        <v>242</v>
      </c>
      <c r="AE130">
        <v>36.5</v>
      </c>
      <c r="AF130" t="s">
        <v>453</v>
      </c>
      <c r="AG130">
        <v>2111000104</v>
      </c>
      <c r="AH130" t="s">
        <v>495</v>
      </c>
      <c r="AL130" t="s">
        <v>484</v>
      </c>
      <c r="AP130">
        <v>5000045170</v>
      </c>
      <c r="AR130" s="22">
        <f t="shared" si="2"/>
        <v>205000</v>
      </c>
    </row>
    <row r="131" spans="2:44" x14ac:dyDescent="0.2">
      <c r="B131" s="23">
        <v>45792</v>
      </c>
      <c r="C131">
        <v>1200007301</v>
      </c>
      <c r="D131" t="s">
        <v>440</v>
      </c>
      <c r="E131" t="s">
        <v>240</v>
      </c>
      <c r="F131">
        <v>50500010</v>
      </c>
      <c r="G131" t="s">
        <v>469</v>
      </c>
      <c r="H131" t="s">
        <v>242</v>
      </c>
      <c r="I131">
        <v>19430000</v>
      </c>
      <c r="J131">
        <v>1178.22</v>
      </c>
      <c r="K131" t="s">
        <v>497</v>
      </c>
      <c r="M131">
        <v>1200007301</v>
      </c>
      <c r="N131" s="23">
        <v>45792</v>
      </c>
      <c r="P131" t="s">
        <v>244</v>
      </c>
      <c r="Q131" t="s">
        <v>245</v>
      </c>
      <c r="W131">
        <v>4200003266</v>
      </c>
      <c r="AB131">
        <v>19430000</v>
      </c>
      <c r="AC131" t="s">
        <v>242</v>
      </c>
      <c r="AE131">
        <v>67</v>
      </c>
      <c r="AF131" t="s">
        <v>453</v>
      </c>
      <c r="AG131">
        <v>2111000151</v>
      </c>
      <c r="AH131" t="s">
        <v>483</v>
      </c>
      <c r="AL131" t="s">
        <v>484</v>
      </c>
      <c r="AP131">
        <v>5000045175</v>
      </c>
      <c r="AR131" s="22">
        <f t="shared" si="2"/>
        <v>290000</v>
      </c>
    </row>
    <row r="132" spans="2:44" x14ac:dyDescent="0.2">
      <c r="B132" s="23">
        <v>45792</v>
      </c>
      <c r="C132">
        <v>1200007301</v>
      </c>
      <c r="D132" t="s">
        <v>440</v>
      </c>
      <c r="E132" t="s">
        <v>240</v>
      </c>
      <c r="F132">
        <v>50500010</v>
      </c>
      <c r="G132" t="s">
        <v>469</v>
      </c>
      <c r="H132" t="s">
        <v>242</v>
      </c>
      <c r="I132">
        <v>13340000</v>
      </c>
      <c r="J132">
        <v>808.93</v>
      </c>
      <c r="K132" t="s">
        <v>498</v>
      </c>
      <c r="M132">
        <v>1200007301</v>
      </c>
      <c r="N132" s="23">
        <v>45792</v>
      </c>
      <c r="P132" t="s">
        <v>244</v>
      </c>
      <c r="Q132" t="s">
        <v>245</v>
      </c>
      <c r="W132">
        <v>4200003266</v>
      </c>
      <c r="AB132">
        <v>13340000</v>
      </c>
      <c r="AC132" t="s">
        <v>242</v>
      </c>
      <c r="AE132">
        <v>46</v>
      </c>
      <c r="AF132" t="s">
        <v>453</v>
      </c>
      <c r="AG132">
        <v>2111000151</v>
      </c>
      <c r="AH132" t="s">
        <v>483</v>
      </c>
      <c r="AL132" t="s">
        <v>484</v>
      </c>
      <c r="AP132">
        <v>5000045175</v>
      </c>
      <c r="AR132" s="22">
        <f t="shared" si="2"/>
        <v>290000</v>
      </c>
    </row>
    <row r="133" spans="2:44" x14ac:dyDescent="0.2">
      <c r="B133" s="23">
        <v>45796</v>
      </c>
      <c r="C133">
        <v>1200007504</v>
      </c>
      <c r="D133" t="s">
        <v>440</v>
      </c>
      <c r="E133" t="s">
        <v>240</v>
      </c>
      <c r="F133">
        <v>50500010</v>
      </c>
      <c r="G133" t="s">
        <v>469</v>
      </c>
      <c r="H133" t="s">
        <v>242</v>
      </c>
      <c r="I133">
        <v>150000000</v>
      </c>
      <c r="J133">
        <v>9095.8700000000008</v>
      </c>
      <c r="K133" t="s">
        <v>481</v>
      </c>
      <c r="M133">
        <v>1200007504</v>
      </c>
      <c r="N133" s="23">
        <v>45796</v>
      </c>
      <c r="P133" t="s">
        <v>244</v>
      </c>
      <c r="Q133" t="s">
        <v>245</v>
      </c>
      <c r="W133">
        <v>4200003273</v>
      </c>
      <c r="AB133">
        <v>150000000</v>
      </c>
      <c r="AC133" t="s">
        <v>242</v>
      </c>
      <c r="AE133">
        <v>10000000</v>
      </c>
      <c r="AF133" t="s">
        <v>492</v>
      </c>
      <c r="AG133">
        <v>2111000104</v>
      </c>
      <c r="AH133" t="s">
        <v>495</v>
      </c>
      <c r="AL133" t="s">
        <v>484</v>
      </c>
      <c r="AP133">
        <v>5000045378</v>
      </c>
      <c r="AR133" s="22">
        <f t="shared" si="2"/>
        <v>15</v>
      </c>
    </row>
    <row r="134" spans="2:44" x14ac:dyDescent="0.2">
      <c r="B134" s="23">
        <v>45796</v>
      </c>
      <c r="C134">
        <v>1200007507</v>
      </c>
      <c r="D134" t="s">
        <v>440</v>
      </c>
      <c r="E134" t="s">
        <v>240</v>
      </c>
      <c r="F134">
        <v>50500010</v>
      </c>
      <c r="G134" t="s">
        <v>469</v>
      </c>
      <c r="H134" t="s">
        <v>242</v>
      </c>
      <c r="I134">
        <v>88000000</v>
      </c>
      <c r="J134">
        <v>5336.24</v>
      </c>
      <c r="K134" t="s">
        <v>481</v>
      </c>
      <c r="M134">
        <v>1200007507</v>
      </c>
      <c r="N134" s="23">
        <v>45796</v>
      </c>
      <c r="P134" t="s">
        <v>244</v>
      </c>
      <c r="Q134" t="s">
        <v>245</v>
      </c>
      <c r="W134">
        <v>4200003271</v>
      </c>
      <c r="AB134">
        <v>88000000</v>
      </c>
      <c r="AC134" t="s">
        <v>242</v>
      </c>
      <c r="AE134">
        <v>10000</v>
      </c>
      <c r="AF134" t="s">
        <v>482</v>
      </c>
      <c r="AG134">
        <v>2111000104</v>
      </c>
      <c r="AH134" t="s">
        <v>495</v>
      </c>
      <c r="AL134" t="s">
        <v>484</v>
      </c>
      <c r="AP134">
        <v>5000045381</v>
      </c>
      <c r="AR134" s="22">
        <f t="shared" si="2"/>
        <v>8800</v>
      </c>
    </row>
    <row r="135" spans="2:44" x14ac:dyDescent="0.2">
      <c r="B135" s="23">
        <v>45783</v>
      </c>
      <c r="C135">
        <v>1200007558</v>
      </c>
      <c r="D135" t="s">
        <v>440</v>
      </c>
      <c r="E135" t="s">
        <v>240</v>
      </c>
      <c r="F135">
        <v>50800020</v>
      </c>
      <c r="G135" t="s">
        <v>441</v>
      </c>
      <c r="H135" t="s">
        <v>242</v>
      </c>
      <c r="I135">
        <v>-88447457</v>
      </c>
      <c r="J135">
        <v>-5248.17</v>
      </c>
      <c r="K135" t="s">
        <v>455</v>
      </c>
      <c r="M135">
        <v>1200007558</v>
      </c>
      <c r="N135" s="23">
        <v>45783</v>
      </c>
      <c r="O135" t="s">
        <v>452</v>
      </c>
      <c r="P135" t="s">
        <v>244</v>
      </c>
      <c r="Q135" t="s">
        <v>245</v>
      </c>
      <c r="W135">
        <v>4200003053</v>
      </c>
      <c r="AB135">
        <v>-88447457</v>
      </c>
      <c r="AC135" t="s">
        <v>242</v>
      </c>
      <c r="AE135">
        <v>-1603.5</v>
      </c>
      <c r="AF135" t="s">
        <v>453</v>
      </c>
      <c r="AG135">
        <v>2301000004</v>
      </c>
      <c r="AH135" t="s">
        <v>450</v>
      </c>
      <c r="AL135">
        <v>50217000</v>
      </c>
      <c r="AP135">
        <v>5000045431</v>
      </c>
      <c r="AR135" s="22">
        <f t="shared" si="2"/>
        <v>55159.000311817901</v>
      </c>
    </row>
    <row r="136" spans="2:44" x14ac:dyDescent="0.2">
      <c r="B136" s="23">
        <v>45783</v>
      </c>
      <c r="C136">
        <v>1200007558</v>
      </c>
      <c r="D136" t="s">
        <v>440</v>
      </c>
      <c r="E136" t="s">
        <v>240</v>
      </c>
      <c r="F136">
        <v>50800020</v>
      </c>
      <c r="G136" t="s">
        <v>441</v>
      </c>
      <c r="H136" t="s">
        <v>242</v>
      </c>
      <c r="I136">
        <v>-76425888</v>
      </c>
      <c r="J136">
        <v>-4534.8500000000004</v>
      </c>
      <c r="K136" t="s">
        <v>454</v>
      </c>
      <c r="M136">
        <v>1200007558</v>
      </c>
      <c r="N136" s="23">
        <v>45783</v>
      </c>
      <c r="O136" t="s">
        <v>452</v>
      </c>
      <c r="P136" t="s">
        <v>244</v>
      </c>
      <c r="Q136" t="s">
        <v>245</v>
      </c>
      <c r="W136">
        <v>4200003053</v>
      </c>
      <c r="AB136">
        <v>-76425888</v>
      </c>
      <c r="AC136" t="s">
        <v>242</v>
      </c>
      <c r="AE136">
        <v>-316.5</v>
      </c>
      <c r="AF136" t="s">
        <v>453</v>
      </c>
      <c r="AG136">
        <v>2301000004</v>
      </c>
      <c r="AH136" t="s">
        <v>450</v>
      </c>
      <c r="AL136">
        <v>50217000</v>
      </c>
      <c r="AP136">
        <v>5000045431</v>
      </c>
      <c r="AR136" s="22">
        <f t="shared" si="2"/>
        <v>241472</v>
      </c>
    </row>
    <row r="137" spans="2:44" x14ac:dyDescent="0.2">
      <c r="B137" s="23">
        <v>45783</v>
      </c>
      <c r="C137">
        <v>1200007558</v>
      </c>
      <c r="D137" t="s">
        <v>440</v>
      </c>
      <c r="E137" t="s">
        <v>240</v>
      </c>
      <c r="F137">
        <v>50800020</v>
      </c>
      <c r="G137" t="s">
        <v>441</v>
      </c>
      <c r="H137" t="s">
        <v>242</v>
      </c>
      <c r="I137">
        <v>-20420496</v>
      </c>
      <c r="J137">
        <v>-1211.68</v>
      </c>
      <c r="K137" t="s">
        <v>457</v>
      </c>
      <c r="M137">
        <v>1200007558</v>
      </c>
      <c r="N137" s="23">
        <v>45783</v>
      </c>
      <c r="O137" t="s">
        <v>452</v>
      </c>
      <c r="P137" t="s">
        <v>244</v>
      </c>
      <c r="Q137" t="s">
        <v>245</v>
      </c>
      <c r="W137">
        <v>4200003053</v>
      </c>
      <c r="AB137">
        <v>-20420496</v>
      </c>
      <c r="AC137" t="s">
        <v>242</v>
      </c>
      <c r="AE137">
        <v>-327</v>
      </c>
      <c r="AF137" t="s">
        <v>453</v>
      </c>
      <c r="AG137">
        <v>2301000004</v>
      </c>
      <c r="AH137" t="s">
        <v>450</v>
      </c>
      <c r="AL137">
        <v>50217000</v>
      </c>
      <c r="AP137">
        <v>5000045431</v>
      </c>
      <c r="AR137" s="22">
        <f t="shared" si="2"/>
        <v>62448</v>
      </c>
    </row>
    <row r="138" spans="2:44" x14ac:dyDescent="0.2">
      <c r="B138" s="23">
        <v>45783</v>
      </c>
      <c r="C138">
        <v>1200007558</v>
      </c>
      <c r="D138" t="s">
        <v>440</v>
      </c>
      <c r="E138" t="s">
        <v>240</v>
      </c>
      <c r="F138">
        <v>50800020</v>
      </c>
      <c r="G138" t="s">
        <v>441</v>
      </c>
      <c r="H138" t="s">
        <v>242</v>
      </c>
      <c r="I138">
        <v>-72499824</v>
      </c>
      <c r="J138">
        <v>-4301.8900000000003</v>
      </c>
      <c r="K138" t="s">
        <v>456</v>
      </c>
      <c r="M138">
        <v>1200007558</v>
      </c>
      <c r="N138" s="23">
        <v>45783</v>
      </c>
      <c r="O138" t="s">
        <v>452</v>
      </c>
      <c r="P138" t="s">
        <v>244</v>
      </c>
      <c r="Q138" t="s">
        <v>245</v>
      </c>
      <c r="W138">
        <v>4200003053</v>
      </c>
      <c r="AB138">
        <v>-72499824</v>
      </c>
      <c r="AC138" t="s">
        <v>242</v>
      </c>
      <c r="AE138">
        <v>-981</v>
      </c>
      <c r="AF138" t="s">
        <v>453</v>
      </c>
      <c r="AG138">
        <v>2301000004</v>
      </c>
      <c r="AH138" t="s">
        <v>450</v>
      </c>
      <c r="AL138">
        <v>50217000</v>
      </c>
      <c r="AP138">
        <v>5000045431</v>
      </c>
      <c r="AR138" s="22">
        <f t="shared" si="2"/>
        <v>73904</v>
      </c>
    </row>
    <row r="139" spans="2:44" x14ac:dyDescent="0.2">
      <c r="B139" s="23">
        <v>45783</v>
      </c>
      <c r="C139">
        <v>1200007560</v>
      </c>
      <c r="D139" t="s">
        <v>440</v>
      </c>
      <c r="E139" t="s">
        <v>240</v>
      </c>
      <c r="F139">
        <v>50800020</v>
      </c>
      <c r="G139" t="s">
        <v>441</v>
      </c>
      <c r="H139" t="s">
        <v>242</v>
      </c>
      <c r="I139">
        <v>-5212526</v>
      </c>
      <c r="J139">
        <v>-309.29000000000002</v>
      </c>
      <c r="K139" t="s">
        <v>455</v>
      </c>
      <c r="M139">
        <v>1200007560</v>
      </c>
      <c r="N139" s="23">
        <v>45783</v>
      </c>
      <c r="O139" t="s">
        <v>452</v>
      </c>
      <c r="P139" t="s">
        <v>244</v>
      </c>
      <c r="Q139" t="s">
        <v>245</v>
      </c>
      <c r="W139">
        <v>4200003053</v>
      </c>
      <c r="AB139">
        <v>-5212526</v>
      </c>
      <c r="AC139" t="s">
        <v>242</v>
      </c>
      <c r="AE139">
        <v>-94.5</v>
      </c>
      <c r="AF139" t="s">
        <v>453</v>
      </c>
      <c r="AG139">
        <v>2301000004</v>
      </c>
      <c r="AH139" t="s">
        <v>450</v>
      </c>
      <c r="AL139">
        <v>50217000</v>
      </c>
      <c r="AP139">
        <v>5000045433</v>
      </c>
      <c r="AR139" s="22">
        <f t="shared" si="2"/>
        <v>55159.005291005291</v>
      </c>
    </row>
    <row r="140" spans="2:44" x14ac:dyDescent="0.2">
      <c r="B140" s="23">
        <v>45783</v>
      </c>
      <c r="C140">
        <v>1200007560</v>
      </c>
      <c r="D140" t="s">
        <v>440</v>
      </c>
      <c r="E140" t="s">
        <v>240</v>
      </c>
      <c r="F140">
        <v>50800020</v>
      </c>
      <c r="G140" t="s">
        <v>441</v>
      </c>
      <c r="H140" t="s">
        <v>242</v>
      </c>
      <c r="I140">
        <v>-2875950</v>
      </c>
      <c r="J140">
        <v>-170.65</v>
      </c>
      <c r="K140" t="s">
        <v>451</v>
      </c>
      <c r="M140">
        <v>1200007560</v>
      </c>
      <c r="N140" s="23">
        <v>45783</v>
      </c>
      <c r="O140" t="s">
        <v>452</v>
      </c>
      <c r="P140" t="s">
        <v>244</v>
      </c>
      <c r="Q140" t="s">
        <v>245</v>
      </c>
      <c r="W140">
        <v>4200003053</v>
      </c>
      <c r="AB140">
        <v>-2875950</v>
      </c>
      <c r="AC140" t="s">
        <v>242</v>
      </c>
      <c r="AE140">
        <v>-31.5</v>
      </c>
      <c r="AF140" t="s">
        <v>453</v>
      </c>
      <c r="AG140">
        <v>2301000004</v>
      </c>
      <c r="AH140" t="s">
        <v>450</v>
      </c>
      <c r="AL140">
        <v>50217000</v>
      </c>
      <c r="AP140">
        <v>5000045433</v>
      </c>
      <c r="AR140" s="22">
        <f t="shared" si="2"/>
        <v>91300</v>
      </c>
    </row>
    <row r="141" spans="2:44" x14ac:dyDescent="0.2">
      <c r="B141" s="23">
        <v>45783</v>
      </c>
      <c r="C141">
        <v>1200007560</v>
      </c>
      <c r="D141" t="s">
        <v>440</v>
      </c>
      <c r="E141" t="s">
        <v>240</v>
      </c>
      <c r="F141">
        <v>50800020</v>
      </c>
      <c r="G141" t="s">
        <v>441</v>
      </c>
      <c r="H141" t="s">
        <v>242</v>
      </c>
      <c r="I141">
        <v>-5070912</v>
      </c>
      <c r="J141">
        <v>-300.89</v>
      </c>
      <c r="K141" t="s">
        <v>454</v>
      </c>
      <c r="M141">
        <v>1200007560</v>
      </c>
      <c r="N141" s="23">
        <v>45783</v>
      </c>
      <c r="O141" t="s">
        <v>452</v>
      </c>
      <c r="P141" t="s">
        <v>244</v>
      </c>
      <c r="Q141" t="s">
        <v>245</v>
      </c>
      <c r="W141">
        <v>4200003053</v>
      </c>
      <c r="AB141">
        <v>-5070912</v>
      </c>
      <c r="AC141" t="s">
        <v>242</v>
      </c>
      <c r="AE141">
        <v>-21</v>
      </c>
      <c r="AF141" t="s">
        <v>453</v>
      </c>
      <c r="AG141">
        <v>2301000004</v>
      </c>
      <c r="AH141" t="s">
        <v>450</v>
      </c>
      <c r="AL141">
        <v>50217000</v>
      </c>
      <c r="AP141">
        <v>5000045433</v>
      </c>
      <c r="AR141" s="22">
        <f t="shared" si="2"/>
        <v>241472</v>
      </c>
    </row>
    <row r="142" spans="2:44" x14ac:dyDescent="0.2">
      <c r="B142" s="23">
        <v>45797</v>
      </c>
      <c r="C142">
        <v>1200007603</v>
      </c>
      <c r="D142" t="s">
        <v>440</v>
      </c>
      <c r="E142" t="s">
        <v>240</v>
      </c>
      <c r="F142">
        <v>50800020</v>
      </c>
      <c r="G142" t="s">
        <v>441</v>
      </c>
      <c r="H142" t="s">
        <v>242</v>
      </c>
      <c r="I142">
        <v>412500</v>
      </c>
      <c r="J142">
        <v>25.01</v>
      </c>
      <c r="M142">
        <v>1200007603</v>
      </c>
      <c r="N142" s="23">
        <v>45797</v>
      </c>
      <c r="O142" t="s">
        <v>499</v>
      </c>
      <c r="P142" t="s">
        <v>244</v>
      </c>
      <c r="Q142" t="s">
        <v>245</v>
      </c>
      <c r="W142">
        <v>4100023196</v>
      </c>
      <c r="AB142">
        <v>412500</v>
      </c>
      <c r="AC142" t="s">
        <v>242</v>
      </c>
      <c r="AE142">
        <v>15</v>
      </c>
      <c r="AF142" t="s">
        <v>500</v>
      </c>
      <c r="AG142">
        <v>2101000062</v>
      </c>
      <c r="AH142" t="s">
        <v>501</v>
      </c>
      <c r="AL142">
        <v>50217000</v>
      </c>
      <c r="AP142">
        <v>5000045476</v>
      </c>
      <c r="AR142" s="22">
        <f t="shared" si="2"/>
        <v>27500</v>
      </c>
    </row>
    <row r="143" spans="2:44" x14ac:dyDescent="0.2">
      <c r="B143" s="23">
        <v>45797</v>
      </c>
      <c r="C143">
        <v>1200007604</v>
      </c>
      <c r="D143" t="s">
        <v>440</v>
      </c>
      <c r="E143" t="s">
        <v>240</v>
      </c>
      <c r="F143">
        <v>50500010</v>
      </c>
      <c r="G143" t="s">
        <v>469</v>
      </c>
      <c r="H143" t="s">
        <v>242</v>
      </c>
      <c r="I143">
        <v>6270000</v>
      </c>
      <c r="J143">
        <v>380.21</v>
      </c>
      <c r="K143" t="s">
        <v>481</v>
      </c>
      <c r="M143">
        <v>1200007604</v>
      </c>
      <c r="N143" s="23">
        <v>45797</v>
      </c>
      <c r="P143" t="s">
        <v>244</v>
      </c>
      <c r="Q143" t="s">
        <v>245</v>
      </c>
      <c r="W143">
        <v>4200003261</v>
      </c>
      <c r="AB143">
        <v>6270000</v>
      </c>
      <c r="AC143" t="s">
        <v>242</v>
      </c>
      <c r="AE143">
        <v>220</v>
      </c>
      <c r="AF143" t="s">
        <v>453</v>
      </c>
      <c r="AG143">
        <v>2101001246</v>
      </c>
      <c r="AH143" t="s">
        <v>502</v>
      </c>
      <c r="AL143" t="s">
        <v>484</v>
      </c>
      <c r="AP143">
        <v>5000045477</v>
      </c>
      <c r="AR143" s="22">
        <f t="shared" si="2"/>
        <v>28500</v>
      </c>
    </row>
    <row r="144" spans="2:44" x14ac:dyDescent="0.2">
      <c r="B144" s="23">
        <v>45798</v>
      </c>
      <c r="C144">
        <v>1200007695</v>
      </c>
      <c r="D144" t="s">
        <v>440</v>
      </c>
      <c r="E144" t="s">
        <v>240</v>
      </c>
      <c r="F144">
        <v>50800020</v>
      </c>
      <c r="G144" t="s">
        <v>441</v>
      </c>
      <c r="H144" t="s">
        <v>242</v>
      </c>
      <c r="I144">
        <v>2875950</v>
      </c>
      <c r="J144">
        <v>174.2</v>
      </c>
      <c r="K144" t="s">
        <v>451</v>
      </c>
      <c r="M144">
        <v>1200007695</v>
      </c>
      <c r="N144" s="23">
        <v>45798</v>
      </c>
      <c r="O144" t="s">
        <v>452</v>
      </c>
      <c r="P144" t="s">
        <v>244</v>
      </c>
      <c r="Q144" t="s">
        <v>245</v>
      </c>
      <c r="W144">
        <v>4200003053</v>
      </c>
      <c r="AB144">
        <v>2875950</v>
      </c>
      <c r="AC144" t="s">
        <v>242</v>
      </c>
      <c r="AE144">
        <v>31.5</v>
      </c>
      <c r="AF144" t="s">
        <v>453</v>
      </c>
      <c r="AG144">
        <v>2301000004</v>
      </c>
      <c r="AH144" t="s">
        <v>450</v>
      </c>
      <c r="AL144">
        <v>50217000</v>
      </c>
      <c r="AP144">
        <v>5000045569</v>
      </c>
      <c r="AR144" s="22">
        <f t="shared" si="2"/>
        <v>91300</v>
      </c>
    </row>
    <row r="145" spans="2:44" x14ac:dyDescent="0.2">
      <c r="B145" s="23">
        <v>45798</v>
      </c>
      <c r="C145">
        <v>1200007695</v>
      </c>
      <c r="D145" t="s">
        <v>440</v>
      </c>
      <c r="E145" t="s">
        <v>240</v>
      </c>
      <c r="F145">
        <v>50800020</v>
      </c>
      <c r="G145" t="s">
        <v>441</v>
      </c>
      <c r="H145" t="s">
        <v>242</v>
      </c>
      <c r="I145">
        <v>5070912</v>
      </c>
      <c r="J145">
        <v>307.16000000000003</v>
      </c>
      <c r="K145" t="s">
        <v>454</v>
      </c>
      <c r="M145">
        <v>1200007695</v>
      </c>
      <c r="N145" s="23">
        <v>45798</v>
      </c>
      <c r="O145" t="s">
        <v>452</v>
      </c>
      <c r="P145" t="s">
        <v>244</v>
      </c>
      <c r="Q145" t="s">
        <v>245</v>
      </c>
      <c r="W145">
        <v>4200003053</v>
      </c>
      <c r="AB145">
        <v>5070912</v>
      </c>
      <c r="AC145" t="s">
        <v>242</v>
      </c>
      <c r="AE145">
        <v>21</v>
      </c>
      <c r="AF145" t="s">
        <v>453</v>
      </c>
      <c r="AG145">
        <v>2301000004</v>
      </c>
      <c r="AH145" t="s">
        <v>450</v>
      </c>
      <c r="AL145">
        <v>50217000</v>
      </c>
      <c r="AP145">
        <v>5000045569</v>
      </c>
      <c r="AR145" s="22">
        <f t="shared" si="2"/>
        <v>241472</v>
      </c>
    </row>
    <row r="146" spans="2:44" x14ac:dyDescent="0.2">
      <c r="B146" s="23">
        <v>45798</v>
      </c>
      <c r="C146">
        <v>1200007695</v>
      </c>
      <c r="D146" t="s">
        <v>440</v>
      </c>
      <c r="E146" t="s">
        <v>240</v>
      </c>
      <c r="F146">
        <v>50800020</v>
      </c>
      <c r="G146" t="s">
        <v>441</v>
      </c>
      <c r="H146" t="s">
        <v>242</v>
      </c>
      <c r="I146">
        <v>5212526</v>
      </c>
      <c r="J146">
        <v>315.74</v>
      </c>
      <c r="K146" t="s">
        <v>455</v>
      </c>
      <c r="M146">
        <v>1200007695</v>
      </c>
      <c r="N146" s="23">
        <v>45798</v>
      </c>
      <c r="O146" t="s">
        <v>452</v>
      </c>
      <c r="P146" t="s">
        <v>244</v>
      </c>
      <c r="Q146" t="s">
        <v>245</v>
      </c>
      <c r="W146">
        <v>4200003053</v>
      </c>
      <c r="AB146">
        <v>5212526</v>
      </c>
      <c r="AC146" t="s">
        <v>242</v>
      </c>
      <c r="AE146">
        <v>94.5</v>
      </c>
      <c r="AF146" t="s">
        <v>453</v>
      </c>
      <c r="AG146">
        <v>2301000004</v>
      </c>
      <c r="AH146" t="s">
        <v>450</v>
      </c>
      <c r="AL146">
        <v>50217000</v>
      </c>
      <c r="AP146">
        <v>5000045569</v>
      </c>
      <c r="AR146" s="22">
        <f t="shared" si="2"/>
        <v>55159.005291005291</v>
      </c>
    </row>
    <row r="147" spans="2:44" x14ac:dyDescent="0.2">
      <c r="B147" s="23">
        <v>45798</v>
      </c>
      <c r="C147">
        <v>1200007696</v>
      </c>
      <c r="D147" t="s">
        <v>440</v>
      </c>
      <c r="E147" t="s">
        <v>240</v>
      </c>
      <c r="F147">
        <v>50800020</v>
      </c>
      <c r="G147" t="s">
        <v>441</v>
      </c>
      <c r="H147" t="s">
        <v>242</v>
      </c>
      <c r="I147">
        <v>20233152</v>
      </c>
      <c r="J147">
        <v>1225.58</v>
      </c>
      <c r="K147" t="s">
        <v>457</v>
      </c>
      <c r="M147">
        <v>1200007696</v>
      </c>
      <c r="N147" s="23">
        <v>45798</v>
      </c>
      <c r="O147" t="s">
        <v>452</v>
      </c>
      <c r="P147" t="s">
        <v>244</v>
      </c>
      <c r="Q147" t="s">
        <v>245</v>
      </c>
      <c r="W147">
        <v>4200003053</v>
      </c>
      <c r="AB147">
        <v>20233152</v>
      </c>
      <c r="AC147" t="s">
        <v>242</v>
      </c>
      <c r="AE147">
        <v>324</v>
      </c>
      <c r="AF147" t="s">
        <v>453</v>
      </c>
      <c r="AG147">
        <v>2301000004</v>
      </c>
      <c r="AH147" t="s">
        <v>450</v>
      </c>
      <c r="AL147">
        <v>50217000</v>
      </c>
      <c r="AP147">
        <v>5000045570</v>
      </c>
      <c r="AR147" s="22">
        <f t="shared" si="2"/>
        <v>62448</v>
      </c>
    </row>
    <row r="148" spans="2:44" x14ac:dyDescent="0.2">
      <c r="B148" s="23">
        <v>45798</v>
      </c>
      <c r="C148">
        <v>1200007696</v>
      </c>
      <c r="D148" t="s">
        <v>440</v>
      </c>
      <c r="E148" t="s">
        <v>240</v>
      </c>
      <c r="F148">
        <v>50800020</v>
      </c>
      <c r="G148" t="s">
        <v>441</v>
      </c>
      <c r="H148" t="s">
        <v>242</v>
      </c>
      <c r="I148">
        <v>70268352</v>
      </c>
      <c r="J148">
        <v>4256.37</v>
      </c>
      <c r="K148" t="s">
        <v>454</v>
      </c>
      <c r="M148">
        <v>1200007696</v>
      </c>
      <c r="N148" s="23">
        <v>45798</v>
      </c>
      <c r="O148" t="s">
        <v>452</v>
      </c>
      <c r="P148" t="s">
        <v>244</v>
      </c>
      <c r="Q148" t="s">
        <v>245</v>
      </c>
      <c r="W148">
        <v>4200003053</v>
      </c>
      <c r="AB148">
        <v>70268352</v>
      </c>
      <c r="AC148" t="s">
        <v>242</v>
      </c>
      <c r="AE148">
        <v>291</v>
      </c>
      <c r="AF148" t="s">
        <v>453</v>
      </c>
      <c r="AG148">
        <v>2301000004</v>
      </c>
      <c r="AH148" t="s">
        <v>450</v>
      </c>
      <c r="AL148">
        <v>50217000</v>
      </c>
      <c r="AP148">
        <v>5000045570</v>
      </c>
      <c r="AR148" s="22">
        <f t="shared" si="2"/>
        <v>241472</v>
      </c>
    </row>
    <row r="149" spans="2:44" x14ac:dyDescent="0.2">
      <c r="B149" s="23">
        <v>45798</v>
      </c>
      <c r="C149">
        <v>1200007696</v>
      </c>
      <c r="D149" t="s">
        <v>440</v>
      </c>
      <c r="E149" t="s">
        <v>240</v>
      </c>
      <c r="F149">
        <v>50800020</v>
      </c>
      <c r="G149" t="s">
        <v>441</v>
      </c>
      <c r="H149" t="s">
        <v>242</v>
      </c>
      <c r="I149">
        <v>70382884</v>
      </c>
      <c r="J149">
        <v>4263.3</v>
      </c>
      <c r="K149" t="s">
        <v>455</v>
      </c>
      <c r="M149">
        <v>1200007696</v>
      </c>
      <c r="N149" s="23">
        <v>45798</v>
      </c>
      <c r="O149" t="s">
        <v>452</v>
      </c>
      <c r="P149" t="s">
        <v>244</v>
      </c>
      <c r="Q149" t="s">
        <v>245</v>
      </c>
      <c r="W149">
        <v>4200003053</v>
      </c>
      <c r="AB149">
        <v>70382884</v>
      </c>
      <c r="AC149" t="s">
        <v>242</v>
      </c>
      <c r="AE149">
        <v>1276</v>
      </c>
      <c r="AF149" t="s">
        <v>453</v>
      </c>
      <c r="AG149">
        <v>2301000004</v>
      </c>
      <c r="AH149" t="s">
        <v>450</v>
      </c>
      <c r="AL149">
        <v>50217000</v>
      </c>
      <c r="AP149">
        <v>5000045570</v>
      </c>
      <c r="AR149" s="22">
        <f t="shared" si="2"/>
        <v>55159</v>
      </c>
    </row>
    <row r="150" spans="2:44" x14ac:dyDescent="0.2">
      <c r="B150" s="23">
        <v>45798</v>
      </c>
      <c r="C150">
        <v>1200007696</v>
      </c>
      <c r="D150" t="s">
        <v>440</v>
      </c>
      <c r="E150" t="s">
        <v>240</v>
      </c>
      <c r="F150">
        <v>50800020</v>
      </c>
      <c r="G150" t="s">
        <v>441</v>
      </c>
      <c r="H150" t="s">
        <v>242</v>
      </c>
      <c r="I150">
        <v>48407120</v>
      </c>
      <c r="J150">
        <v>2932.17</v>
      </c>
      <c r="K150" t="s">
        <v>456</v>
      </c>
      <c r="M150">
        <v>1200007696</v>
      </c>
      <c r="N150" s="23">
        <v>45798</v>
      </c>
      <c r="O150" t="s">
        <v>452</v>
      </c>
      <c r="P150" t="s">
        <v>244</v>
      </c>
      <c r="Q150" t="s">
        <v>245</v>
      </c>
      <c r="W150">
        <v>4200003053</v>
      </c>
      <c r="AB150">
        <v>48407120</v>
      </c>
      <c r="AC150" t="s">
        <v>242</v>
      </c>
      <c r="AE150">
        <v>655</v>
      </c>
      <c r="AF150" t="s">
        <v>453</v>
      </c>
      <c r="AG150">
        <v>2301000004</v>
      </c>
      <c r="AH150" t="s">
        <v>450</v>
      </c>
      <c r="AL150">
        <v>50217000</v>
      </c>
      <c r="AP150">
        <v>5000045570</v>
      </c>
      <c r="AR150" s="22">
        <f t="shared" si="2"/>
        <v>73904</v>
      </c>
    </row>
    <row r="151" spans="2:44" x14ac:dyDescent="0.2">
      <c r="B151" s="23">
        <v>45798</v>
      </c>
      <c r="C151">
        <v>1200007697</v>
      </c>
      <c r="D151" t="s">
        <v>440</v>
      </c>
      <c r="E151" t="s">
        <v>240</v>
      </c>
      <c r="F151">
        <v>50800020</v>
      </c>
      <c r="G151" t="s">
        <v>441</v>
      </c>
      <c r="H151" t="s">
        <v>242</v>
      </c>
      <c r="I151">
        <v>24425272</v>
      </c>
      <c r="J151">
        <v>1479.51</v>
      </c>
      <c r="K151" t="s">
        <v>456</v>
      </c>
      <c r="M151">
        <v>1200007697</v>
      </c>
      <c r="N151" s="23">
        <v>45798</v>
      </c>
      <c r="O151" t="s">
        <v>452</v>
      </c>
      <c r="P151" t="s">
        <v>244</v>
      </c>
      <c r="Q151" t="s">
        <v>245</v>
      </c>
      <c r="W151">
        <v>4200003053</v>
      </c>
      <c r="AB151">
        <v>24425272</v>
      </c>
      <c r="AC151" t="s">
        <v>242</v>
      </c>
      <c r="AE151">
        <v>330.5</v>
      </c>
      <c r="AF151" t="s">
        <v>453</v>
      </c>
      <c r="AG151">
        <v>2301000004</v>
      </c>
      <c r="AH151" t="s">
        <v>450</v>
      </c>
      <c r="AL151">
        <v>50217000</v>
      </c>
      <c r="AP151">
        <v>5000045571</v>
      </c>
      <c r="AR151" s="22">
        <f t="shared" si="2"/>
        <v>73904</v>
      </c>
    </row>
    <row r="152" spans="2:44" x14ac:dyDescent="0.2">
      <c r="B152" s="23">
        <v>45799</v>
      </c>
      <c r="C152">
        <v>1200007781</v>
      </c>
      <c r="D152" t="s">
        <v>440</v>
      </c>
      <c r="E152" t="s">
        <v>240</v>
      </c>
      <c r="F152">
        <v>50800020</v>
      </c>
      <c r="G152" t="s">
        <v>441</v>
      </c>
      <c r="H152" t="s">
        <v>242</v>
      </c>
      <c r="I152">
        <v>75000</v>
      </c>
      <c r="J152">
        <v>4.54</v>
      </c>
      <c r="M152">
        <v>1200007781</v>
      </c>
      <c r="N152" s="23">
        <v>45799</v>
      </c>
      <c r="O152" t="s">
        <v>503</v>
      </c>
      <c r="P152" t="s">
        <v>362</v>
      </c>
      <c r="Q152" t="s">
        <v>363</v>
      </c>
      <c r="W152">
        <v>4100023160</v>
      </c>
      <c r="AB152">
        <v>75000</v>
      </c>
      <c r="AC152" t="s">
        <v>242</v>
      </c>
      <c r="AE152">
        <v>30</v>
      </c>
      <c r="AF152" t="s">
        <v>364</v>
      </c>
      <c r="AG152">
        <v>2101000321</v>
      </c>
      <c r="AH152" t="s">
        <v>504</v>
      </c>
      <c r="AL152">
        <v>50217000</v>
      </c>
      <c r="AP152">
        <v>5000045666</v>
      </c>
      <c r="AR152" s="22">
        <f t="shared" si="2"/>
        <v>2500</v>
      </c>
    </row>
    <row r="153" spans="2:44" x14ac:dyDescent="0.2">
      <c r="B153" s="23">
        <v>45799</v>
      </c>
      <c r="C153">
        <v>1200007781</v>
      </c>
      <c r="D153" t="s">
        <v>440</v>
      </c>
      <c r="E153" t="s">
        <v>240</v>
      </c>
      <c r="F153">
        <v>50800020</v>
      </c>
      <c r="G153" t="s">
        <v>441</v>
      </c>
      <c r="H153" t="s">
        <v>242</v>
      </c>
      <c r="I153">
        <v>525000</v>
      </c>
      <c r="J153">
        <v>31.8</v>
      </c>
      <c r="M153">
        <v>1200007781</v>
      </c>
      <c r="N153" s="23">
        <v>45799</v>
      </c>
      <c r="O153" t="s">
        <v>503</v>
      </c>
      <c r="P153" t="s">
        <v>362</v>
      </c>
      <c r="Q153" t="s">
        <v>363</v>
      </c>
      <c r="W153">
        <v>4100023160</v>
      </c>
      <c r="AB153">
        <v>525000</v>
      </c>
      <c r="AC153" t="s">
        <v>242</v>
      </c>
      <c r="AE153">
        <v>1</v>
      </c>
      <c r="AF153" t="s">
        <v>505</v>
      </c>
      <c r="AG153">
        <v>2101000321</v>
      </c>
      <c r="AH153" t="s">
        <v>504</v>
      </c>
      <c r="AL153">
        <v>50217000</v>
      </c>
      <c r="AP153">
        <v>5000045666</v>
      </c>
      <c r="AR153" s="22">
        <f t="shared" si="2"/>
        <v>525000</v>
      </c>
    </row>
    <row r="154" spans="2:44" x14ac:dyDescent="0.2">
      <c r="B154" s="23">
        <v>45799</v>
      </c>
      <c r="C154">
        <v>1200007781</v>
      </c>
      <c r="D154" t="s">
        <v>440</v>
      </c>
      <c r="E154" t="s">
        <v>240</v>
      </c>
      <c r="F154">
        <v>50800020</v>
      </c>
      <c r="G154" t="s">
        <v>441</v>
      </c>
      <c r="H154" t="s">
        <v>242</v>
      </c>
      <c r="I154">
        <v>7310000</v>
      </c>
      <c r="J154">
        <v>442.79</v>
      </c>
      <c r="M154">
        <v>1200007781</v>
      </c>
      <c r="N154" s="23">
        <v>45799</v>
      </c>
      <c r="O154" t="s">
        <v>503</v>
      </c>
      <c r="P154" t="s">
        <v>362</v>
      </c>
      <c r="Q154" t="s">
        <v>363</v>
      </c>
      <c r="W154">
        <v>4100023160</v>
      </c>
      <c r="AB154">
        <v>7310000</v>
      </c>
      <c r="AC154" t="s">
        <v>242</v>
      </c>
      <c r="AE154">
        <v>34</v>
      </c>
      <c r="AF154" t="s">
        <v>492</v>
      </c>
      <c r="AG154">
        <v>2101000321</v>
      </c>
      <c r="AH154" t="s">
        <v>504</v>
      </c>
      <c r="AL154">
        <v>50217000</v>
      </c>
      <c r="AP154">
        <v>5000045666</v>
      </c>
      <c r="AR154" s="22">
        <f t="shared" si="2"/>
        <v>215000</v>
      </c>
    </row>
    <row r="155" spans="2:44" x14ac:dyDescent="0.2">
      <c r="B155" s="23">
        <v>45799</v>
      </c>
      <c r="C155">
        <v>1200007794</v>
      </c>
      <c r="D155" t="s">
        <v>440</v>
      </c>
      <c r="E155" t="s">
        <v>240</v>
      </c>
      <c r="F155">
        <v>50800020</v>
      </c>
      <c r="G155" t="s">
        <v>441</v>
      </c>
      <c r="H155" t="s">
        <v>242</v>
      </c>
      <c r="I155">
        <v>250000</v>
      </c>
      <c r="J155">
        <v>15.14</v>
      </c>
      <c r="M155">
        <v>1200007794</v>
      </c>
      <c r="N155" s="23">
        <v>45799</v>
      </c>
      <c r="O155">
        <v>11804</v>
      </c>
      <c r="P155" t="s">
        <v>362</v>
      </c>
      <c r="Q155" t="s">
        <v>363</v>
      </c>
      <c r="W155">
        <v>4100023164</v>
      </c>
      <c r="AB155">
        <v>250000</v>
      </c>
      <c r="AC155" t="s">
        <v>242</v>
      </c>
      <c r="AE155">
        <v>1</v>
      </c>
      <c r="AF155" t="s">
        <v>505</v>
      </c>
      <c r="AG155">
        <v>2101000066</v>
      </c>
      <c r="AH155" t="s">
        <v>506</v>
      </c>
      <c r="AL155">
        <v>50217000</v>
      </c>
      <c r="AP155">
        <v>5000045679</v>
      </c>
      <c r="AR155" s="22">
        <f t="shared" si="2"/>
        <v>250000</v>
      </c>
    </row>
    <row r="156" spans="2:44" x14ac:dyDescent="0.2">
      <c r="B156" s="23">
        <v>45799</v>
      </c>
      <c r="C156">
        <v>1200007836</v>
      </c>
      <c r="D156" t="s">
        <v>440</v>
      </c>
      <c r="E156" t="s">
        <v>240</v>
      </c>
      <c r="F156">
        <v>50800060</v>
      </c>
      <c r="G156" t="s">
        <v>507</v>
      </c>
      <c r="H156" t="s">
        <v>242</v>
      </c>
      <c r="I156">
        <v>150000</v>
      </c>
      <c r="J156">
        <v>9.09</v>
      </c>
      <c r="M156">
        <v>1200007836</v>
      </c>
      <c r="N156" s="23">
        <v>45799</v>
      </c>
      <c r="O156" t="s">
        <v>508</v>
      </c>
      <c r="P156" t="s">
        <v>509</v>
      </c>
      <c r="Q156" t="s">
        <v>510</v>
      </c>
      <c r="W156">
        <v>4100023227</v>
      </c>
      <c r="AB156">
        <v>150000</v>
      </c>
      <c r="AC156" t="s">
        <v>242</v>
      </c>
      <c r="AE156">
        <v>1</v>
      </c>
      <c r="AF156" t="s">
        <v>364</v>
      </c>
      <c r="AG156">
        <v>2101001283</v>
      </c>
      <c r="AH156" t="s">
        <v>511</v>
      </c>
      <c r="AL156">
        <v>50217000</v>
      </c>
      <c r="AP156">
        <v>5000045721</v>
      </c>
      <c r="AR156" s="22">
        <f t="shared" si="2"/>
        <v>150000</v>
      </c>
    </row>
    <row r="157" spans="2:44" x14ac:dyDescent="0.2">
      <c r="B157" s="23">
        <v>45800</v>
      </c>
      <c r="C157">
        <v>1200007874</v>
      </c>
      <c r="D157" t="s">
        <v>440</v>
      </c>
      <c r="E157" t="s">
        <v>240</v>
      </c>
      <c r="F157">
        <v>50800020</v>
      </c>
      <c r="G157" t="s">
        <v>441</v>
      </c>
      <c r="H157" t="s">
        <v>242</v>
      </c>
      <c r="I157">
        <v>-357807104</v>
      </c>
      <c r="J157">
        <v>-21276.51</v>
      </c>
      <c r="M157">
        <v>1200007874</v>
      </c>
      <c r="N157" s="23">
        <v>45775</v>
      </c>
      <c r="O157">
        <v>5100122910</v>
      </c>
      <c r="P157" t="s">
        <v>407</v>
      </c>
      <c r="Q157" t="s">
        <v>408</v>
      </c>
      <c r="W157">
        <v>4100021921</v>
      </c>
      <c r="AB157">
        <v>-357807104</v>
      </c>
      <c r="AC157" t="s">
        <v>242</v>
      </c>
      <c r="AE157">
        <v>-132</v>
      </c>
      <c r="AF157" t="s">
        <v>364</v>
      </c>
      <c r="AG157">
        <v>2301000004</v>
      </c>
      <c r="AH157" t="s">
        <v>450</v>
      </c>
      <c r="AL157">
        <v>50217000</v>
      </c>
      <c r="AM157" t="s">
        <v>403</v>
      </c>
      <c r="AO157">
        <v>5000043983</v>
      </c>
      <c r="AP157">
        <v>5000045760</v>
      </c>
      <c r="AR157" s="22">
        <f t="shared" si="2"/>
        <v>2710659.8787878789</v>
      </c>
    </row>
    <row r="158" spans="2:44" x14ac:dyDescent="0.2">
      <c r="B158" s="23">
        <v>45800</v>
      </c>
      <c r="C158">
        <v>1200007880</v>
      </c>
      <c r="D158" t="s">
        <v>440</v>
      </c>
      <c r="E158" t="s">
        <v>240</v>
      </c>
      <c r="F158">
        <v>50800020</v>
      </c>
      <c r="G158" t="s">
        <v>441</v>
      </c>
      <c r="H158" t="s">
        <v>242</v>
      </c>
      <c r="I158">
        <v>2295000</v>
      </c>
      <c r="J158">
        <v>139.02000000000001</v>
      </c>
      <c r="M158">
        <v>1200007880</v>
      </c>
      <c r="N158" s="23">
        <v>45800</v>
      </c>
      <c r="O158" t="s">
        <v>512</v>
      </c>
      <c r="P158" t="s">
        <v>425</v>
      </c>
      <c r="Q158" t="s">
        <v>426</v>
      </c>
      <c r="W158">
        <v>4100023316</v>
      </c>
      <c r="AB158">
        <v>2295000</v>
      </c>
      <c r="AC158" t="s">
        <v>242</v>
      </c>
      <c r="AE158">
        <v>30</v>
      </c>
      <c r="AF158" t="s">
        <v>364</v>
      </c>
      <c r="AG158">
        <v>2101000304</v>
      </c>
      <c r="AH158" t="s">
        <v>513</v>
      </c>
      <c r="AL158">
        <v>50217000</v>
      </c>
      <c r="AP158">
        <v>5000045767</v>
      </c>
      <c r="AR158" s="22">
        <f t="shared" si="2"/>
        <v>76500</v>
      </c>
    </row>
    <row r="159" spans="2:44" x14ac:dyDescent="0.2">
      <c r="B159" s="23">
        <v>45800</v>
      </c>
      <c r="C159">
        <v>1200007895</v>
      </c>
      <c r="D159" t="s">
        <v>440</v>
      </c>
      <c r="E159" t="s">
        <v>240</v>
      </c>
      <c r="F159">
        <v>50800020</v>
      </c>
      <c r="G159" t="s">
        <v>441</v>
      </c>
      <c r="H159" t="s">
        <v>242</v>
      </c>
      <c r="I159">
        <v>121550000</v>
      </c>
      <c r="J159">
        <v>7362.65</v>
      </c>
      <c r="M159">
        <v>1200007895</v>
      </c>
      <c r="N159" s="23">
        <v>45800</v>
      </c>
      <c r="O159">
        <v>300</v>
      </c>
      <c r="P159" t="s">
        <v>407</v>
      </c>
      <c r="Q159" t="s">
        <v>408</v>
      </c>
      <c r="W159">
        <v>4100021900</v>
      </c>
      <c r="AB159">
        <v>121550000</v>
      </c>
      <c r="AC159" t="s">
        <v>242</v>
      </c>
      <c r="AE159">
        <v>20</v>
      </c>
      <c r="AF159" t="s">
        <v>364</v>
      </c>
      <c r="AG159">
        <v>2101000186</v>
      </c>
      <c r="AH159" t="s">
        <v>489</v>
      </c>
      <c r="AL159">
        <v>50217000</v>
      </c>
      <c r="AP159">
        <v>5000045782</v>
      </c>
      <c r="AR159" s="22">
        <f t="shared" si="2"/>
        <v>6077500</v>
      </c>
    </row>
    <row r="160" spans="2:44" x14ac:dyDescent="0.2">
      <c r="B160" s="23">
        <v>45800</v>
      </c>
      <c r="C160">
        <v>1200007963</v>
      </c>
      <c r="D160" t="s">
        <v>440</v>
      </c>
      <c r="E160" t="s">
        <v>240</v>
      </c>
      <c r="F160">
        <v>50800020</v>
      </c>
      <c r="G160" t="s">
        <v>441</v>
      </c>
      <c r="H160" t="s">
        <v>242</v>
      </c>
      <c r="I160">
        <v>11000000</v>
      </c>
      <c r="J160">
        <v>666.3</v>
      </c>
      <c r="K160" t="s">
        <v>514</v>
      </c>
      <c r="M160">
        <v>1200007963</v>
      </c>
      <c r="N160" s="23">
        <v>45800</v>
      </c>
      <c r="P160" t="s">
        <v>425</v>
      </c>
      <c r="Q160" t="s">
        <v>426</v>
      </c>
      <c r="W160">
        <v>4200003029</v>
      </c>
      <c r="AB160">
        <v>11000000</v>
      </c>
      <c r="AC160" t="s">
        <v>242</v>
      </c>
      <c r="AE160">
        <v>10</v>
      </c>
      <c r="AF160" t="s">
        <v>364</v>
      </c>
      <c r="AG160">
        <v>2111000104</v>
      </c>
      <c r="AH160" t="s">
        <v>495</v>
      </c>
      <c r="AL160" t="s">
        <v>484</v>
      </c>
      <c r="AP160">
        <v>5000045850</v>
      </c>
      <c r="AR160" s="22">
        <f t="shared" si="2"/>
        <v>1100000</v>
      </c>
    </row>
    <row r="161" spans="2:44" x14ac:dyDescent="0.2">
      <c r="B161" s="23">
        <v>45800</v>
      </c>
      <c r="C161">
        <v>1200007964</v>
      </c>
      <c r="D161" t="s">
        <v>440</v>
      </c>
      <c r="E161" t="s">
        <v>240</v>
      </c>
      <c r="F161">
        <v>50800020</v>
      </c>
      <c r="G161" t="s">
        <v>441</v>
      </c>
      <c r="H161" t="s">
        <v>242</v>
      </c>
      <c r="I161">
        <v>115500000</v>
      </c>
      <c r="J161">
        <v>6996.18</v>
      </c>
      <c r="K161" t="s">
        <v>515</v>
      </c>
      <c r="M161">
        <v>1200007964</v>
      </c>
      <c r="N161" s="23">
        <v>45800</v>
      </c>
      <c r="P161" t="s">
        <v>425</v>
      </c>
      <c r="Q161" t="s">
        <v>426</v>
      </c>
      <c r="W161">
        <v>4200003180</v>
      </c>
      <c r="AB161">
        <v>115500000</v>
      </c>
      <c r="AC161" t="s">
        <v>242</v>
      </c>
      <c r="AE161">
        <v>1</v>
      </c>
      <c r="AF161" t="s">
        <v>494</v>
      </c>
      <c r="AG161">
        <v>2111000104</v>
      </c>
      <c r="AH161" t="s">
        <v>495</v>
      </c>
      <c r="AL161" t="s">
        <v>484</v>
      </c>
      <c r="AP161">
        <v>5000045851</v>
      </c>
      <c r="AR161" s="22">
        <f t="shared" si="2"/>
        <v>115500000</v>
      </c>
    </row>
    <row r="162" spans="2:44" x14ac:dyDescent="0.2">
      <c r="B162" s="23">
        <v>45800</v>
      </c>
      <c r="C162">
        <v>1200007965</v>
      </c>
      <c r="D162" t="s">
        <v>440</v>
      </c>
      <c r="E162" t="s">
        <v>240</v>
      </c>
      <c r="F162">
        <v>50800020</v>
      </c>
      <c r="G162" t="s">
        <v>441</v>
      </c>
      <c r="H162" t="s">
        <v>242</v>
      </c>
      <c r="I162">
        <v>3000000</v>
      </c>
      <c r="J162">
        <v>181.72</v>
      </c>
      <c r="K162" t="s">
        <v>516</v>
      </c>
      <c r="M162">
        <v>1200007965</v>
      </c>
      <c r="N162" s="23">
        <v>45800</v>
      </c>
      <c r="P162" t="s">
        <v>425</v>
      </c>
      <c r="Q162" t="s">
        <v>426</v>
      </c>
      <c r="W162">
        <v>4200003322</v>
      </c>
      <c r="AB162">
        <v>3000000</v>
      </c>
      <c r="AC162" t="s">
        <v>242</v>
      </c>
      <c r="AE162">
        <v>3</v>
      </c>
      <c r="AF162" t="s">
        <v>375</v>
      </c>
      <c r="AG162">
        <v>2111000104</v>
      </c>
      <c r="AH162" t="s">
        <v>495</v>
      </c>
      <c r="AL162" t="s">
        <v>484</v>
      </c>
      <c r="AP162">
        <v>5000045852</v>
      </c>
      <c r="AR162" s="22">
        <f t="shared" si="2"/>
        <v>1000000</v>
      </c>
    </row>
    <row r="163" spans="2:44" x14ac:dyDescent="0.2">
      <c r="B163" s="23">
        <v>45803</v>
      </c>
      <c r="C163">
        <v>1200007986</v>
      </c>
      <c r="D163" t="s">
        <v>440</v>
      </c>
      <c r="E163" t="s">
        <v>240</v>
      </c>
      <c r="F163">
        <v>50800020</v>
      </c>
      <c r="G163" t="s">
        <v>441</v>
      </c>
      <c r="H163" t="s">
        <v>242</v>
      </c>
      <c r="I163">
        <v>17400000</v>
      </c>
      <c r="J163">
        <v>1053.97</v>
      </c>
      <c r="M163">
        <v>1200007986</v>
      </c>
      <c r="N163" s="23">
        <v>45803</v>
      </c>
      <c r="O163" t="s">
        <v>517</v>
      </c>
      <c r="P163" t="s">
        <v>425</v>
      </c>
      <c r="Q163" t="s">
        <v>426</v>
      </c>
      <c r="W163">
        <v>4100023189</v>
      </c>
      <c r="AB163">
        <v>17400000</v>
      </c>
      <c r="AC163" t="s">
        <v>242</v>
      </c>
      <c r="AE163">
        <v>4</v>
      </c>
      <c r="AF163" t="s">
        <v>449</v>
      </c>
      <c r="AG163">
        <v>2101000295</v>
      </c>
      <c r="AH163" t="s">
        <v>518</v>
      </c>
      <c r="AL163">
        <v>50217000</v>
      </c>
      <c r="AP163">
        <v>5000045873</v>
      </c>
      <c r="AR163" s="22">
        <f t="shared" ref="AR163" si="3">IFERROR(AB163/AE163,0)</f>
        <v>4350000</v>
      </c>
    </row>
  </sheetData>
  <autoFilter ref="B33:AW33" xr:uid="{7B81086D-290C-491A-9552-85FF59F274E2}"/>
  <conditionalFormatting sqref="AS33">
    <cfRule type="containsText" dxfId="4" priority="1" operator="containsText" text="Check to PO">
      <formula>NOT(ISERROR(SEARCH("Check to PO",AS33)))</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CD781-0CB6-40BE-A715-80BCB4C67F52}">
  <sheetPr codeName="Sheet4">
    <tabColor theme="7" tint="0.79998168889431442"/>
  </sheetPr>
  <dimension ref="B2:BB76"/>
  <sheetViews>
    <sheetView topLeftCell="AK1" zoomScale="85" zoomScaleNormal="85" workbookViewId="0">
      <selection activeCell="AR5" sqref="AR5"/>
    </sheetView>
  </sheetViews>
  <sheetFormatPr defaultRowHeight="12.75" x14ac:dyDescent="0.2"/>
  <cols>
    <col min="2" max="2" width="11.7109375" bestFit="1" customWidth="1"/>
    <col min="3" max="3" width="16.5703125" bestFit="1" customWidth="1"/>
    <col min="4" max="4" width="7.7109375" bestFit="1" customWidth="1"/>
    <col min="5" max="5" width="8.42578125" bestFit="1" customWidth="1"/>
    <col min="6" max="6" width="11.42578125" bestFit="1" customWidth="1"/>
    <col min="7" max="7" width="21" bestFit="1" customWidth="1"/>
    <col min="8" max="8" width="10.5703125" customWidth="1"/>
    <col min="9" max="9" width="14.28515625" bestFit="1" customWidth="1"/>
    <col min="10" max="10" width="9.5703125" bestFit="1" customWidth="1"/>
    <col min="11" max="11" width="45.28515625" bestFit="1" customWidth="1"/>
    <col min="12" max="12" width="14.5703125" bestFit="1" customWidth="1"/>
    <col min="13" max="13" width="15.5703125" bestFit="1" customWidth="1"/>
    <col min="14" max="14" width="14" bestFit="1" customWidth="1"/>
    <col min="15" max="15" width="17" bestFit="1" customWidth="1"/>
    <col min="16" max="16" width="26.28515625" bestFit="1" customWidth="1"/>
    <col min="17" max="17" width="18.42578125" bestFit="1" customWidth="1"/>
    <col min="18" max="18" width="11.5703125" bestFit="1" customWidth="1"/>
    <col min="19" max="19" width="23" bestFit="1" customWidth="1"/>
    <col min="20" max="20" width="12.7109375" bestFit="1" customWidth="1"/>
    <col min="21" max="21" width="5.5703125" bestFit="1" customWidth="1"/>
    <col min="22" max="22" width="5.7109375" bestFit="1" customWidth="1"/>
    <col min="23" max="23" width="11" bestFit="1" customWidth="1"/>
    <col min="24" max="24" width="19.5703125" bestFit="1" customWidth="1"/>
    <col min="25" max="25" width="12.28515625" bestFit="1" customWidth="1"/>
    <col min="26" max="26" width="16.7109375" bestFit="1" customWidth="1"/>
    <col min="27" max="27" width="19.28515625" bestFit="1" customWidth="1"/>
    <col min="28" max="28" width="13.28515625" bestFit="1" customWidth="1"/>
    <col min="29" max="29" width="18.42578125" bestFit="1" customWidth="1"/>
    <col min="30" max="30" width="8.42578125" bestFit="1" customWidth="1"/>
    <col min="31" max="31" width="8.7109375" bestFit="1" customWidth="1"/>
    <col min="32" max="32" width="8" bestFit="1" customWidth="1"/>
    <col min="33" max="33" width="7.28515625" bestFit="1" customWidth="1"/>
    <col min="34" max="34" width="6.7109375" bestFit="1" customWidth="1"/>
    <col min="35" max="35" width="30.28515625" bestFit="1" customWidth="1"/>
    <col min="36" max="37" width="30.28515625" customWidth="1"/>
    <col min="38" max="38" width="18" bestFit="1" customWidth="1"/>
    <col min="39" max="41" width="18" customWidth="1"/>
    <col min="42" max="42" width="18.42578125" bestFit="1" customWidth="1"/>
    <col min="43" max="43" width="24.42578125" bestFit="1" customWidth="1"/>
    <col min="44" max="44" width="18.28515625" bestFit="1" customWidth="1"/>
    <col min="45" max="45" width="10.28515625" bestFit="1" customWidth="1"/>
    <col min="46" max="46" width="8.5703125" bestFit="1" customWidth="1"/>
    <col min="47" max="47" width="18.28515625" bestFit="1" customWidth="1"/>
    <col min="48" max="48" width="8" bestFit="1" customWidth="1"/>
    <col min="49" max="49" width="8.28515625" bestFit="1" customWidth="1"/>
    <col min="50" max="50" width="8.5703125" bestFit="1" customWidth="1"/>
    <col min="51" max="51" width="8.7109375" bestFit="1" customWidth="1"/>
    <col min="52" max="52" width="7.7109375" bestFit="1" customWidth="1"/>
    <col min="53" max="53" width="8.28515625" bestFit="1" customWidth="1"/>
    <col min="54" max="54" width="8.5703125" bestFit="1" customWidth="1"/>
  </cols>
  <sheetData>
    <row r="2" spans="2:54" x14ac:dyDescent="0.2">
      <c r="I2" s="18">
        <f>SUBTOTAL(9,I4:I1048576)</f>
        <v>301735461</v>
      </c>
      <c r="J2" s="18">
        <f>SUBTOTAL(9,J4:J1048576)</f>
        <v>18187.420000000002</v>
      </c>
    </row>
    <row r="4" spans="2:54" ht="94.5" x14ac:dyDescent="0.2">
      <c r="B4" s="1" t="s">
        <v>0</v>
      </c>
      <c r="C4" s="1" t="s">
        <v>1</v>
      </c>
      <c r="D4" s="2" t="s">
        <v>2</v>
      </c>
      <c r="E4" s="2" t="s">
        <v>3</v>
      </c>
      <c r="F4" s="1" t="s">
        <v>4</v>
      </c>
      <c r="G4" s="1" t="s">
        <v>5</v>
      </c>
      <c r="H4" s="2" t="s">
        <v>6</v>
      </c>
      <c r="I4" s="2" t="s">
        <v>7</v>
      </c>
      <c r="J4" s="2" t="s">
        <v>8</v>
      </c>
      <c r="K4" s="1" t="s">
        <v>9</v>
      </c>
      <c r="L4" s="1" t="s">
        <v>10</v>
      </c>
      <c r="M4" s="1" t="s">
        <v>11</v>
      </c>
      <c r="N4" s="1" t="s">
        <v>12</v>
      </c>
      <c r="O4" s="1" t="s">
        <v>13</v>
      </c>
      <c r="P4" s="1" t="s">
        <v>14</v>
      </c>
      <c r="Q4" s="1" t="s">
        <v>15</v>
      </c>
      <c r="R4" s="1" t="s">
        <v>210</v>
      </c>
      <c r="S4" s="1" t="s">
        <v>16</v>
      </c>
      <c r="T4" s="1" t="s">
        <v>17</v>
      </c>
      <c r="U4" s="1" t="s">
        <v>18</v>
      </c>
      <c r="V4" s="1" t="s">
        <v>19</v>
      </c>
      <c r="W4" s="1" t="s">
        <v>20</v>
      </c>
      <c r="X4" s="1" t="s">
        <v>21</v>
      </c>
      <c r="Y4" s="1" t="s">
        <v>22</v>
      </c>
      <c r="Z4" s="1" t="s">
        <v>23</v>
      </c>
      <c r="AA4" s="1" t="s">
        <v>24</v>
      </c>
      <c r="AB4" s="1" t="s">
        <v>25</v>
      </c>
      <c r="AC4" s="2" t="s">
        <v>26</v>
      </c>
      <c r="AD4" s="1" t="s">
        <v>27</v>
      </c>
      <c r="AE4" s="1" t="s">
        <v>28</v>
      </c>
      <c r="AF4" s="2" t="s">
        <v>29</v>
      </c>
      <c r="AG4" s="1" t="s">
        <v>30</v>
      </c>
      <c r="AH4" s="1" t="s">
        <v>31</v>
      </c>
      <c r="AI4" s="1" t="s">
        <v>32</v>
      </c>
      <c r="AJ4" s="1" t="s">
        <v>33</v>
      </c>
      <c r="AK4" s="1" t="s">
        <v>34</v>
      </c>
      <c r="AL4" s="1" t="s">
        <v>35</v>
      </c>
      <c r="AM4" s="2" t="s">
        <v>36</v>
      </c>
      <c r="AN4" s="1" t="s">
        <v>237</v>
      </c>
      <c r="AO4" s="2" t="s">
        <v>238</v>
      </c>
      <c r="AP4" s="1" t="s">
        <v>194</v>
      </c>
      <c r="AQ4" s="15" t="s">
        <v>40</v>
      </c>
      <c r="AR4" s="16" t="s">
        <v>41</v>
      </c>
      <c r="AS4" s="15" t="s">
        <v>42</v>
      </c>
      <c r="AT4" s="15" t="s">
        <v>43</v>
      </c>
      <c r="AU4" s="17" t="s">
        <v>44</v>
      </c>
      <c r="AV4" s="17" t="s">
        <v>45</v>
      </c>
      <c r="AW4" s="17" t="s">
        <v>46</v>
      </c>
      <c r="AX4" s="15"/>
      <c r="AY4" s="15"/>
      <c r="AZ4" s="17"/>
      <c r="BA4" s="17"/>
      <c r="BB4" s="17"/>
    </row>
    <row r="5" spans="2:54" x14ac:dyDescent="0.2">
      <c r="B5" s="23">
        <v>45782</v>
      </c>
      <c r="C5">
        <v>2100002817</v>
      </c>
      <c r="D5" t="s">
        <v>239</v>
      </c>
      <c r="E5" t="s">
        <v>240</v>
      </c>
      <c r="F5">
        <v>51300040</v>
      </c>
      <c r="G5" t="s">
        <v>241</v>
      </c>
      <c r="H5" t="s">
        <v>242</v>
      </c>
      <c r="I5">
        <v>6553000</v>
      </c>
      <c r="J5">
        <v>388.83</v>
      </c>
      <c r="K5" t="s">
        <v>243</v>
      </c>
      <c r="M5">
        <v>2100002817</v>
      </c>
      <c r="N5" s="23">
        <v>45780</v>
      </c>
      <c r="O5">
        <v>20250320000679</v>
      </c>
      <c r="P5" t="s">
        <v>244</v>
      </c>
      <c r="Q5" t="s">
        <v>245</v>
      </c>
      <c r="AB5">
        <v>6553000</v>
      </c>
      <c r="AC5" t="s">
        <v>242</v>
      </c>
      <c r="AD5" t="s">
        <v>246</v>
      </c>
      <c r="AE5">
        <v>0</v>
      </c>
      <c r="AH5" t="s">
        <v>247</v>
      </c>
      <c r="AL5">
        <v>210121002</v>
      </c>
      <c r="AP5">
        <v>5105615511</v>
      </c>
      <c r="AR5" s="22">
        <f>IFERROR(AB5/AE5,0)</f>
        <v>0</v>
      </c>
    </row>
    <row r="6" spans="2:54" x14ac:dyDescent="0.2">
      <c r="B6" s="23">
        <v>45786</v>
      </c>
      <c r="C6">
        <v>2100002880</v>
      </c>
      <c r="D6" t="s">
        <v>239</v>
      </c>
      <c r="E6" t="s">
        <v>240</v>
      </c>
      <c r="F6">
        <v>51300090</v>
      </c>
      <c r="G6" t="s">
        <v>248</v>
      </c>
      <c r="H6" t="s">
        <v>242</v>
      </c>
      <c r="I6">
        <v>6342640</v>
      </c>
      <c r="J6">
        <v>376.35</v>
      </c>
      <c r="K6" t="s">
        <v>249</v>
      </c>
      <c r="M6">
        <v>2100002880</v>
      </c>
      <c r="N6" s="23">
        <v>45763</v>
      </c>
      <c r="O6" t="s">
        <v>250</v>
      </c>
      <c r="P6" t="s">
        <v>244</v>
      </c>
      <c r="Q6" t="s">
        <v>245</v>
      </c>
      <c r="AB6">
        <v>6342640</v>
      </c>
      <c r="AC6" t="s">
        <v>242</v>
      </c>
      <c r="AD6" t="s">
        <v>251</v>
      </c>
      <c r="AE6">
        <v>0</v>
      </c>
      <c r="AH6" t="s">
        <v>252</v>
      </c>
      <c r="AL6">
        <v>210121002</v>
      </c>
      <c r="AP6">
        <v>5105615574</v>
      </c>
      <c r="AR6" s="22">
        <f t="shared" ref="AR6:AR69" si="0">IFERROR(AB6/AE6,0)</f>
        <v>0</v>
      </c>
    </row>
    <row r="7" spans="2:54" x14ac:dyDescent="0.2">
      <c r="B7" s="23">
        <v>45786</v>
      </c>
      <c r="C7">
        <v>2100002880</v>
      </c>
      <c r="D7" t="s">
        <v>239</v>
      </c>
      <c r="E7" t="s">
        <v>240</v>
      </c>
      <c r="F7">
        <v>51300090</v>
      </c>
      <c r="G7" t="s">
        <v>248</v>
      </c>
      <c r="H7" t="s">
        <v>242</v>
      </c>
      <c r="I7">
        <v>16228160</v>
      </c>
      <c r="J7">
        <v>962.92</v>
      </c>
      <c r="K7" t="s">
        <v>253</v>
      </c>
      <c r="M7">
        <v>2100002880</v>
      </c>
      <c r="N7" s="23">
        <v>45763</v>
      </c>
      <c r="O7" t="s">
        <v>250</v>
      </c>
      <c r="P7" t="s">
        <v>244</v>
      </c>
      <c r="Q7" t="s">
        <v>245</v>
      </c>
      <c r="AB7">
        <v>16228160</v>
      </c>
      <c r="AC7" t="s">
        <v>242</v>
      </c>
      <c r="AD7" t="s">
        <v>254</v>
      </c>
      <c r="AE7">
        <v>0</v>
      </c>
      <c r="AH7" t="s">
        <v>252</v>
      </c>
      <c r="AL7">
        <v>210121002</v>
      </c>
      <c r="AP7">
        <v>5105615574</v>
      </c>
      <c r="AR7" s="22">
        <f t="shared" si="0"/>
        <v>0</v>
      </c>
    </row>
    <row r="8" spans="2:54" x14ac:dyDescent="0.2">
      <c r="B8" s="23">
        <v>45786</v>
      </c>
      <c r="C8">
        <v>2100002880</v>
      </c>
      <c r="D8" t="s">
        <v>239</v>
      </c>
      <c r="E8" t="s">
        <v>240</v>
      </c>
      <c r="F8">
        <v>51300090</v>
      </c>
      <c r="G8" t="s">
        <v>248</v>
      </c>
      <c r="H8" t="s">
        <v>242</v>
      </c>
      <c r="I8">
        <v>2760000</v>
      </c>
      <c r="J8">
        <v>163.77000000000001</v>
      </c>
      <c r="K8" t="s">
        <v>255</v>
      </c>
      <c r="M8">
        <v>2100002880</v>
      </c>
      <c r="N8" s="23">
        <v>45763</v>
      </c>
      <c r="O8" t="s">
        <v>250</v>
      </c>
      <c r="P8" t="s">
        <v>244</v>
      </c>
      <c r="Q8" t="s">
        <v>245</v>
      </c>
      <c r="AB8">
        <v>2760000</v>
      </c>
      <c r="AC8" t="s">
        <v>242</v>
      </c>
      <c r="AD8" t="s">
        <v>254</v>
      </c>
      <c r="AE8">
        <v>0</v>
      </c>
      <c r="AH8" t="s">
        <v>252</v>
      </c>
      <c r="AL8">
        <v>210121002</v>
      </c>
      <c r="AP8">
        <v>5105615574</v>
      </c>
      <c r="AR8" s="22">
        <f t="shared" si="0"/>
        <v>0</v>
      </c>
    </row>
    <row r="9" spans="2:54" x14ac:dyDescent="0.2">
      <c r="B9" s="23">
        <v>45783</v>
      </c>
      <c r="C9">
        <v>2100002883</v>
      </c>
      <c r="D9" t="s">
        <v>239</v>
      </c>
      <c r="E9" t="s">
        <v>240</v>
      </c>
      <c r="F9">
        <v>51300090</v>
      </c>
      <c r="G9" t="s">
        <v>248</v>
      </c>
      <c r="H9" t="s">
        <v>242</v>
      </c>
      <c r="I9">
        <v>8194080</v>
      </c>
      <c r="J9">
        <v>486.21</v>
      </c>
      <c r="K9" t="s">
        <v>256</v>
      </c>
      <c r="M9">
        <v>2100002883</v>
      </c>
      <c r="N9" s="23">
        <v>45769</v>
      </c>
      <c r="O9" t="s">
        <v>257</v>
      </c>
      <c r="P9" t="s">
        <v>244</v>
      </c>
      <c r="Q9" t="s">
        <v>245</v>
      </c>
      <c r="AB9">
        <v>8194080</v>
      </c>
      <c r="AC9" t="s">
        <v>242</v>
      </c>
      <c r="AD9" t="s">
        <v>258</v>
      </c>
      <c r="AE9">
        <v>0</v>
      </c>
      <c r="AH9" t="s">
        <v>252</v>
      </c>
      <c r="AL9">
        <v>210121002</v>
      </c>
      <c r="AP9">
        <v>5105615577</v>
      </c>
      <c r="AR9" s="22">
        <f t="shared" si="0"/>
        <v>0</v>
      </c>
    </row>
    <row r="10" spans="2:54" x14ac:dyDescent="0.2">
      <c r="B10" s="23">
        <v>45783</v>
      </c>
      <c r="C10">
        <v>2100002883</v>
      </c>
      <c r="D10" t="s">
        <v>239</v>
      </c>
      <c r="E10" t="s">
        <v>240</v>
      </c>
      <c r="F10">
        <v>51300090</v>
      </c>
      <c r="G10" t="s">
        <v>248</v>
      </c>
      <c r="H10" t="s">
        <v>242</v>
      </c>
      <c r="I10">
        <v>30000</v>
      </c>
      <c r="J10">
        <v>1.78</v>
      </c>
      <c r="K10" t="s">
        <v>259</v>
      </c>
      <c r="M10">
        <v>2100002883</v>
      </c>
      <c r="N10" s="23">
        <v>45769</v>
      </c>
      <c r="O10" t="s">
        <v>257</v>
      </c>
      <c r="P10" t="s">
        <v>244</v>
      </c>
      <c r="Q10" t="s">
        <v>245</v>
      </c>
      <c r="AB10">
        <v>30000</v>
      </c>
      <c r="AC10" t="s">
        <v>242</v>
      </c>
      <c r="AD10" t="s">
        <v>254</v>
      </c>
      <c r="AE10">
        <v>0</v>
      </c>
      <c r="AH10" t="s">
        <v>252</v>
      </c>
      <c r="AL10">
        <v>210121002</v>
      </c>
      <c r="AP10">
        <v>5105615577</v>
      </c>
      <c r="AR10" s="22">
        <f t="shared" si="0"/>
        <v>0</v>
      </c>
    </row>
    <row r="11" spans="2:54" x14ac:dyDescent="0.2">
      <c r="B11" s="23">
        <v>45783</v>
      </c>
      <c r="C11">
        <v>2100002883</v>
      </c>
      <c r="D11" t="s">
        <v>239</v>
      </c>
      <c r="E11" t="s">
        <v>240</v>
      </c>
      <c r="F11">
        <v>51300090</v>
      </c>
      <c r="G11" t="s">
        <v>248</v>
      </c>
      <c r="H11" t="s">
        <v>242</v>
      </c>
      <c r="I11">
        <v>2800000</v>
      </c>
      <c r="J11">
        <v>166.14</v>
      </c>
      <c r="K11" t="s">
        <v>260</v>
      </c>
      <c r="M11">
        <v>2100002883</v>
      </c>
      <c r="N11" s="23">
        <v>45769</v>
      </c>
      <c r="O11" t="s">
        <v>257</v>
      </c>
      <c r="P11" t="s">
        <v>244</v>
      </c>
      <c r="Q11" t="s">
        <v>245</v>
      </c>
      <c r="AB11">
        <v>2800000</v>
      </c>
      <c r="AC11" t="s">
        <v>242</v>
      </c>
      <c r="AD11" t="s">
        <v>254</v>
      </c>
      <c r="AE11">
        <v>0</v>
      </c>
      <c r="AH11" t="s">
        <v>252</v>
      </c>
      <c r="AL11">
        <v>210121002</v>
      </c>
      <c r="AP11">
        <v>5105615577</v>
      </c>
      <c r="AR11" s="22">
        <f t="shared" si="0"/>
        <v>0</v>
      </c>
    </row>
    <row r="12" spans="2:54" x14ac:dyDescent="0.2">
      <c r="B12" s="23">
        <v>45783</v>
      </c>
      <c r="C12">
        <v>2100002883</v>
      </c>
      <c r="D12" t="s">
        <v>239</v>
      </c>
      <c r="E12" t="s">
        <v>240</v>
      </c>
      <c r="F12">
        <v>51300090</v>
      </c>
      <c r="G12" t="s">
        <v>248</v>
      </c>
      <c r="H12" t="s">
        <v>242</v>
      </c>
      <c r="I12">
        <v>13429280</v>
      </c>
      <c r="J12">
        <v>796.85</v>
      </c>
      <c r="K12" t="s">
        <v>261</v>
      </c>
      <c r="M12">
        <v>2100002883</v>
      </c>
      <c r="N12" s="23">
        <v>45769</v>
      </c>
      <c r="O12" t="s">
        <v>257</v>
      </c>
      <c r="P12" t="s">
        <v>244</v>
      </c>
      <c r="Q12" t="s">
        <v>245</v>
      </c>
      <c r="AB12">
        <v>13429280</v>
      </c>
      <c r="AC12" t="s">
        <v>242</v>
      </c>
      <c r="AD12" t="s">
        <v>254</v>
      </c>
      <c r="AE12">
        <v>0</v>
      </c>
      <c r="AH12" t="s">
        <v>252</v>
      </c>
      <c r="AL12">
        <v>210121002</v>
      </c>
      <c r="AP12">
        <v>5105615577</v>
      </c>
      <c r="AR12" s="22">
        <f t="shared" si="0"/>
        <v>0</v>
      </c>
    </row>
    <row r="13" spans="2:54" x14ac:dyDescent="0.2">
      <c r="B13" s="23">
        <v>45783</v>
      </c>
      <c r="C13">
        <v>2100002883</v>
      </c>
      <c r="D13" t="s">
        <v>239</v>
      </c>
      <c r="E13" t="s">
        <v>240</v>
      </c>
      <c r="F13">
        <v>51300090</v>
      </c>
      <c r="G13" t="s">
        <v>248</v>
      </c>
      <c r="H13" t="s">
        <v>242</v>
      </c>
      <c r="I13">
        <v>1273725</v>
      </c>
      <c r="J13">
        <v>75.58</v>
      </c>
      <c r="K13" t="s">
        <v>262</v>
      </c>
      <c r="M13">
        <v>2100002883</v>
      </c>
      <c r="N13" s="23">
        <v>45769</v>
      </c>
      <c r="O13" t="s">
        <v>257</v>
      </c>
      <c r="P13" t="s">
        <v>244</v>
      </c>
      <c r="Q13" t="s">
        <v>245</v>
      </c>
      <c r="AB13">
        <v>1273725</v>
      </c>
      <c r="AC13" t="s">
        <v>242</v>
      </c>
      <c r="AD13" t="s">
        <v>258</v>
      </c>
      <c r="AE13">
        <v>0</v>
      </c>
      <c r="AH13" t="s">
        <v>252</v>
      </c>
      <c r="AL13">
        <v>210121002</v>
      </c>
      <c r="AP13">
        <v>5105615577</v>
      </c>
      <c r="AR13" s="22">
        <f t="shared" si="0"/>
        <v>0</v>
      </c>
    </row>
    <row r="14" spans="2:54" x14ac:dyDescent="0.2">
      <c r="B14" s="23">
        <v>45783</v>
      </c>
      <c r="C14">
        <v>2100002883</v>
      </c>
      <c r="D14" t="s">
        <v>239</v>
      </c>
      <c r="E14" t="s">
        <v>240</v>
      </c>
      <c r="F14">
        <v>51300090</v>
      </c>
      <c r="G14" t="s">
        <v>248</v>
      </c>
      <c r="H14" t="s">
        <v>242</v>
      </c>
      <c r="I14">
        <v>320000</v>
      </c>
      <c r="J14">
        <v>18.989999999999998</v>
      </c>
      <c r="K14" t="s">
        <v>263</v>
      </c>
      <c r="M14">
        <v>2100002883</v>
      </c>
      <c r="N14" s="23">
        <v>45769</v>
      </c>
      <c r="O14" t="s">
        <v>257</v>
      </c>
      <c r="P14" t="s">
        <v>244</v>
      </c>
      <c r="Q14" t="s">
        <v>245</v>
      </c>
      <c r="AB14">
        <v>320000</v>
      </c>
      <c r="AC14" t="s">
        <v>242</v>
      </c>
      <c r="AD14" t="s">
        <v>254</v>
      </c>
      <c r="AE14">
        <v>0</v>
      </c>
      <c r="AH14" t="s">
        <v>252</v>
      </c>
      <c r="AL14">
        <v>210121002</v>
      </c>
      <c r="AP14">
        <v>5105615577</v>
      </c>
      <c r="AR14" s="22">
        <f t="shared" si="0"/>
        <v>0</v>
      </c>
    </row>
    <row r="15" spans="2:54" x14ac:dyDescent="0.2">
      <c r="B15" s="23">
        <v>45783</v>
      </c>
      <c r="C15">
        <v>2100002885</v>
      </c>
      <c r="D15" t="s">
        <v>239</v>
      </c>
      <c r="E15" t="s">
        <v>240</v>
      </c>
      <c r="F15">
        <v>51300090</v>
      </c>
      <c r="G15" t="s">
        <v>248</v>
      </c>
      <c r="H15" t="s">
        <v>242</v>
      </c>
      <c r="I15">
        <v>100000</v>
      </c>
      <c r="J15">
        <v>5.93</v>
      </c>
      <c r="K15" t="s">
        <v>264</v>
      </c>
      <c r="M15">
        <v>2100002885</v>
      </c>
      <c r="N15" s="23">
        <v>45769</v>
      </c>
      <c r="O15" t="s">
        <v>265</v>
      </c>
      <c r="P15" t="s">
        <v>244</v>
      </c>
      <c r="Q15" t="s">
        <v>245</v>
      </c>
      <c r="AB15">
        <v>100000</v>
      </c>
      <c r="AC15" t="s">
        <v>242</v>
      </c>
      <c r="AD15" t="s">
        <v>266</v>
      </c>
      <c r="AE15">
        <v>0</v>
      </c>
      <c r="AH15" t="s">
        <v>252</v>
      </c>
      <c r="AL15">
        <v>210121002</v>
      </c>
      <c r="AP15">
        <v>5105615579</v>
      </c>
      <c r="AR15" s="22">
        <f t="shared" si="0"/>
        <v>0</v>
      </c>
    </row>
    <row r="16" spans="2:54" x14ac:dyDescent="0.2">
      <c r="B16" s="23">
        <v>45783</v>
      </c>
      <c r="C16">
        <v>2100002885</v>
      </c>
      <c r="D16" t="s">
        <v>239</v>
      </c>
      <c r="E16" t="s">
        <v>240</v>
      </c>
      <c r="F16">
        <v>51300090</v>
      </c>
      <c r="G16" t="s">
        <v>248</v>
      </c>
      <c r="H16" t="s">
        <v>242</v>
      </c>
      <c r="I16">
        <v>300000</v>
      </c>
      <c r="J16">
        <v>17.8</v>
      </c>
      <c r="K16" t="s">
        <v>267</v>
      </c>
      <c r="M16">
        <v>2100002885</v>
      </c>
      <c r="N16" s="23">
        <v>45769</v>
      </c>
      <c r="O16" t="s">
        <v>265</v>
      </c>
      <c r="P16" t="s">
        <v>244</v>
      </c>
      <c r="Q16" t="s">
        <v>245</v>
      </c>
      <c r="AB16">
        <v>300000</v>
      </c>
      <c r="AC16" t="s">
        <v>242</v>
      </c>
      <c r="AD16" t="s">
        <v>266</v>
      </c>
      <c r="AE16">
        <v>0</v>
      </c>
      <c r="AH16" t="s">
        <v>252</v>
      </c>
      <c r="AL16">
        <v>210121002</v>
      </c>
      <c r="AP16">
        <v>5105615579</v>
      </c>
      <c r="AR16" s="22">
        <f t="shared" si="0"/>
        <v>0</v>
      </c>
    </row>
    <row r="17" spans="2:44" x14ac:dyDescent="0.2">
      <c r="B17" s="23">
        <v>45783</v>
      </c>
      <c r="C17">
        <v>2100002885</v>
      </c>
      <c r="D17" t="s">
        <v>239</v>
      </c>
      <c r="E17" t="s">
        <v>240</v>
      </c>
      <c r="F17">
        <v>51300090</v>
      </c>
      <c r="G17" t="s">
        <v>248</v>
      </c>
      <c r="H17" t="s">
        <v>242</v>
      </c>
      <c r="I17">
        <v>1200000</v>
      </c>
      <c r="J17">
        <v>71.2</v>
      </c>
      <c r="K17" t="s">
        <v>268</v>
      </c>
      <c r="M17">
        <v>2100002885</v>
      </c>
      <c r="N17" s="23">
        <v>45769</v>
      </c>
      <c r="O17" t="s">
        <v>265</v>
      </c>
      <c r="P17" t="s">
        <v>244</v>
      </c>
      <c r="Q17" t="s">
        <v>245</v>
      </c>
      <c r="AB17">
        <v>1200000</v>
      </c>
      <c r="AC17" t="s">
        <v>242</v>
      </c>
      <c r="AD17" t="s">
        <v>251</v>
      </c>
      <c r="AE17">
        <v>0</v>
      </c>
      <c r="AH17" t="s">
        <v>252</v>
      </c>
      <c r="AL17">
        <v>210121002</v>
      </c>
      <c r="AP17">
        <v>5105615579</v>
      </c>
      <c r="AR17" s="22">
        <f t="shared" si="0"/>
        <v>0</v>
      </c>
    </row>
    <row r="18" spans="2:44" x14ac:dyDescent="0.2">
      <c r="B18" s="23">
        <v>45783</v>
      </c>
      <c r="C18">
        <v>2100002887</v>
      </c>
      <c r="D18" t="s">
        <v>239</v>
      </c>
      <c r="E18" t="s">
        <v>240</v>
      </c>
      <c r="F18">
        <v>51300090</v>
      </c>
      <c r="G18" t="s">
        <v>248</v>
      </c>
      <c r="H18" t="s">
        <v>242</v>
      </c>
      <c r="I18">
        <v>675676</v>
      </c>
      <c r="J18">
        <v>40.090000000000003</v>
      </c>
      <c r="K18" t="s">
        <v>269</v>
      </c>
      <c r="M18">
        <v>2100002887</v>
      </c>
      <c r="N18" s="23">
        <v>45763</v>
      </c>
      <c r="O18" t="s">
        <v>270</v>
      </c>
      <c r="P18" t="s">
        <v>244</v>
      </c>
      <c r="Q18" t="s">
        <v>245</v>
      </c>
      <c r="AB18">
        <v>675676</v>
      </c>
      <c r="AC18" t="s">
        <v>242</v>
      </c>
      <c r="AD18" t="s">
        <v>254</v>
      </c>
      <c r="AE18">
        <v>0</v>
      </c>
      <c r="AH18" t="s">
        <v>252</v>
      </c>
      <c r="AL18">
        <v>210121002</v>
      </c>
      <c r="AP18">
        <v>5105615581</v>
      </c>
      <c r="AR18" s="22">
        <f t="shared" si="0"/>
        <v>0</v>
      </c>
    </row>
    <row r="19" spans="2:44" x14ac:dyDescent="0.2">
      <c r="B19" s="23">
        <v>45783</v>
      </c>
      <c r="C19">
        <v>2100002887</v>
      </c>
      <c r="D19" t="s">
        <v>239</v>
      </c>
      <c r="E19" t="s">
        <v>240</v>
      </c>
      <c r="F19">
        <v>51300090</v>
      </c>
      <c r="G19" t="s">
        <v>248</v>
      </c>
      <c r="H19" t="s">
        <v>242</v>
      </c>
      <c r="I19">
        <v>3206411</v>
      </c>
      <c r="J19">
        <v>190.26</v>
      </c>
      <c r="K19" t="s">
        <v>271</v>
      </c>
      <c r="M19">
        <v>2100002887</v>
      </c>
      <c r="N19" s="23">
        <v>45763</v>
      </c>
      <c r="O19" t="s">
        <v>270</v>
      </c>
      <c r="P19" t="s">
        <v>244</v>
      </c>
      <c r="Q19" t="s">
        <v>245</v>
      </c>
      <c r="AB19">
        <v>3206411</v>
      </c>
      <c r="AC19" t="s">
        <v>242</v>
      </c>
      <c r="AD19" t="s">
        <v>254</v>
      </c>
      <c r="AE19">
        <v>0</v>
      </c>
      <c r="AH19" t="s">
        <v>252</v>
      </c>
      <c r="AL19">
        <v>210121002</v>
      </c>
      <c r="AP19">
        <v>5105615581</v>
      </c>
      <c r="AR19" s="22">
        <f t="shared" si="0"/>
        <v>0</v>
      </c>
    </row>
    <row r="20" spans="2:44" x14ac:dyDescent="0.2">
      <c r="B20" s="23">
        <v>45783</v>
      </c>
      <c r="C20">
        <v>2100002887</v>
      </c>
      <c r="D20" t="s">
        <v>239</v>
      </c>
      <c r="E20" t="s">
        <v>240</v>
      </c>
      <c r="F20">
        <v>51300090</v>
      </c>
      <c r="G20" t="s">
        <v>248</v>
      </c>
      <c r="H20" t="s">
        <v>242</v>
      </c>
      <c r="I20">
        <v>2581263</v>
      </c>
      <c r="J20">
        <v>153.16</v>
      </c>
      <c r="K20" t="s">
        <v>272</v>
      </c>
      <c r="M20">
        <v>2100002887</v>
      </c>
      <c r="N20" s="23">
        <v>45763</v>
      </c>
      <c r="O20" t="s">
        <v>270</v>
      </c>
      <c r="P20" t="s">
        <v>244</v>
      </c>
      <c r="Q20" t="s">
        <v>245</v>
      </c>
      <c r="AB20">
        <v>2581263</v>
      </c>
      <c r="AC20" t="s">
        <v>242</v>
      </c>
      <c r="AD20" t="s">
        <v>258</v>
      </c>
      <c r="AE20">
        <v>0</v>
      </c>
      <c r="AH20" t="s">
        <v>252</v>
      </c>
      <c r="AL20">
        <v>210121002</v>
      </c>
      <c r="AP20">
        <v>5105615581</v>
      </c>
      <c r="AR20" s="22">
        <f t="shared" si="0"/>
        <v>0</v>
      </c>
    </row>
    <row r="21" spans="2:44" x14ac:dyDescent="0.2">
      <c r="B21" s="23">
        <v>45783</v>
      </c>
      <c r="C21">
        <v>2100002889</v>
      </c>
      <c r="D21" t="s">
        <v>239</v>
      </c>
      <c r="E21" t="s">
        <v>240</v>
      </c>
      <c r="F21">
        <v>51300090</v>
      </c>
      <c r="G21" t="s">
        <v>248</v>
      </c>
      <c r="H21" t="s">
        <v>242</v>
      </c>
      <c r="I21">
        <v>2750000</v>
      </c>
      <c r="J21">
        <v>163.18</v>
      </c>
      <c r="K21" t="s">
        <v>273</v>
      </c>
      <c r="M21">
        <v>2100002889</v>
      </c>
      <c r="N21" s="23">
        <v>45763</v>
      </c>
      <c r="O21" t="s">
        <v>274</v>
      </c>
      <c r="P21" t="s">
        <v>244</v>
      </c>
      <c r="Q21" t="s">
        <v>245</v>
      </c>
      <c r="AB21">
        <v>2750000</v>
      </c>
      <c r="AC21" t="s">
        <v>242</v>
      </c>
      <c r="AD21" t="s">
        <v>251</v>
      </c>
      <c r="AE21">
        <v>0</v>
      </c>
      <c r="AH21" t="s">
        <v>252</v>
      </c>
      <c r="AL21">
        <v>210121002</v>
      </c>
      <c r="AP21">
        <v>5105615583</v>
      </c>
      <c r="AR21" s="22">
        <f t="shared" si="0"/>
        <v>0</v>
      </c>
    </row>
    <row r="22" spans="2:44" x14ac:dyDescent="0.2">
      <c r="B22" s="23">
        <v>45783</v>
      </c>
      <c r="C22">
        <v>2100002889</v>
      </c>
      <c r="D22" t="s">
        <v>239</v>
      </c>
      <c r="E22" t="s">
        <v>240</v>
      </c>
      <c r="F22">
        <v>51300090</v>
      </c>
      <c r="G22" t="s">
        <v>248</v>
      </c>
      <c r="H22" t="s">
        <v>242</v>
      </c>
      <c r="I22">
        <v>600000</v>
      </c>
      <c r="J22">
        <v>35.6</v>
      </c>
      <c r="K22" t="s">
        <v>275</v>
      </c>
      <c r="M22">
        <v>2100002889</v>
      </c>
      <c r="N22" s="23">
        <v>45763</v>
      </c>
      <c r="O22" t="s">
        <v>274</v>
      </c>
      <c r="P22" t="s">
        <v>244</v>
      </c>
      <c r="Q22" t="s">
        <v>245</v>
      </c>
      <c r="AB22">
        <v>600000</v>
      </c>
      <c r="AC22" t="s">
        <v>242</v>
      </c>
      <c r="AD22" t="s">
        <v>266</v>
      </c>
      <c r="AE22">
        <v>0</v>
      </c>
      <c r="AH22" t="s">
        <v>252</v>
      </c>
      <c r="AL22">
        <v>210121002</v>
      </c>
      <c r="AP22">
        <v>5105615583</v>
      </c>
      <c r="AR22" s="22">
        <f t="shared" si="0"/>
        <v>0</v>
      </c>
    </row>
    <row r="23" spans="2:44" x14ac:dyDescent="0.2">
      <c r="B23" s="23">
        <v>45783</v>
      </c>
      <c r="C23">
        <v>2100002889</v>
      </c>
      <c r="D23" t="s">
        <v>239</v>
      </c>
      <c r="E23" t="s">
        <v>240</v>
      </c>
      <c r="F23">
        <v>51300090</v>
      </c>
      <c r="G23" t="s">
        <v>248</v>
      </c>
      <c r="H23" t="s">
        <v>242</v>
      </c>
      <c r="I23">
        <v>100000</v>
      </c>
      <c r="J23">
        <v>5.93</v>
      </c>
      <c r="K23" t="s">
        <v>276</v>
      </c>
      <c r="M23">
        <v>2100002889</v>
      </c>
      <c r="N23" s="23">
        <v>45763</v>
      </c>
      <c r="O23" t="s">
        <v>274</v>
      </c>
      <c r="P23" t="s">
        <v>244</v>
      </c>
      <c r="Q23" t="s">
        <v>245</v>
      </c>
      <c r="AB23">
        <v>100000</v>
      </c>
      <c r="AC23" t="s">
        <v>242</v>
      </c>
      <c r="AD23" t="s">
        <v>266</v>
      </c>
      <c r="AE23">
        <v>0</v>
      </c>
      <c r="AH23" t="s">
        <v>252</v>
      </c>
      <c r="AL23">
        <v>210121002</v>
      </c>
      <c r="AP23">
        <v>5105615583</v>
      </c>
      <c r="AR23" s="22">
        <f t="shared" si="0"/>
        <v>0</v>
      </c>
    </row>
    <row r="24" spans="2:44" x14ac:dyDescent="0.2">
      <c r="B24" s="23">
        <v>45783</v>
      </c>
      <c r="C24">
        <v>2100002894</v>
      </c>
      <c r="D24" t="s">
        <v>239</v>
      </c>
      <c r="E24" t="s">
        <v>240</v>
      </c>
      <c r="F24">
        <v>51300090</v>
      </c>
      <c r="G24" t="s">
        <v>248</v>
      </c>
      <c r="H24" t="s">
        <v>242</v>
      </c>
      <c r="I24">
        <v>1200000</v>
      </c>
      <c r="J24">
        <v>71.2</v>
      </c>
      <c r="K24" t="s">
        <v>277</v>
      </c>
      <c r="M24">
        <v>2100002894</v>
      </c>
      <c r="N24" s="23">
        <v>45769</v>
      </c>
      <c r="O24" t="s">
        <v>278</v>
      </c>
      <c r="P24" t="s">
        <v>244</v>
      </c>
      <c r="Q24" t="s">
        <v>245</v>
      </c>
      <c r="AB24">
        <v>1200000</v>
      </c>
      <c r="AC24" t="s">
        <v>242</v>
      </c>
      <c r="AD24" t="s">
        <v>266</v>
      </c>
      <c r="AE24">
        <v>0</v>
      </c>
      <c r="AH24" t="s">
        <v>252</v>
      </c>
      <c r="AL24">
        <v>210121002</v>
      </c>
      <c r="AP24">
        <v>5105615588</v>
      </c>
      <c r="AR24" s="22">
        <f t="shared" si="0"/>
        <v>0</v>
      </c>
    </row>
    <row r="25" spans="2:44" x14ac:dyDescent="0.2">
      <c r="B25" s="23">
        <v>45783</v>
      </c>
      <c r="C25">
        <v>2100002894</v>
      </c>
      <c r="D25" t="s">
        <v>239</v>
      </c>
      <c r="E25" t="s">
        <v>240</v>
      </c>
      <c r="F25">
        <v>51300090</v>
      </c>
      <c r="G25" t="s">
        <v>248</v>
      </c>
      <c r="H25" t="s">
        <v>242</v>
      </c>
      <c r="I25">
        <v>5500000</v>
      </c>
      <c r="J25">
        <v>326.35000000000002</v>
      </c>
      <c r="K25" t="s">
        <v>279</v>
      </c>
      <c r="M25">
        <v>2100002894</v>
      </c>
      <c r="N25" s="23">
        <v>45769</v>
      </c>
      <c r="O25" t="s">
        <v>278</v>
      </c>
      <c r="P25" t="s">
        <v>244</v>
      </c>
      <c r="Q25" t="s">
        <v>245</v>
      </c>
      <c r="AB25">
        <v>5500000</v>
      </c>
      <c r="AC25" t="s">
        <v>242</v>
      </c>
      <c r="AD25" t="s">
        <v>251</v>
      </c>
      <c r="AE25">
        <v>0</v>
      </c>
      <c r="AH25" t="s">
        <v>252</v>
      </c>
      <c r="AL25">
        <v>210121002</v>
      </c>
      <c r="AP25">
        <v>5105615588</v>
      </c>
      <c r="AR25" s="22">
        <f t="shared" si="0"/>
        <v>0</v>
      </c>
    </row>
    <row r="26" spans="2:44" x14ac:dyDescent="0.2">
      <c r="B26" s="23">
        <v>45783</v>
      </c>
      <c r="C26">
        <v>2100002894</v>
      </c>
      <c r="D26" t="s">
        <v>239</v>
      </c>
      <c r="E26" t="s">
        <v>240</v>
      </c>
      <c r="F26">
        <v>51300090</v>
      </c>
      <c r="G26" t="s">
        <v>248</v>
      </c>
      <c r="H26" t="s">
        <v>242</v>
      </c>
      <c r="I26">
        <v>100000</v>
      </c>
      <c r="J26">
        <v>5.93</v>
      </c>
      <c r="K26" t="s">
        <v>280</v>
      </c>
      <c r="M26">
        <v>2100002894</v>
      </c>
      <c r="N26" s="23">
        <v>45769</v>
      </c>
      <c r="O26" t="s">
        <v>278</v>
      </c>
      <c r="P26" t="s">
        <v>244</v>
      </c>
      <c r="Q26" t="s">
        <v>245</v>
      </c>
      <c r="AB26">
        <v>100000</v>
      </c>
      <c r="AC26" t="s">
        <v>242</v>
      </c>
      <c r="AD26" t="s">
        <v>266</v>
      </c>
      <c r="AE26">
        <v>0</v>
      </c>
      <c r="AH26" t="s">
        <v>252</v>
      </c>
      <c r="AL26">
        <v>210121002</v>
      </c>
      <c r="AP26">
        <v>5105615588</v>
      </c>
      <c r="AR26" s="22">
        <f t="shared" si="0"/>
        <v>0</v>
      </c>
    </row>
    <row r="27" spans="2:44" x14ac:dyDescent="0.2">
      <c r="B27" s="23">
        <v>45785</v>
      </c>
      <c r="C27">
        <v>2100002924</v>
      </c>
      <c r="D27" t="s">
        <v>239</v>
      </c>
      <c r="E27" t="s">
        <v>240</v>
      </c>
      <c r="F27">
        <v>51300040</v>
      </c>
      <c r="G27" t="s">
        <v>241</v>
      </c>
      <c r="H27" t="s">
        <v>242</v>
      </c>
      <c r="I27">
        <v>202000</v>
      </c>
      <c r="J27">
        <v>12.09</v>
      </c>
      <c r="K27" t="s">
        <v>281</v>
      </c>
      <c r="M27">
        <v>2100002924</v>
      </c>
      <c r="N27" s="23">
        <v>45784</v>
      </c>
      <c r="O27">
        <v>20250505000726</v>
      </c>
      <c r="P27" t="s">
        <v>244</v>
      </c>
      <c r="Q27" t="s">
        <v>245</v>
      </c>
      <c r="AB27">
        <v>202000</v>
      </c>
      <c r="AC27" t="s">
        <v>242</v>
      </c>
      <c r="AD27" t="s">
        <v>246</v>
      </c>
      <c r="AE27">
        <v>0</v>
      </c>
      <c r="AH27" t="s">
        <v>247</v>
      </c>
      <c r="AL27">
        <v>210121002</v>
      </c>
      <c r="AP27">
        <v>5105615618</v>
      </c>
      <c r="AR27" s="22">
        <f t="shared" si="0"/>
        <v>0</v>
      </c>
    </row>
    <row r="28" spans="2:44" x14ac:dyDescent="0.2">
      <c r="B28" s="23">
        <v>45790</v>
      </c>
      <c r="C28">
        <v>2100002993</v>
      </c>
      <c r="D28" t="s">
        <v>239</v>
      </c>
      <c r="E28" t="s">
        <v>240</v>
      </c>
      <c r="F28">
        <v>51300010</v>
      </c>
      <c r="G28" t="s">
        <v>282</v>
      </c>
      <c r="H28" t="s">
        <v>242</v>
      </c>
      <c r="I28">
        <v>4504061</v>
      </c>
      <c r="J28">
        <v>269.61</v>
      </c>
      <c r="K28" t="s">
        <v>283</v>
      </c>
      <c r="M28">
        <v>2100002993</v>
      </c>
      <c r="N28" s="23">
        <v>45772</v>
      </c>
      <c r="O28" t="s">
        <v>284</v>
      </c>
      <c r="P28" t="s">
        <v>244</v>
      </c>
      <c r="Q28" t="s">
        <v>245</v>
      </c>
      <c r="AB28">
        <v>4504061</v>
      </c>
      <c r="AC28" t="s">
        <v>242</v>
      </c>
      <c r="AD28" t="s">
        <v>285</v>
      </c>
      <c r="AE28">
        <v>0</v>
      </c>
      <c r="AH28" t="s">
        <v>286</v>
      </c>
      <c r="AL28">
        <v>210121002</v>
      </c>
      <c r="AP28">
        <v>5105615687</v>
      </c>
      <c r="AR28" s="22">
        <f t="shared" si="0"/>
        <v>0</v>
      </c>
    </row>
    <row r="29" spans="2:44" x14ac:dyDescent="0.2">
      <c r="B29" s="23">
        <v>45790</v>
      </c>
      <c r="C29">
        <v>2100002993</v>
      </c>
      <c r="D29" t="s">
        <v>239</v>
      </c>
      <c r="E29" t="s">
        <v>240</v>
      </c>
      <c r="F29">
        <v>51300010</v>
      </c>
      <c r="G29" t="s">
        <v>282</v>
      </c>
      <c r="H29" t="s">
        <v>242</v>
      </c>
      <c r="I29">
        <v>945939</v>
      </c>
      <c r="J29">
        <v>56.62</v>
      </c>
      <c r="K29" t="s">
        <v>287</v>
      </c>
      <c r="M29">
        <v>2100002993</v>
      </c>
      <c r="N29" s="23">
        <v>45772</v>
      </c>
      <c r="O29" t="s">
        <v>284</v>
      </c>
      <c r="P29" t="s">
        <v>244</v>
      </c>
      <c r="Q29" t="s">
        <v>245</v>
      </c>
      <c r="AB29">
        <v>945939</v>
      </c>
      <c r="AC29" t="s">
        <v>242</v>
      </c>
      <c r="AD29" t="s">
        <v>285</v>
      </c>
      <c r="AE29">
        <v>0</v>
      </c>
      <c r="AH29" t="s">
        <v>286</v>
      </c>
      <c r="AL29">
        <v>210121002</v>
      </c>
      <c r="AP29">
        <v>5105615687</v>
      </c>
      <c r="AR29" s="22">
        <f t="shared" si="0"/>
        <v>0</v>
      </c>
    </row>
    <row r="30" spans="2:44" x14ac:dyDescent="0.2">
      <c r="B30" s="23">
        <v>45792</v>
      </c>
      <c r="C30">
        <v>2100003057</v>
      </c>
      <c r="D30" t="s">
        <v>239</v>
      </c>
      <c r="E30" t="s">
        <v>240</v>
      </c>
      <c r="F30">
        <v>51300090</v>
      </c>
      <c r="G30" t="s">
        <v>248</v>
      </c>
      <c r="H30" t="s">
        <v>242</v>
      </c>
      <c r="I30">
        <v>2052000</v>
      </c>
      <c r="J30">
        <v>124.43</v>
      </c>
      <c r="K30" t="s">
        <v>288</v>
      </c>
      <c r="M30">
        <v>2100003057</v>
      </c>
      <c r="N30" s="23">
        <v>45771</v>
      </c>
      <c r="O30" t="s">
        <v>289</v>
      </c>
      <c r="P30" t="s">
        <v>244</v>
      </c>
      <c r="Q30" t="s">
        <v>245</v>
      </c>
      <c r="AB30">
        <v>2052000</v>
      </c>
      <c r="AC30" t="s">
        <v>242</v>
      </c>
      <c r="AD30" t="s">
        <v>254</v>
      </c>
      <c r="AE30">
        <v>0</v>
      </c>
      <c r="AH30" t="s">
        <v>252</v>
      </c>
      <c r="AL30">
        <v>210121002</v>
      </c>
      <c r="AP30">
        <v>5105615752</v>
      </c>
      <c r="AR30" s="22">
        <f t="shared" si="0"/>
        <v>0</v>
      </c>
    </row>
    <row r="31" spans="2:44" x14ac:dyDescent="0.2">
      <c r="B31" s="23">
        <v>45792</v>
      </c>
      <c r="C31">
        <v>2100003057</v>
      </c>
      <c r="D31" t="s">
        <v>239</v>
      </c>
      <c r="E31" t="s">
        <v>240</v>
      </c>
      <c r="F31">
        <v>51300090</v>
      </c>
      <c r="G31" t="s">
        <v>248</v>
      </c>
      <c r="H31" t="s">
        <v>242</v>
      </c>
      <c r="I31">
        <v>2020000</v>
      </c>
      <c r="J31">
        <v>122.49</v>
      </c>
      <c r="K31" t="s">
        <v>290</v>
      </c>
      <c r="M31">
        <v>2100003057</v>
      </c>
      <c r="N31" s="23">
        <v>45771</v>
      </c>
      <c r="O31" t="s">
        <v>289</v>
      </c>
      <c r="P31" t="s">
        <v>244</v>
      </c>
      <c r="Q31" t="s">
        <v>245</v>
      </c>
      <c r="AB31">
        <v>2020000</v>
      </c>
      <c r="AC31" t="s">
        <v>242</v>
      </c>
      <c r="AD31" t="s">
        <v>254</v>
      </c>
      <c r="AE31">
        <v>0</v>
      </c>
      <c r="AH31" t="s">
        <v>252</v>
      </c>
      <c r="AL31">
        <v>210121002</v>
      </c>
      <c r="AP31">
        <v>5105615752</v>
      </c>
      <c r="AR31" s="22">
        <f t="shared" si="0"/>
        <v>0</v>
      </c>
    </row>
    <row r="32" spans="2:44" x14ac:dyDescent="0.2">
      <c r="B32" s="23">
        <v>45792</v>
      </c>
      <c r="C32">
        <v>2100003057</v>
      </c>
      <c r="D32" t="s">
        <v>239</v>
      </c>
      <c r="E32" t="s">
        <v>240</v>
      </c>
      <c r="F32">
        <v>51300090</v>
      </c>
      <c r="G32" t="s">
        <v>248</v>
      </c>
      <c r="H32" t="s">
        <v>242</v>
      </c>
      <c r="I32">
        <v>9016000</v>
      </c>
      <c r="J32">
        <v>546.72</v>
      </c>
      <c r="K32" t="s">
        <v>291</v>
      </c>
      <c r="M32">
        <v>2100003057</v>
      </c>
      <c r="N32" s="23">
        <v>45771</v>
      </c>
      <c r="O32" t="s">
        <v>289</v>
      </c>
      <c r="P32" t="s">
        <v>244</v>
      </c>
      <c r="Q32" t="s">
        <v>245</v>
      </c>
      <c r="AB32">
        <v>9016000</v>
      </c>
      <c r="AC32" t="s">
        <v>242</v>
      </c>
      <c r="AD32" t="s">
        <v>258</v>
      </c>
      <c r="AE32">
        <v>0</v>
      </c>
      <c r="AH32" t="s">
        <v>252</v>
      </c>
      <c r="AL32">
        <v>210121002</v>
      </c>
      <c r="AP32">
        <v>5105615752</v>
      </c>
      <c r="AR32" s="22">
        <f t="shared" si="0"/>
        <v>0</v>
      </c>
    </row>
    <row r="33" spans="2:44" x14ac:dyDescent="0.2">
      <c r="B33" s="23">
        <v>45792</v>
      </c>
      <c r="C33">
        <v>2100003059</v>
      </c>
      <c r="D33" t="s">
        <v>239</v>
      </c>
      <c r="E33" t="s">
        <v>240</v>
      </c>
      <c r="F33">
        <v>51300090</v>
      </c>
      <c r="G33" t="s">
        <v>248</v>
      </c>
      <c r="H33" t="s">
        <v>242</v>
      </c>
      <c r="I33">
        <v>21161604</v>
      </c>
      <c r="J33">
        <v>1283.22</v>
      </c>
      <c r="K33" t="s">
        <v>292</v>
      </c>
      <c r="M33">
        <v>2100003059</v>
      </c>
      <c r="N33" s="23">
        <v>45771</v>
      </c>
      <c r="O33" t="s">
        <v>293</v>
      </c>
      <c r="P33" t="s">
        <v>244</v>
      </c>
      <c r="Q33" t="s">
        <v>245</v>
      </c>
      <c r="AB33">
        <v>21161604</v>
      </c>
      <c r="AC33" t="s">
        <v>242</v>
      </c>
      <c r="AD33" t="s">
        <v>258</v>
      </c>
      <c r="AE33">
        <v>0</v>
      </c>
      <c r="AH33" t="s">
        <v>252</v>
      </c>
      <c r="AL33">
        <v>210121002</v>
      </c>
      <c r="AP33">
        <v>5105615754</v>
      </c>
      <c r="AR33" s="22">
        <f t="shared" si="0"/>
        <v>0</v>
      </c>
    </row>
    <row r="34" spans="2:44" x14ac:dyDescent="0.2">
      <c r="B34" s="23">
        <v>45792</v>
      </c>
      <c r="C34">
        <v>2100003059</v>
      </c>
      <c r="D34" t="s">
        <v>239</v>
      </c>
      <c r="E34" t="s">
        <v>240</v>
      </c>
      <c r="F34">
        <v>51300090</v>
      </c>
      <c r="G34" t="s">
        <v>248</v>
      </c>
      <c r="H34" t="s">
        <v>242</v>
      </c>
      <c r="I34">
        <v>530000</v>
      </c>
      <c r="J34">
        <v>32.14</v>
      </c>
      <c r="K34" t="s">
        <v>294</v>
      </c>
      <c r="M34">
        <v>2100003059</v>
      </c>
      <c r="N34" s="23">
        <v>45771</v>
      </c>
      <c r="O34" t="s">
        <v>293</v>
      </c>
      <c r="P34" t="s">
        <v>244</v>
      </c>
      <c r="Q34" t="s">
        <v>245</v>
      </c>
      <c r="AB34">
        <v>530000</v>
      </c>
      <c r="AC34" t="s">
        <v>242</v>
      </c>
      <c r="AD34" t="s">
        <v>254</v>
      </c>
      <c r="AE34">
        <v>0</v>
      </c>
      <c r="AH34" t="s">
        <v>252</v>
      </c>
      <c r="AL34">
        <v>210121002</v>
      </c>
      <c r="AP34">
        <v>5105615754</v>
      </c>
      <c r="AR34" s="22">
        <f t="shared" si="0"/>
        <v>0</v>
      </c>
    </row>
    <row r="35" spans="2:44" x14ac:dyDescent="0.2">
      <c r="B35" s="23">
        <v>45792</v>
      </c>
      <c r="C35">
        <v>2100003059</v>
      </c>
      <c r="D35" t="s">
        <v>239</v>
      </c>
      <c r="E35" t="s">
        <v>240</v>
      </c>
      <c r="F35">
        <v>51300090</v>
      </c>
      <c r="G35" t="s">
        <v>248</v>
      </c>
      <c r="H35" t="s">
        <v>242</v>
      </c>
      <c r="I35">
        <v>44737440</v>
      </c>
      <c r="J35">
        <v>2712.84</v>
      </c>
      <c r="K35" t="s">
        <v>295</v>
      </c>
      <c r="M35">
        <v>2100003059</v>
      </c>
      <c r="N35" s="23">
        <v>45771</v>
      </c>
      <c r="O35" t="s">
        <v>293</v>
      </c>
      <c r="P35" t="s">
        <v>244</v>
      </c>
      <c r="Q35" t="s">
        <v>245</v>
      </c>
      <c r="AB35">
        <v>44737440</v>
      </c>
      <c r="AC35" t="s">
        <v>242</v>
      </c>
      <c r="AD35" t="s">
        <v>254</v>
      </c>
      <c r="AE35">
        <v>0</v>
      </c>
      <c r="AH35" t="s">
        <v>252</v>
      </c>
      <c r="AL35">
        <v>210121002</v>
      </c>
      <c r="AP35">
        <v>5105615754</v>
      </c>
      <c r="AR35" s="22">
        <f t="shared" si="0"/>
        <v>0</v>
      </c>
    </row>
    <row r="36" spans="2:44" x14ac:dyDescent="0.2">
      <c r="B36" s="23">
        <v>45792</v>
      </c>
      <c r="C36">
        <v>2100003059</v>
      </c>
      <c r="D36" t="s">
        <v>239</v>
      </c>
      <c r="E36" t="s">
        <v>240</v>
      </c>
      <c r="F36">
        <v>51300090</v>
      </c>
      <c r="G36" t="s">
        <v>248</v>
      </c>
      <c r="H36" t="s">
        <v>242</v>
      </c>
      <c r="I36">
        <v>8160000</v>
      </c>
      <c r="J36">
        <v>494.82</v>
      </c>
      <c r="K36" t="s">
        <v>296</v>
      </c>
      <c r="M36">
        <v>2100003059</v>
      </c>
      <c r="N36" s="23">
        <v>45771</v>
      </c>
      <c r="O36" t="s">
        <v>293</v>
      </c>
      <c r="P36" t="s">
        <v>244</v>
      </c>
      <c r="Q36" t="s">
        <v>245</v>
      </c>
      <c r="AB36">
        <v>8160000</v>
      </c>
      <c r="AC36" t="s">
        <v>242</v>
      </c>
      <c r="AD36" t="s">
        <v>254</v>
      </c>
      <c r="AE36">
        <v>0</v>
      </c>
      <c r="AH36" t="s">
        <v>252</v>
      </c>
      <c r="AL36">
        <v>210121002</v>
      </c>
      <c r="AP36">
        <v>5105615754</v>
      </c>
      <c r="AR36" s="22">
        <f t="shared" si="0"/>
        <v>0</v>
      </c>
    </row>
    <row r="37" spans="2:44" x14ac:dyDescent="0.2">
      <c r="B37" s="23">
        <v>45792</v>
      </c>
      <c r="C37">
        <v>2100003060</v>
      </c>
      <c r="D37" t="s">
        <v>239</v>
      </c>
      <c r="E37" t="s">
        <v>240</v>
      </c>
      <c r="F37">
        <v>51300090</v>
      </c>
      <c r="G37" t="s">
        <v>248</v>
      </c>
      <c r="H37" t="s">
        <v>242</v>
      </c>
      <c r="I37">
        <v>100000</v>
      </c>
      <c r="J37">
        <v>6.06</v>
      </c>
      <c r="K37" t="s">
        <v>297</v>
      </c>
      <c r="M37">
        <v>2100003060</v>
      </c>
      <c r="N37" s="23">
        <v>45771</v>
      </c>
      <c r="O37" t="s">
        <v>298</v>
      </c>
      <c r="P37" t="s">
        <v>244</v>
      </c>
      <c r="Q37" t="s">
        <v>245</v>
      </c>
      <c r="AB37">
        <v>100000</v>
      </c>
      <c r="AC37" t="s">
        <v>242</v>
      </c>
      <c r="AD37" t="s">
        <v>266</v>
      </c>
      <c r="AE37">
        <v>0</v>
      </c>
      <c r="AH37" t="s">
        <v>252</v>
      </c>
      <c r="AL37">
        <v>210121002</v>
      </c>
      <c r="AP37">
        <v>5105615755</v>
      </c>
      <c r="AR37" s="22">
        <f t="shared" si="0"/>
        <v>0</v>
      </c>
    </row>
    <row r="38" spans="2:44" x14ac:dyDescent="0.2">
      <c r="B38" s="23">
        <v>45792</v>
      </c>
      <c r="C38">
        <v>2100003060</v>
      </c>
      <c r="D38" t="s">
        <v>239</v>
      </c>
      <c r="E38" t="s">
        <v>240</v>
      </c>
      <c r="F38">
        <v>51300090</v>
      </c>
      <c r="G38" t="s">
        <v>248</v>
      </c>
      <c r="H38" t="s">
        <v>242</v>
      </c>
      <c r="I38">
        <v>1200000</v>
      </c>
      <c r="J38">
        <v>72.77</v>
      </c>
      <c r="K38" t="s">
        <v>299</v>
      </c>
      <c r="M38">
        <v>2100003060</v>
      </c>
      <c r="N38" s="23">
        <v>45771</v>
      </c>
      <c r="O38" t="s">
        <v>298</v>
      </c>
      <c r="P38" t="s">
        <v>244</v>
      </c>
      <c r="Q38" t="s">
        <v>245</v>
      </c>
      <c r="AB38">
        <v>1200000</v>
      </c>
      <c r="AC38" t="s">
        <v>242</v>
      </c>
      <c r="AD38" t="s">
        <v>266</v>
      </c>
      <c r="AE38">
        <v>0</v>
      </c>
      <c r="AH38" t="s">
        <v>252</v>
      </c>
      <c r="AL38">
        <v>210121002</v>
      </c>
      <c r="AP38">
        <v>5105615755</v>
      </c>
      <c r="AR38" s="22">
        <f t="shared" si="0"/>
        <v>0</v>
      </c>
    </row>
    <row r="39" spans="2:44" x14ac:dyDescent="0.2">
      <c r="B39" s="23">
        <v>45792</v>
      </c>
      <c r="C39">
        <v>2100003060</v>
      </c>
      <c r="D39" t="s">
        <v>239</v>
      </c>
      <c r="E39" t="s">
        <v>240</v>
      </c>
      <c r="F39">
        <v>51300090</v>
      </c>
      <c r="G39" t="s">
        <v>248</v>
      </c>
      <c r="H39" t="s">
        <v>242</v>
      </c>
      <c r="I39">
        <v>5500000</v>
      </c>
      <c r="J39">
        <v>333.52</v>
      </c>
      <c r="K39" t="s">
        <v>300</v>
      </c>
      <c r="M39">
        <v>2100003060</v>
      </c>
      <c r="N39" s="23">
        <v>45771</v>
      </c>
      <c r="O39" t="s">
        <v>298</v>
      </c>
      <c r="P39" t="s">
        <v>244</v>
      </c>
      <c r="Q39" t="s">
        <v>245</v>
      </c>
      <c r="AB39">
        <v>5500000</v>
      </c>
      <c r="AC39" t="s">
        <v>242</v>
      </c>
      <c r="AD39" t="s">
        <v>251</v>
      </c>
      <c r="AE39">
        <v>0</v>
      </c>
      <c r="AH39" t="s">
        <v>252</v>
      </c>
      <c r="AL39">
        <v>210121002</v>
      </c>
      <c r="AP39">
        <v>5105615755</v>
      </c>
      <c r="AR39" s="22">
        <f t="shared" si="0"/>
        <v>0</v>
      </c>
    </row>
    <row r="40" spans="2:44" x14ac:dyDescent="0.2">
      <c r="B40" s="23">
        <v>45792</v>
      </c>
      <c r="C40">
        <v>2100003061</v>
      </c>
      <c r="D40" t="s">
        <v>239</v>
      </c>
      <c r="E40" t="s">
        <v>240</v>
      </c>
      <c r="F40">
        <v>51300090</v>
      </c>
      <c r="G40" t="s">
        <v>248</v>
      </c>
      <c r="H40" t="s">
        <v>242</v>
      </c>
      <c r="I40">
        <v>100000</v>
      </c>
      <c r="J40">
        <v>6.06</v>
      </c>
      <c r="K40" t="s">
        <v>301</v>
      </c>
      <c r="M40">
        <v>2100003061</v>
      </c>
      <c r="N40" s="23">
        <v>45771</v>
      </c>
      <c r="O40" t="s">
        <v>302</v>
      </c>
      <c r="P40" t="s">
        <v>244</v>
      </c>
      <c r="Q40" t="s">
        <v>245</v>
      </c>
      <c r="AB40">
        <v>100000</v>
      </c>
      <c r="AC40" t="s">
        <v>242</v>
      </c>
      <c r="AD40" t="s">
        <v>266</v>
      </c>
      <c r="AE40">
        <v>0</v>
      </c>
      <c r="AH40" t="s">
        <v>252</v>
      </c>
      <c r="AL40">
        <v>210121002</v>
      </c>
      <c r="AP40">
        <v>5105615756</v>
      </c>
      <c r="AR40" s="22">
        <f t="shared" si="0"/>
        <v>0</v>
      </c>
    </row>
    <row r="41" spans="2:44" x14ac:dyDescent="0.2">
      <c r="B41" s="23">
        <v>45792</v>
      </c>
      <c r="C41">
        <v>2100003061</v>
      </c>
      <c r="D41" t="s">
        <v>239</v>
      </c>
      <c r="E41" t="s">
        <v>240</v>
      </c>
      <c r="F41">
        <v>51300090</v>
      </c>
      <c r="G41" t="s">
        <v>248</v>
      </c>
      <c r="H41" t="s">
        <v>242</v>
      </c>
      <c r="I41">
        <v>16500000</v>
      </c>
      <c r="J41">
        <v>1000.55</v>
      </c>
      <c r="K41" t="s">
        <v>303</v>
      </c>
      <c r="M41">
        <v>2100003061</v>
      </c>
      <c r="N41" s="23">
        <v>45771</v>
      </c>
      <c r="O41" t="s">
        <v>302</v>
      </c>
      <c r="P41" t="s">
        <v>244</v>
      </c>
      <c r="Q41" t="s">
        <v>245</v>
      </c>
      <c r="AB41">
        <v>16500000</v>
      </c>
      <c r="AC41" t="s">
        <v>242</v>
      </c>
      <c r="AD41" t="s">
        <v>251</v>
      </c>
      <c r="AE41">
        <v>0</v>
      </c>
      <c r="AH41" t="s">
        <v>252</v>
      </c>
      <c r="AL41">
        <v>210121002</v>
      </c>
      <c r="AP41">
        <v>5105615756</v>
      </c>
      <c r="AR41" s="22">
        <f t="shared" si="0"/>
        <v>0</v>
      </c>
    </row>
    <row r="42" spans="2:44" x14ac:dyDescent="0.2">
      <c r="B42" s="23">
        <v>45792</v>
      </c>
      <c r="C42">
        <v>2100003061</v>
      </c>
      <c r="D42" t="s">
        <v>239</v>
      </c>
      <c r="E42" t="s">
        <v>240</v>
      </c>
      <c r="F42">
        <v>51300090</v>
      </c>
      <c r="G42" t="s">
        <v>248</v>
      </c>
      <c r="H42" t="s">
        <v>242</v>
      </c>
      <c r="I42">
        <v>3600000</v>
      </c>
      <c r="J42">
        <v>218.3</v>
      </c>
      <c r="K42" t="s">
        <v>304</v>
      </c>
      <c r="M42">
        <v>2100003061</v>
      </c>
      <c r="N42" s="23">
        <v>45771</v>
      </c>
      <c r="O42" t="s">
        <v>302</v>
      </c>
      <c r="P42" t="s">
        <v>244</v>
      </c>
      <c r="Q42" t="s">
        <v>245</v>
      </c>
      <c r="AB42">
        <v>3600000</v>
      </c>
      <c r="AC42" t="s">
        <v>242</v>
      </c>
      <c r="AD42" t="s">
        <v>266</v>
      </c>
      <c r="AE42">
        <v>0</v>
      </c>
      <c r="AH42" t="s">
        <v>252</v>
      </c>
      <c r="AL42">
        <v>210121002</v>
      </c>
      <c r="AP42">
        <v>5105615756</v>
      </c>
      <c r="AR42" s="22">
        <f t="shared" si="0"/>
        <v>0</v>
      </c>
    </row>
    <row r="43" spans="2:44" x14ac:dyDescent="0.2">
      <c r="B43" s="23">
        <v>45792</v>
      </c>
      <c r="C43">
        <v>2100003063</v>
      </c>
      <c r="D43" t="s">
        <v>239</v>
      </c>
      <c r="E43" t="s">
        <v>240</v>
      </c>
      <c r="F43">
        <v>51300090</v>
      </c>
      <c r="G43" t="s">
        <v>248</v>
      </c>
      <c r="H43" t="s">
        <v>242</v>
      </c>
      <c r="I43">
        <v>1680000</v>
      </c>
      <c r="J43">
        <v>101.87</v>
      </c>
      <c r="K43" t="s">
        <v>305</v>
      </c>
      <c r="M43">
        <v>2100003063</v>
      </c>
      <c r="N43" s="23">
        <v>45784</v>
      </c>
      <c r="O43" t="s">
        <v>306</v>
      </c>
      <c r="P43" t="s">
        <v>244</v>
      </c>
      <c r="Q43" t="s">
        <v>245</v>
      </c>
      <c r="AB43">
        <v>1680000</v>
      </c>
      <c r="AC43" t="s">
        <v>242</v>
      </c>
      <c r="AD43" t="s">
        <v>251</v>
      </c>
      <c r="AE43">
        <v>0</v>
      </c>
      <c r="AH43" t="s">
        <v>252</v>
      </c>
      <c r="AL43">
        <v>210121002</v>
      </c>
      <c r="AP43">
        <v>5105615758</v>
      </c>
      <c r="AR43" s="22">
        <f t="shared" si="0"/>
        <v>0</v>
      </c>
    </row>
    <row r="44" spans="2:44" x14ac:dyDescent="0.2">
      <c r="B44" s="23">
        <v>45792</v>
      </c>
      <c r="C44">
        <v>2100003063</v>
      </c>
      <c r="D44" t="s">
        <v>239</v>
      </c>
      <c r="E44" t="s">
        <v>240</v>
      </c>
      <c r="F44">
        <v>51300090</v>
      </c>
      <c r="G44" t="s">
        <v>248</v>
      </c>
      <c r="H44" t="s">
        <v>242</v>
      </c>
      <c r="I44">
        <v>300000</v>
      </c>
      <c r="J44">
        <v>18.190000000000001</v>
      </c>
      <c r="K44" t="s">
        <v>307</v>
      </c>
      <c r="M44">
        <v>2100003063</v>
      </c>
      <c r="N44" s="23">
        <v>45784</v>
      </c>
      <c r="O44" t="s">
        <v>306</v>
      </c>
      <c r="P44" t="s">
        <v>244</v>
      </c>
      <c r="Q44" t="s">
        <v>245</v>
      </c>
      <c r="AB44">
        <v>300000</v>
      </c>
      <c r="AC44" t="s">
        <v>242</v>
      </c>
      <c r="AD44" t="s">
        <v>266</v>
      </c>
      <c r="AE44">
        <v>0</v>
      </c>
      <c r="AH44" t="s">
        <v>252</v>
      </c>
      <c r="AL44">
        <v>210121002</v>
      </c>
      <c r="AP44">
        <v>5105615758</v>
      </c>
      <c r="AR44" s="22">
        <f t="shared" si="0"/>
        <v>0</v>
      </c>
    </row>
    <row r="45" spans="2:44" x14ac:dyDescent="0.2">
      <c r="B45" s="23">
        <v>45792</v>
      </c>
      <c r="C45">
        <v>2100003063</v>
      </c>
      <c r="D45" t="s">
        <v>239</v>
      </c>
      <c r="E45" t="s">
        <v>240</v>
      </c>
      <c r="F45">
        <v>51300090</v>
      </c>
      <c r="G45" t="s">
        <v>248</v>
      </c>
      <c r="H45" t="s">
        <v>242</v>
      </c>
      <c r="I45">
        <v>100000</v>
      </c>
      <c r="J45">
        <v>6.06</v>
      </c>
      <c r="K45" t="s">
        <v>308</v>
      </c>
      <c r="M45">
        <v>2100003063</v>
      </c>
      <c r="N45" s="23">
        <v>45784</v>
      </c>
      <c r="O45" t="s">
        <v>306</v>
      </c>
      <c r="P45" t="s">
        <v>244</v>
      </c>
      <c r="Q45" t="s">
        <v>245</v>
      </c>
      <c r="AB45">
        <v>100000</v>
      </c>
      <c r="AC45" t="s">
        <v>242</v>
      </c>
      <c r="AD45" t="s">
        <v>266</v>
      </c>
      <c r="AE45">
        <v>0</v>
      </c>
      <c r="AH45" t="s">
        <v>252</v>
      </c>
      <c r="AL45">
        <v>210121002</v>
      </c>
      <c r="AP45">
        <v>5105615758</v>
      </c>
      <c r="AR45" s="22">
        <f t="shared" si="0"/>
        <v>0</v>
      </c>
    </row>
    <row r="46" spans="2:44" x14ac:dyDescent="0.2">
      <c r="B46" s="23">
        <v>45792</v>
      </c>
      <c r="C46">
        <v>2100003068</v>
      </c>
      <c r="D46" t="s">
        <v>239</v>
      </c>
      <c r="E46" t="s">
        <v>240</v>
      </c>
      <c r="F46">
        <v>51300090</v>
      </c>
      <c r="G46" t="s">
        <v>248</v>
      </c>
      <c r="H46" t="s">
        <v>242</v>
      </c>
      <c r="I46">
        <v>840000</v>
      </c>
      <c r="J46">
        <v>50.94</v>
      </c>
      <c r="K46" t="s">
        <v>309</v>
      </c>
      <c r="M46">
        <v>2100003068</v>
      </c>
      <c r="N46" s="23">
        <v>45775</v>
      </c>
      <c r="O46" t="s">
        <v>310</v>
      </c>
      <c r="P46" t="s">
        <v>244</v>
      </c>
      <c r="Q46" t="s">
        <v>245</v>
      </c>
      <c r="AB46">
        <v>840000</v>
      </c>
      <c r="AC46" t="s">
        <v>242</v>
      </c>
      <c r="AD46" t="s">
        <v>251</v>
      </c>
      <c r="AE46">
        <v>0</v>
      </c>
      <c r="AH46" t="s">
        <v>252</v>
      </c>
      <c r="AL46">
        <v>210121002</v>
      </c>
      <c r="AP46">
        <v>5105615763</v>
      </c>
      <c r="AR46" s="22">
        <f t="shared" si="0"/>
        <v>0</v>
      </c>
    </row>
    <row r="47" spans="2:44" x14ac:dyDescent="0.2">
      <c r="B47" s="23">
        <v>45792</v>
      </c>
      <c r="C47">
        <v>2100003068</v>
      </c>
      <c r="D47" t="s">
        <v>239</v>
      </c>
      <c r="E47" t="s">
        <v>240</v>
      </c>
      <c r="F47">
        <v>51300090</v>
      </c>
      <c r="G47" t="s">
        <v>248</v>
      </c>
      <c r="H47" t="s">
        <v>242</v>
      </c>
      <c r="I47">
        <v>150000</v>
      </c>
      <c r="J47">
        <v>9.1</v>
      </c>
      <c r="K47" t="s">
        <v>311</v>
      </c>
      <c r="M47">
        <v>2100003068</v>
      </c>
      <c r="N47" s="23">
        <v>45775</v>
      </c>
      <c r="O47" t="s">
        <v>310</v>
      </c>
      <c r="P47" t="s">
        <v>244</v>
      </c>
      <c r="Q47" t="s">
        <v>245</v>
      </c>
      <c r="AB47">
        <v>150000</v>
      </c>
      <c r="AC47" t="s">
        <v>242</v>
      </c>
      <c r="AD47" t="s">
        <v>266</v>
      </c>
      <c r="AE47">
        <v>0</v>
      </c>
      <c r="AH47" t="s">
        <v>252</v>
      </c>
      <c r="AL47">
        <v>210121002</v>
      </c>
      <c r="AP47">
        <v>5105615763</v>
      </c>
      <c r="AR47" s="22">
        <f t="shared" si="0"/>
        <v>0</v>
      </c>
    </row>
    <row r="48" spans="2:44" x14ac:dyDescent="0.2">
      <c r="B48" s="23">
        <v>45792</v>
      </c>
      <c r="C48">
        <v>2100003068</v>
      </c>
      <c r="D48" t="s">
        <v>239</v>
      </c>
      <c r="E48" t="s">
        <v>240</v>
      </c>
      <c r="F48">
        <v>51300090</v>
      </c>
      <c r="G48" t="s">
        <v>248</v>
      </c>
      <c r="H48" t="s">
        <v>242</v>
      </c>
      <c r="I48">
        <v>50000</v>
      </c>
      <c r="J48">
        <v>3.03</v>
      </c>
      <c r="K48" t="s">
        <v>312</v>
      </c>
      <c r="M48">
        <v>2100003068</v>
      </c>
      <c r="N48" s="23">
        <v>45775</v>
      </c>
      <c r="O48" t="s">
        <v>310</v>
      </c>
      <c r="P48" t="s">
        <v>244</v>
      </c>
      <c r="Q48" t="s">
        <v>245</v>
      </c>
      <c r="AB48">
        <v>50000</v>
      </c>
      <c r="AC48" t="s">
        <v>242</v>
      </c>
      <c r="AD48" t="s">
        <v>266</v>
      </c>
      <c r="AE48">
        <v>0</v>
      </c>
      <c r="AH48" t="s">
        <v>252</v>
      </c>
      <c r="AL48">
        <v>210121002</v>
      </c>
      <c r="AP48">
        <v>5105615763</v>
      </c>
      <c r="AR48" s="22">
        <f t="shared" si="0"/>
        <v>0</v>
      </c>
    </row>
    <row r="49" spans="2:44" x14ac:dyDescent="0.2">
      <c r="B49" s="23">
        <v>45792</v>
      </c>
      <c r="C49">
        <v>2100003068</v>
      </c>
      <c r="D49" t="s">
        <v>239</v>
      </c>
      <c r="E49" t="s">
        <v>240</v>
      </c>
      <c r="F49">
        <v>51300090</v>
      </c>
      <c r="G49" t="s">
        <v>248</v>
      </c>
      <c r="H49" t="s">
        <v>242</v>
      </c>
      <c r="I49">
        <v>840000</v>
      </c>
      <c r="J49">
        <v>50.94</v>
      </c>
      <c r="K49" t="s">
        <v>313</v>
      </c>
      <c r="M49">
        <v>2100003068</v>
      </c>
      <c r="N49" s="23">
        <v>45775</v>
      </c>
      <c r="O49" t="s">
        <v>310</v>
      </c>
      <c r="P49" t="s">
        <v>244</v>
      </c>
      <c r="Q49" t="s">
        <v>245</v>
      </c>
      <c r="AB49">
        <v>840000</v>
      </c>
      <c r="AC49" t="s">
        <v>242</v>
      </c>
      <c r="AD49" t="s">
        <v>251</v>
      </c>
      <c r="AE49">
        <v>0</v>
      </c>
      <c r="AH49" t="s">
        <v>252</v>
      </c>
      <c r="AL49">
        <v>210121002</v>
      </c>
      <c r="AP49">
        <v>5105615763</v>
      </c>
      <c r="AR49" s="22">
        <f t="shared" si="0"/>
        <v>0</v>
      </c>
    </row>
    <row r="50" spans="2:44" x14ac:dyDescent="0.2">
      <c r="B50" s="23">
        <v>45792</v>
      </c>
      <c r="C50">
        <v>2100003068</v>
      </c>
      <c r="D50" t="s">
        <v>239</v>
      </c>
      <c r="E50" t="s">
        <v>240</v>
      </c>
      <c r="F50">
        <v>51300090</v>
      </c>
      <c r="G50" t="s">
        <v>248</v>
      </c>
      <c r="H50" t="s">
        <v>242</v>
      </c>
      <c r="I50">
        <v>150000</v>
      </c>
      <c r="J50">
        <v>9.1</v>
      </c>
      <c r="K50" t="s">
        <v>314</v>
      </c>
      <c r="M50">
        <v>2100003068</v>
      </c>
      <c r="N50" s="23">
        <v>45775</v>
      </c>
      <c r="O50" t="s">
        <v>310</v>
      </c>
      <c r="P50" t="s">
        <v>244</v>
      </c>
      <c r="Q50" t="s">
        <v>245</v>
      </c>
      <c r="AB50">
        <v>150000</v>
      </c>
      <c r="AC50" t="s">
        <v>242</v>
      </c>
      <c r="AD50" t="s">
        <v>266</v>
      </c>
      <c r="AE50">
        <v>0</v>
      </c>
      <c r="AH50" t="s">
        <v>252</v>
      </c>
      <c r="AL50">
        <v>210121002</v>
      </c>
      <c r="AP50">
        <v>5105615763</v>
      </c>
      <c r="AR50" s="22">
        <f t="shared" si="0"/>
        <v>0</v>
      </c>
    </row>
    <row r="51" spans="2:44" x14ac:dyDescent="0.2">
      <c r="B51" s="23">
        <v>45792</v>
      </c>
      <c r="C51">
        <v>2100003068</v>
      </c>
      <c r="D51" t="s">
        <v>239</v>
      </c>
      <c r="E51" t="s">
        <v>240</v>
      </c>
      <c r="F51">
        <v>51300090</v>
      </c>
      <c r="G51" t="s">
        <v>248</v>
      </c>
      <c r="H51" t="s">
        <v>242</v>
      </c>
      <c r="I51">
        <v>50000</v>
      </c>
      <c r="J51">
        <v>3.03</v>
      </c>
      <c r="K51" t="s">
        <v>315</v>
      </c>
      <c r="M51">
        <v>2100003068</v>
      </c>
      <c r="N51" s="23">
        <v>45775</v>
      </c>
      <c r="O51" t="s">
        <v>310</v>
      </c>
      <c r="P51" t="s">
        <v>244</v>
      </c>
      <c r="Q51" t="s">
        <v>245</v>
      </c>
      <c r="AB51">
        <v>50000</v>
      </c>
      <c r="AC51" t="s">
        <v>242</v>
      </c>
      <c r="AD51" t="s">
        <v>266</v>
      </c>
      <c r="AE51">
        <v>0</v>
      </c>
      <c r="AH51" t="s">
        <v>252</v>
      </c>
      <c r="AL51">
        <v>210121002</v>
      </c>
      <c r="AP51">
        <v>5105615763</v>
      </c>
      <c r="AR51" s="22">
        <f t="shared" si="0"/>
        <v>0</v>
      </c>
    </row>
    <row r="52" spans="2:44" x14ac:dyDescent="0.2">
      <c r="B52" s="23">
        <v>45793</v>
      </c>
      <c r="C52">
        <v>2100003127</v>
      </c>
      <c r="D52" t="s">
        <v>239</v>
      </c>
      <c r="E52" t="s">
        <v>240</v>
      </c>
      <c r="F52">
        <v>51300060</v>
      </c>
      <c r="G52" t="s">
        <v>316</v>
      </c>
      <c r="H52" t="s">
        <v>242</v>
      </c>
      <c r="I52">
        <v>118575</v>
      </c>
      <c r="J52">
        <v>7.19</v>
      </c>
      <c r="K52" t="s">
        <v>317</v>
      </c>
      <c r="M52">
        <v>2100003127</v>
      </c>
      <c r="N52" s="23">
        <v>45772</v>
      </c>
      <c r="O52" t="s">
        <v>318</v>
      </c>
      <c r="P52" t="s">
        <v>244</v>
      </c>
      <c r="Q52" t="s">
        <v>245</v>
      </c>
      <c r="AB52">
        <v>118575</v>
      </c>
      <c r="AC52" t="s">
        <v>242</v>
      </c>
      <c r="AD52" t="s">
        <v>258</v>
      </c>
      <c r="AE52">
        <v>0</v>
      </c>
      <c r="AH52" t="s">
        <v>319</v>
      </c>
      <c r="AL52">
        <v>210121002</v>
      </c>
      <c r="AP52">
        <v>5105615824</v>
      </c>
      <c r="AR52" s="22">
        <f t="shared" si="0"/>
        <v>0</v>
      </c>
    </row>
    <row r="53" spans="2:44" x14ac:dyDescent="0.2">
      <c r="B53" s="23">
        <v>45793</v>
      </c>
      <c r="C53">
        <v>2100003127</v>
      </c>
      <c r="D53" t="s">
        <v>239</v>
      </c>
      <c r="E53" t="s">
        <v>240</v>
      </c>
      <c r="F53">
        <v>51300060</v>
      </c>
      <c r="G53" t="s">
        <v>316</v>
      </c>
      <c r="H53" t="s">
        <v>242</v>
      </c>
      <c r="I53">
        <v>118575</v>
      </c>
      <c r="J53">
        <v>7.19</v>
      </c>
      <c r="K53" t="s">
        <v>320</v>
      </c>
      <c r="M53">
        <v>2100003127</v>
      </c>
      <c r="N53" s="23">
        <v>45772</v>
      </c>
      <c r="O53" t="s">
        <v>318</v>
      </c>
      <c r="P53" t="s">
        <v>244</v>
      </c>
      <c r="Q53" t="s">
        <v>245</v>
      </c>
      <c r="AB53">
        <v>118575</v>
      </c>
      <c r="AC53" t="s">
        <v>242</v>
      </c>
      <c r="AD53" t="s">
        <v>258</v>
      </c>
      <c r="AE53">
        <v>0</v>
      </c>
      <c r="AH53" t="s">
        <v>319</v>
      </c>
      <c r="AL53">
        <v>210121002</v>
      </c>
      <c r="AP53">
        <v>5105615824</v>
      </c>
      <c r="AR53" s="22">
        <f t="shared" si="0"/>
        <v>0</v>
      </c>
    </row>
    <row r="54" spans="2:44" x14ac:dyDescent="0.2">
      <c r="B54" s="23">
        <v>45793</v>
      </c>
      <c r="C54">
        <v>2100003155</v>
      </c>
      <c r="D54" t="s">
        <v>239</v>
      </c>
      <c r="E54" t="s">
        <v>240</v>
      </c>
      <c r="F54">
        <v>51300090</v>
      </c>
      <c r="G54" t="s">
        <v>248</v>
      </c>
      <c r="H54" t="s">
        <v>242</v>
      </c>
      <c r="I54">
        <v>695496</v>
      </c>
      <c r="J54">
        <v>42.17</v>
      </c>
      <c r="K54" t="s">
        <v>321</v>
      </c>
      <c r="M54">
        <v>2100003155</v>
      </c>
      <c r="N54" s="23">
        <v>45784</v>
      </c>
      <c r="O54" t="s">
        <v>322</v>
      </c>
      <c r="P54" t="s">
        <v>244</v>
      </c>
      <c r="Q54" t="s">
        <v>245</v>
      </c>
      <c r="AB54">
        <v>695496</v>
      </c>
      <c r="AC54" t="s">
        <v>242</v>
      </c>
      <c r="AD54" t="s">
        <v>254</v>
      </c>
      <c r="AE54">
        <v>0</v>
      </c>
      <c r="AH54" t="s">
        <v>252</v>
      </c>
      <c r="AL54">
        <v>210121002</v>
      </c>
      <c r="AP54">
        <v>5105615852</v>
      </c>
      <c r="AR54" s="22">
        <f t="shared" si="0"/>
        <v>0</v>
      </c>
    </row>
    <row r="55" spans="2:44" x14ac:dyDescent="0.2">
      <c r="B55" s="23">
        <v>45793</v>
      </c>
      <c r="C55">
        <v>2100003155</v>
      </c>
      <c r="D55" t="s">
        <v>239</v>
      </c>
      <c r="E55" t="s">
        <v>240</v>
      </c>
      <c r="F55">
        <v>51300090</v>
      </c>
      <c r="G55" t="s">
        <v>248</v>
      </c>
      <c r="H55" t="s">
        <v>242</v>
      </c>
      <c r="I55">
        <v>1629345</v>
      </c>
      <c r="J55">
        <v>98.8</v>
      </c>
      <c r="K55" t="s">
        <v>323</v>
      </c>
      <c r="M55">
        <v>2100003155</v>
      </c>
      <c r="N55" s="23">
        <v>45784</v>
      </c>
      <c r="O55" t="s">
        <v>322</v>
      </c>
      <c r="P55" t="s">
        <v>244</v>
      </c>
      <c r="Q55" t="s">
        <v>245</v>
      </c>
      <c r="AB55">
        <v>1629345</v>
      </c>
      <c r="AC55" t="s">
        <v>242</v>
      </c>
      <c r="AD55" t="s">
        <v>251</v>
      </c>
      <c r="AE55">
        <v>0</v>
      </c>
      <c r="AH55" t="s">
        <v>252</v>
      </c>
      <c r="AL55">
        <v>210121002</v>
      </c>
      <c r="AP55">
        <v>5105615852</v>
      </c>
      <c r="AR55" s="22">
        <f t="shared" si="0"/>
        <v>0</v>
      </c>
    </row>
    <row r="56" spans="2:44" x14ac:dyDescent="0.2">
      <c r="B56" s="23">
        <v>45793</v>
      </c>
      <c r="C56">
        <v>2100003155</v>
      </c>
      <c r="D56" t="s">
        <v>239</v>
      </c>
      <c r="E56" t="s">
        <v>240</v>
      </c>
      <c r="F56">
        <v>51300090</v>
      </c>
      <c r="G56" t="s">
        <v>248</v>
      </c>
      <c r="H56" t="s">
        <v>242</v>
      </c>
      <c r="I56">
        <v>385500</v>
      </c>
      <c r="J56">
        <v>23.38</v>
      </c>
      <c r="K56" t="s">
        <v>324</v>
      </c>
      <c r="M56">
        <v>2100003155</v>
      </c>
      <c r="N56" s="23">
        <v>45784</v>
      </c>
      <c r="O56" t="s">
        <v>322</v>
      </c>
      <c r="P56" t="s">
        <v>244</v>
      </c>
      <c r="Q56" t="s">
        <v>245</v>
      </c>
      <c r="AB56">
        <v>385500</v>
      </c>
      <c r="AC56" t="s">
        <v>242</v>
      </c>
      <c r="AD56" t="s">
        <v>254</v>
      </c>
      <c r="AE56">
        <v>0</v>
      </c>
      <c r="AH56" t="s">
        <v>252</v>
      </c>
      <c r="AL56">
        <v>210121002</v>
      </c>
      <c r="AP56">
        <v>5105615852</v>
      </c>
      <c r="AR56" s="22">
        <f t="shared" si="0"/>
        <v>0</v>
      </c>
    </row>
    <row r="57" spans="2:44" x14ac:dyDescent="0.2">
      <c r="B57" s="23">
        <v>45793</v>
      </c>
      <c r="C57">
        <v>2100003155</v>
      </c>
      <c r="D57" t="s">
        <v>239</v>
      </c>
      <c r="E57" t="s">
        <v>240</v>
      </c>
      <c r="F57">
        <v>51300090</v>
      </c>
      <c r="G57" t="s">
        <v>248</v>
      </c>
      <c r="H57" t="s">
        <v>242</v>
      </c>
      <c r="I57">
        <v>650000</v>
      </c>
      <c r="J57">
        <v>39.42</v>
      </c>
      <c r="K57" t="s">
        <v>325</v>
      </c>
      <c r="M57">
        <v>2100003155</v>
      </c>
      <c r="N57" s="23">
        <v>45784</v>
      </c>
      <c r="O57" t="s">
        <v>322</v>
      </c>
      <c r="P57" t="s">
        <v>244</v>
      </c>
      <c r="Q57" t="s">
        <v>245</v>
      </c>
      <c r="AB57">
        <v>650000</v>
      </c>
      <c r="AC57" t="s">
        <v>242</v>
      </c>
      <c r="AD57" t="s">
        <v>254</v>
      </c>
      <c r="AE57">
        <v>0</v>
      </c>
      <c r="AH57" t="s">
        <v>252</v>
      </c>
      <c r="AL57">
        <v>210121002</v>
      </c>
      <c r="AP57">
        <v>5105615852</v>
      </c>
      <c r="AR57" s="22">
        <f t="shared" si="0"/>
        <v>0</v>
      </c>
    </row>
    <row r="58" spans="2:44" x14ac:dyDescent="0.2">
      <c r="B58" s="23">
        <v>45796</v>
      </c>
      <c r="C58">
        <v>2100003164</v>
      </c>
      <c r="D58" t="s">
        <v>239</v>
      </c>
      <c r="E58" t="s">
        <v>240</v>
      </c>
      <c r="F58">
        <v>51300090</v>
      </c>
      <c r="G58" t="s">
        <v>248</v>
      </c>
      <c r="H58" t="s">
        <v>242</v>
      </c>
      <c r="I58">
        <v>3161790</v>
      </c>
      <c r="J58">
        <v>191.73</v>
      </c>
      <c r="K58" t="s">
        <v>326</v>
      </c>
      <c r="M58">
        <v>2100003164</v>
      </c>
      <c r="N58" s="23">
        <v>45735</v>
      </c>
      <c r="O58" t="s">
        <v>327</v>
      </c>
      <c r="P58" t="s">
        <v>244</v>
      </c>
      <c r="Q58" t="s">
        <v>245</v>
      </c>
      <c r="AB58">
        <v>3161790</v>
      </c>
      <c r="AC58" t="s">
        <v>242</v>
      </c>
      <c r="AD58" t="s">
        <v>251</v>
      </c>
      <c r="AE58">
        <v>0</v>
      </c>
      <c r="AH58" t="s">
        <v>252</v>
      </c>
      <c r="AL58">
        <v>210121002</v>
      </c>
      <c r="AP58">
        <v>5105615862</v>
      </c>
      <c r="AR58" s="22">
        <f t="shared" si="0"/>
        <v>0</v>
      </c>
    </row>
    <row r="59" spans="2:44" x14ac:dyDescent="0.2">
      <c r="B59" s="23">
        <v>45796</v>
      </c>
      <c r="C59">
        <v>2100003164</v>
      </c>
      <c r="D59" t="s">
        <v>239</v>
      </c>
      <c r="E59" t="s">
        <v>240</v>
      </c>
      <c r="F59">
        <v>51300090</v>
      </c>
      <c r="G59" t="s">
        <v>248</v>
      </c>
      <c r="H59" t="s">
        <v>242</v>
      </c>
      <c r="I59">
        <v>1381000</v>
      </c>
      <c r="J59">
        <v>83.74</v>
      </c>
      <c r="K59" t="s">
        <v>328</v>
      </c>
      <c r="M59">
        <v>2100003164</v>
      </c>
      <c r="N59" s="23">
        <v>45735</v>
      </c>
      <c r="O59" t="s">
        <v>327</v>
      </c>
      <c r="P59" t="s">
        <v>244</v>
      </c>
      <c r="Q59" t="s">
        <v>245</v>
      </c>
      <c r="AB59">
        <v>1381000</v>
      </c>
      <c r="AC59" t="s">
        <v>242</v>
      </c>
      <c r="AD59" t="s">
        <v>254</v>
      </c>
      <c r="AE59">
        <v>0</v>
      </c>
      <c r="AH59" t="s">
        <v>252</v>
      </c>
      <c r="AL59">
        <v>210121002</v>
      </c>
      <c r="AP59">
        <v>5105615862</v>
      </c>
      <c r="AR59" s="22">
        <f t="shared" si="0"/>
        <v>0</v>
      </c>
    </row>
    <row r="60" spans="2:44" x14ac:dyDescent="0.2">
      <c r="B60" s="23">
        <v>45796</v>
      </c>
      <c r="C60">
        <v>2100003164</v>
      </c>
      <c r="D60" t="s">
        <v>239</v>
      </c>
      <c r="E60" t="s">
        <v>240</v>
      </c>
      <c r="F60">
        <v>51300090</v>
      </c>
      <c r="G60" t="s">
        <v>248</v>
      </c>
      <c r="H60" t="s">
        <v>242</v>
      </c>
      <c r="I60">
        <v>1586414</v>
      </c>
      <c r="J60">
        <v>96.2</v>
      </c>
      <c r="K60" t="s">
        <v>329</v>
      </c>
      <c r="M60">
        <v>2100003164</v>
      </c>
      <c r="N60" s="23">
        <v>45735</v>
      </c>
      <c r="O60" t="s">
        <v>327</v>
      </c>
      <c r="P60" t="s">
        <v>244</v>
      </c>
      <c r="Q60" t="s">
        <v>245</v>
      </c>
      <c r="AB60">
        <v>1586414</v>
      </c>
      <c r="AC60" t="s">
        <v>242</v>
      </c>
      <c r="AD60" t="s">
        <v>254</v>
      </c>
      <c r="AE60">
        <v>0</v>
      </c>
      <c r="AH60" t="s">
        <v>252</v>
      </c>
      <c r="AL60">
        <v>210121002</v>
      </c>
      <c r="AP60">
        <v>5105615862</v>
      </c>
      <c r="AR60" s="22">
        <f t="shared" si="0"/>
        <v>0</v>
      </c>
    </row>
    <row r="61" spans="2:44" x14ac:dyDescent="0.2">
      <c r="B61" s="23">
        <v>45796</v>
      </c>
      <c r="C61">
        <v>2100003168</v>
      </c>
      <c r="D61" t="s">
        <v>239</v>
      </c>
      <c r="E61" t="s">
        <v>240</v>
      </c>
      <c r="F61">
        <v>51300090</v>
      </c>
      <c r="G61" t="s">
        <v>248</v>
      </c>
      <c r="H61" t="s">
        <v>242</v>
      </c>
      <c r="I61">
        <v>100000</v>
      </c>
      <c r="J61">
        <v>6.06</v>
      </c>
      <c r="K61" t="s">
        <v>330</v>
      </c>
      <c r="M61">
        <v>2100003168</v>
      </c>
      <c r="N61" s="23">
        <v>45790</v>
      </c>
      <c r="O61" t="s">
        <v>331</v>
      </c>
      <c r="P61" t="s">
        <v>244</v>
      </c>
      <c r="Q61" t="s">
        <v>245</v>
      </c>
      <c r="AB61">
        <v>100000</v>
      </c>
      <c r="AC61" t="s">
        <v>242</v>
      </c>
      <c r="AD61" t="s">
        <v>266</v>
      </c>
      <c r="AE61">
        <v>0</v>
      </c>
      <c r="AH61" t="s">
        <v>252</v>
      </c>
      <c r="AL61">
        <v>210121002</v>
      </c>
      <c r="AP61">
        <v>5105615866</v>
      </c>
      <c r="AR61" s="22">
        <f t="shared" si="0"/>
        <v>0</v>
      </c>
    </row>
    <row r="62" spans="2:44" x14ac:dyDescent="0.2">
      <c r="B62" s="23">
        <v>45796</v>
      </c>
      <c r="C62">
        <v>2100003168</v>
      </c>
      <c r="D62" t="s">
        <v>239</v>
      </c>
      <c r="E62" t="s">
        <v>240</v>
      </c>
      <c r="F62">
        <v>51300090</v>
      </c>
      <c r="G62" t="s">
        <v>248</v>
      </c>
      <c r="H62" t="s">
        <v>242</v>
      </c>
      <c r="I62">
        <v>2750000</v>
      </c>
      <c r="J62">
        <v>166.76</v>
      </c>
      <c r="K62" t="s">
        <v>332</v>
      </c>
      <c r="M62">
        <v>2100003168</v>
      </c>
      <c r="N62" s="23">
        <v>45790</v>
      </c>
      <c r="O62" t="s">
        <v>331</v>
      </c>
      <c r="P62" t="s">
        <v>244</v>
      </c>
      <c r="Q62" t="s">
        <v>245</v>
      </c>
      <c r="AB62">
        <v>2750000</v>
      </c>
      <c r="AC62" t="s">
        <v>242</v>
      </c>
      <c r="AD62" t="s">
        <v>251</v>
      </c>
      <c r="AE62">
        <v>0</v>
      </c>
      <c r="AH62" t="s">
        <v>252</v>
      </c>
      <c r="AL62">
        <v>210121002</v>
      </c>
      <c r="AP62">
        <v>5105615866</v>
      </c>
      <c r="AR62" s="22">
        <f t="shared" si="0"/>
        <v>0</v>
      </c>
    </row>
    <row r="63" spans="2:44" x14ac:dyDescent="0.2">
      <c r="B63" s="23">
        <v>45796</v>
      </c>
      <c r="C63">
        <v>2100003168</v>
      </c>
      <c r="D63" t="s">
        <v>239</v>
      </c>
      <c r="E63" t="s">
        <v>240</v>
      </c>
      <c r="F63">
        <v>51300090</v>
      </c>
      <c r="G63" t="s">
        <v>248</v>
      </c>
      <c r="H63" t="s">
        <v>242</v>
      </c>
      <c r="I63">
        <v>600000</v>
      </c>
      <c r="J63">
        <v>36.380000000000003</v>
      </c>
      <c r="K63" t="s">
        <v>333</v>
      </c>
      <c r="M63">
        <v>2100003168</v>
      </c>
      <c r="N63" s="23">
        <v>45790</v>
      </c>
      <c r="O63" t="s">
        <v>331</v>
      </c>
      <c r="P63" t="s">
        <v>244</v>
      </c>
      <c r="Q63" t="s">
        <v>245</v>
      </c>
      <c r="AB63">
        <v>600000</v>
      </c>
      <c r="AC63" t="s">
        <v>242</v>
      </c>
      <c r="AD63" t="s">
        <v>266</v>
      </c>
      <c r="AE63">
        <v>0</v>
      </c>
      <c r="AH63" t="s">
        <v>252</v>
      </c>
      <c r="AL63">
        <v>210121002</v>
      </c>
      <c r="AP63">
        <v>5105615866</v>
      </c>
      <c r="AR63" s="22">
        <f t="shared" si="0"/>
        <v>0</v>
      </c>
    </row>
    <row r="64" spans="2:44" x14ac:dyDescent="0.2">
      <c r="B64" s="23">
        <v>45797</v>
      </c>
      <c r="C64">
        <v>2100003202</v>
      </c>
      <c r="D64" t="s">
        <v>239</v>
      </c>
      <c r="E64" t="s">
        <v>240</v>
      </c>
      <c r="F64">
        <v>51300060</v>
      </c>
      <c r="G64" t="s">
        <v>316</v>
      </c>
      <c r="H64" t="s">
        <v>242</v>
      </c>
      <c r="I64">
        <v>189360</v>
      </c>
      <c r="J64">
        <v>11.48</v>
      </c>
      <c r="K64" t="s">
        <v>334</v>
      </c>
      <c r="M64">
        <v>2100003202</v>
      </c>
      <c r="N64" s="23">
        <v>45793</v>
      </c>
      <c r="O64" t="s">
        <v>335</v>
      </c>
      <c r="P64" t="s">
        <v>244</v>
      </c>
      <c r="Q64" t="s">
        <v>245</v>
      </c>
      <c r="AB64">
        <v>189360</v>
      </c>
      <c r="AC64" t="s">
        <v>242</v>
      </c>
      <c r="AD64" t="s">
        <v>258</v>
      </c>
      <c r="AE64">
        <v>0</v>
      </c>
      <c r="AH64" t="s">
        <v>319</v>
      </c>
      <c r="AL64">
        <v>210121002</v>
      </c>
      <c r="AP64">
        <v>5105615900</v>
      </c>
      <c r="AR64" s="22">
        <f t="shared" si="0"/>
        <v>0</v>
      </c>
    </row>
    <row r="65" spans="2:44" x14ac:dyDescent="0.2">
      <c r="B65" s="23">
        <v>45798</v>
      </c>
      <c r="C65">
        <v>2100003253</v>
      </c>
      <c r="D65" t="s">
        <v>239</v>
      </c>
      <c r="E65" t="s">
        <v>240</v>
      </c>
      <c r="F65">
        <v>51300060</v>
      </c>
      <c r="G65" t="s">
        <v>316</v>
      </c>
      <c r="H65" t="s">
        <v>242</v>
      </c>
      <c r="I65">
        <v>179394</v>
      </c>
      <c r="J65">
        <v>10.87</v>
      </c>
      <c r="K65" t="s">
        <v>336</v>
      </c>
      <c r="M65">
        <v>2100003253</v>
      </c>
      <c r="N65" s="23">
        <v>45793</v>
      </c>
      <c r="O65" t="s">
        <v>337</v>
      </c>
      <c r="P65" t="s">
        <v>244</v>
      </c>
      <c r="Q65" t="s">
        <v>245</v>
      </c>
      <c r="AB65">
        <v>179394</v>
      </c>
      <c r="AC65" t="s">
        <v>242</v>
      </c>
      <c r="AD65" t="s">
        <v>258</v>
      </c>
      <c r="AE65">
        <v>0</v>
      </c>
      <c r="AH65" t="s">
        <v>319</v>
      </c>
      <c r="AL65">
        <v>210121002</v>
      </c>
      <c r="AP65">
        <v>5105615952</v>
      </c>
      <c r="AR65" s="22">
        <f t="shared" si="0"/>
        <v>0</v>
      </c>
    </row>
    <row r="66" spans="2:44" x14ac:dyDescent="0.2">
      <c r="B66" s="23">
        <v>45798</v>
      </c>
      <c r="C66">
        <v>2100003264</v>
      </c>
      <c r="D66" t="s">
        <v>239</v>
      </c>
      <c r="E66" t="s">
        <v>240</v>
      </c>
      <c r="F66">
        <v>51300060</v>
      </c>
      <c r="G66" t="s">
        <v>316</v>
      </c>
      <c r="H66" t="s">
        <v>242</v>
      </c>
      <c r="I66">
        <v>197113</v>
      </c>
      <c r="J66">
        <v>11.94</v>
      </c>
      <c r="K66" t="s">
        <v>338</v>
      </c>
      <c r="M66">
        <v>2100003264</v>
      </c>
      <c r="N66" s="23">
        <v>45793</v>
      </c>
      <c r="O66" t="s">
        <v>339</v>
      </c>
      <c r="P66" t="s">
        <v>244</v>
      </c>
      <c r="Q66" t="s">
        <v>245</v>
      </c>
      <c r="AB66">
        <v>197113</v>
      </c>
      <c r="AC66" t="s">
        <v>242</v>
      </c>
      <c r="AD66" t="s">
        <v>258</v>
      </c>
      <c r="AE66">
        <v>0</v>
      </c>
      <c r="AH66" t="s">
        <v>319</v>
      </c>
      <c r="AL66">
        <v>210121002</v>
      </c>
      <c r="AP66">
        <v>5105615962</v>
      </c>
      <c r="AR66" s="22">
        <f t="shared" si="0"/>
        <v>0</v>
      </c>
    </row>
    <row r="67" spans="2:44" x14ac:dyDescent="0.2">
      <c r="B67" s="23">
        <v>45798</v>
      </c>
      <c r="C67">
        <v>2100003276</v>
      </c>
      <c r="D67" t="s">
        <v>239</v>
      </c>
      <c r="E67" t="s">
        <v>240</v>
      </c>
      <c r="F67">
        <v>51300090</v>
      </c>
      <c r="G67" t="s">
        <v>248</v>
      </c>
      <c r="H67" t="s">
        <v>242</v>
      </c>
      <c r="I67">
        <v>1260400</v>
      </c>
      <c r="J67">
        <v>76.349999999999994</v>
      </c>
      <c r="K67" t="s">
        <v>340</v>
      </c>
      <c r="M67">
        <v>2100003276</v>
      </c>
      <c r="N67" s="23">
        <v>45790</v>
      </c>
      <c r="O67" t="s">
        <v>341</v>
      </c>
      <c r="P67" t="s">
        <v>244</v>
      </c>
      <c r="Q67" t="s">
        <v>245</v>
      </c>
      <c r="AB67">
        <v>1260400</v>
      </c>
      <c r="AC67" t="s">
        <v>242</v>
      </c>
      <c r="AD67" t="s">
        <v>254</v>
      </c>
      <c r="AE67">
        <v>0</v>
      </c>
      <c r="AH67" t="s">
        <v>252</v>
      </c>
      <c r="AL67">
        <v>210121002</v>
      </c>
      <c r="AP67">
        <v>5105615975</v>
      </c>
      <c r="AR67" s="22">
        <f t="shared" si="0"/>
        <v>0</v>
      </c>
    </row>
    <row r="68" spans="2:44" x14ac:dyDescent="0.2">
      <c r="B68" s="23">
        <v>45798</v>
      </c>
      <c r="C68">
        <v>2100003276</v>
      </c>
      <c r="D68" t="s">
        <v>239</v>
      </c>
      <c r="E68" t="s">
        <v>240</v>
      </c>
      <c r="F68">
        <v>51300090</v>
      </c>
      <c r="G68" t="s">
        <v>248</v>
      </c>
      <c r="H68" t="s">
        <v>242</v>
      </c>
      <c r="I68">
        <v>3931357</v>
      </c>
      <c r="J68">
        <v>238.13</v>
      </c>
      <c r="K68" t="s">
        <v>342</v>
      </c>
      <c r="M68">
        <v>2100003276</v>
      </c>
      <c r="N68" s="23">
        <v>45790</v>
      </c>
      <c r="O68" t="s">
        <v>341</v>
      </c>
      <c r="P68" t="s">
        <v>244</v>
      </c>
      <c r="Q68" t="s">
        <v>245</v>
      </c>
      <c r="AB68">
        <v>3931357</v>
      </c>
      <c r="AC68" t="s">
        <v>242</v>
      </c>
      <c r="AD68" t="s">
        <v>258</v>
      </c>
      <c r="AE68">
        <v>0</v>
      </c>
      <c r="AH68" t="s">
        <v>252</v>
      </c>
      <c r="AL68">
        <v>210121002</v>
      </c>
      <c r="AP68">
        <v>5105615975</v>
      </c>
      <c r="AR68" s="22">
        <f t="shared" si="0"/>
        <v>0</v>
      </c>
    </row>
    <row r="69" spans="2:44" x14ac:dyDescent="0.2">
      <c r="B69" s="23">
        <v>45798</v>
      </c>
      <c r="C69">
        <v>2100003276</v>
      </c>
      <c r="D69" t="s">
        <v>239</v>
      </c>
      <c r="E69" t="s">
        <v>240</v>
      </c>
      <c r="F69">
        <v>51300090</v>
      </c>
      <c r="G69" t="s">
        <v>248</v>
      </c>
      <c r="H69" t="s">
        <v>242</v>
      </c>
      <c r="I69">
        <v>1026000</v>
      </c>
      <c r="J69">
        <v>62.15</v>
      </c>
      <c r="K69" t="s">
        <v>343</v>
      </c>
      <c r="M69">
        <v>2100003276</v>
      </c>
      <c r="N69" s="23">
        <v>45790</v>
      </c>
      <c r="O69" t="s">
        <v>341</v>
      </c>
      <c r="P69" t="s">
        <v>244</v>
      </c>
      <c r="Q69" t="s">
        <v>245</v>
      </c>
      <c r="AB69">
        <v>1026000</v>
      </c>
      <c r="AC69" t="s">
        <v>242</v>
      </c>
      <c r="AD69" t="s">
        <v>254</v>
      </c>
      <c r="AE69">
        <v>0</v>
      </c>
      <c r="AH69" t="s">
        <v>252</v>
      </c>
      <c r="AL69">
        <v>210121002</v>
      </c>
      <c r="AP69">
        <v>5105615975</v>
      </c>
      <c r="AR69" s="22">
        <f t="shared" si="0"/>
        <v>0</v>
      </c>
    </row>
    <row r="70" spans="2:44" x14ac:dyDescent="0.2">
      <c r="B70" s="23">
        <v>45799</v>
      </c>
      <c r="C70">
        <v>2100003290</v>
      </c>
      <c r="D70" t="s">
        <v>239</v>
      </c>
      <c r="E70" t="s">
        <v>240</v>
      </c>
      <c r="F70">
        <v>51300090</v>
      </c>
      <c r="G70" t="s">
        <v>248</v>
      </c>
      <c r="H70" t="s">
        <v>242</v>
      </c>
      <c r="I70">
        <v>9686500</v>
      </c>
      <c r="J70">
        <v>586.74</v>
      </c>
      <c r="K70" t="s">
        <v>344</v>
      </c>
      <c r="M70">
        <v>2100003290</v>
      </c>
      <c r="N70" s="23">
        <v>45617</v>
      </c>
      <c r="O70" t="s">
        <v>345</v>
      </c>
      <c r="P70" t="s">
        <v>244</v>
      </c>
      <c r="Q70" t="s">
        <v>245</v>
      </c>
      <c r="AB70">
        <v>9686500</v>
      </c>
      <c r="AC70" t="s">
        <v>242</v>
      </c>
      <c r="AD70" t="s">
        <v>266</v>
      </c>
      <c r="AE70">
        <v>0</v>
      </c>
      <c r="AH70" t="s">
        <v>346</v>
      </c>
      <c r="AL70">
        <v>210121002</v>
      </c>
      <c r="AP70">
        <v>5105615989</v>
      </c>
      <c r="AR70" s="22">
        <f t="shared" ref="AR70:AR76" si="1">IFERROR(AB70/AE70,0)</f>
        <v>0</v>
      </c>
    </row>
    <row r="71" spans="2:44" x14ac:dyDescent="0.2">
      <c r="B71" s="23">
        <v>45799</v>
      </c>
      <c r="C71">
        <v>2100003291</v>
      </c>
      <c r="D71" t="s">
        <v>239</v>
      </c>
      <c r="E71" t="s">
        <v>240</v>
      </c>
      <c r="F71">
        <v>51300090</v>
      </c>
      <c r="G71" t="s">
        <v>248</v>
      </c>
      <c r="H71" t="s">
        <v>242</v>
      </c>
      <c r="I71">
        <v>16449100</v>
      </c>
      <c r="J71">
        <v>996.37</v>
      </c>
      <c r="K71" t="s">
        <v>347</v>
      </c>
      <c r="M71">
        <v>2100003291</v>
      </c>
      <c r="N71" s="23">
        <v>45610</v>
      </c>
      <c r="O71" t="s">
        <v>348</v>
      </c>
      <c r="P71" t="s">
        <v>244</v>
      </c>
      <c r="Q71" t="s">
        <v>245</v>
      </c>
      <c r="AB71">
        <v>16449100</v>
      </c>
      <c r="AC71" t="s">
        <v>242</v>
      </c>
      <c r="AD71" t="s">
        <v>266</v>
      </c>
      <c r="AE71">
        <v>0</v>
      </c>
      <c r="AH71" t="s">
        <v>346</v>
      </c>
      <c r="AL71">
        <v>210121002</v>
      </c>
      <c r="AP71">
        <v>5105615990</v>
      </c>
      <c r="AR71" s="22">
        <f t="shared" si="1"/>
        <v>0</v>
      </c>
    </row>
    <row r="72" spans="2:44" x14ac:dyDescent="0.2">
      <c r="B72" s="23">
        <v>45799</v>
      </c>
      <c r="C72">
        <v>2100003293</v>
      </c>
      <c r="D72" t="s">
        <v>239</v>
      </c>
      <c r="E72" t="s">
        <v>240</v>
      </c>
      <c r="F72">
        <v>51300090</v>
      </c>
      <c r="G72" t="s">
        <v>248</v>
      </c>
      <c r="H72" t="s">
        <v>242</v>
      </c>
      <c r="I72">
        <v>16296100</v>
      </c>
      <c r="J72">
        <v>987.1</v>
      </c>
      <c r="K72" t="s">
        <v>347</v>
      </c>
      <c r="M72">
        <v>2100003293</v>
      </c>
      <c r="N72" s="23">
        <v>45610</v>
      </c>
      <c r="O72" t="s">
        <v>349</v>
      </c>
      <c r="P72" t="s">
        <v>244</v>
      </c>
      <c r="Q72" t="s">
        <v>245</v>
      </c>
      <c r="AB72">
        <v>16296100</v>
      </c>
      <c r="AC72" t="s">
        <v>242</v>
      </c>
      <c r="AD72" t="s">
        <v>266</v>
      </c>
      <c r="AE72">
        <v>0</v>
      </c>
      <c r="AH72" t="s">
        <v>346</v>
      </c>
      <c r="AL72">
        <v>210121002</v>
      </c>
      <c r="AP72">
        <v>5105615992</v>
      </c>
      <c r="AR72" s="22">
        <f t="shared" si="1"/>
        <v>0</v>
      </c>
    </row>
    <row r="73" spans="2:44" x14ac:dyDescent="0.2">
      <c r="B73" s="23">
        <v>45799</v>
      </c>
      <c r="C73">
        <v>2100003294</v>
      </c>
      <c r="D73" t="s">
        <v>239</v>
      </c>
      <c r="E73" t="s">
        <v>240</v>
      </c>
      <c r="F73">
        <v>51300090</v>
      </c>
      <c r="G73" t="s">
        <v>248</v>
      </c>
      <c r="H73" t="s">
        <v>242</v>
      </c>
      <c r="I73">
        <v>22279600</v>
      </c>
      <c r="J73">
        <v>1349.54</v>
      </c>
      <c r="K73" t="s">
        <v>350</v>
      </c>
      <c r="M73">
        <v>2100003294</v>
      </c>
      <c r="N73" s="23">
        <v>45645</v>
      </c>
      <c r="O73" t="s">
        <v>351</v>
      </c>
      <c r="P73" t="s">
        <v>244</v>
      </c>
      <c r="Q73" t="s">
        <v>245</v>
      </c>
      <c r="AB73">
        <v>22279600</v>
      </c>
      <c r="AC73" t="s">
        <v>242</v>
      </c>
      <c r="AD73" t="s">
        <v>266</v>
      </c>
      <c r="AE73">
        <v>0</v>
      </c>
      <c r="AH73" t="s">
        <v>346</v>
      </c>
      <c r="AL73">
        <v>210121002</v>
      </c>
      <c r="AP73">
        <v>5105615993</v>
      </c>
      <c r="AR73" s="22">
        <f t="shared" si="1"/>
        <v>0</v>
      </c>
    </row>
    <row r="74" spans="2:44" x14ac:dyDescent="0.2">
      <c r="B74" s="23">
        <v>45799</v>
      </c>
      <c r="C74">
        <v>2100003295</v>
      </c>
      <c r="D74" t="s">
        <v>239</v>
      </c>
      <c r="E74" t="s">
        <v>240</v>
      </c>
      <c r="F74">
        <v>51300090</v>
      </c>
      <c r="G74" t="s">
        <v>248</v>
      </c>
      <c r="H74" t="s">
        <v>242</v>
      </c>
      <c r="I74">
        <v>16340100</v>
      </c>
      <c r="J74">
        <v>989.77</v>
      </c>
      <c r="K74" t="s">
        <v>352</v>
      </c>
      <c r="M74">
        <v>2100003295</v>
      </c>
      <c r="N74" s="23">
        <v>45621</v>
      </c>
      <c r="O74" t="s">
        <v>353</v>
      </c>
      <c r="P74" t="s">
        <v>244</v>
      </c>
      <c r="Q74" t="s">
        <v>245</v>
      </c>
      <c r="AB74">
        <v>16340100</v>
      </c>
      <c r="AC74" t="s">
        <v>242</v>
      </c>
      <c r="AD74" t="s">
        <v>266</v>
      </c>
      <c r="AE74">
        <v>0</v>
      </c>
      <c r="AH74" t="s">
        <v>346</v>
      </c>
      <c r="AL74">
        <v>210121002</v>
      </c>
      <c r="AP74">
        <v>5105615994</v>
      </c>
      <c r="AR74" s="22">
        <f t="shared" si="1"/>
        <v>0</v>
      </c>
    </row>
    <row r="75" spans="2:44" x14ac:dyDescent="0.2">
      <c r="B75" s="23">
        <v>45800</v>
      </c>
      <c r="C75">
        <v>2100003333</v>
      </c>
      <c r="D75" t="s">
        <v>239</v>
      </c>
      <c r="E75" t="s">
        <v>240</v>
      </c>
      <c r="F75">
        <v>51300060</v>
      </c>
      <c r="G75" t="s">
        <v>316</v>
      </c>
      <c r="H75" t="s">
        <v>242</v>
      </c>
      <c r="I75">
        <v>192188</v>
      </c>
      <c r="J75">
        <v>11.64</v>
      </c>
      <c r="K75" t="s">
        <v>354</v>
      </c>
      <c r="M75">
        <v>2100003333</v>
      </c>
      <c r="N75" s="23">
        <v>45797</v>
      </c>
      <c r="O75" t="s">
        <v>355</v>
      </c>
      <c r="P75" t="s">
        <v>244</v>
      </c>
      <c r="Q75" t="s">
        <v>245</v>
      </c>
      <c r="AB75">
        <v>192188</v>
      </c>
      <c r="AC75" t="s">
        <v>242</v>
      </c>
      <c r="AD75" t="s">
        <v>258</v>
      </c>
      <c r="AE75">
        <v>0</v>
      </c>
      <c r="AH75" t="s">
        <v>319</v>
      </c>
      <c r="AL75">
        <v>210121002</v>
      </c>
      <c r="AP75">
        <v>5105616032</v>
      </c>
      <c r="AR75" s="22">
        <f t="shared" si="1"/>
        <v>0</v>
      </c>
    </row>
    <row r="76" spans="2:44" x14ac:dyDescent="0.2">
      <c r="B76" s="23">
        <v>45792</v>
      </c>
      <c r="C76">
        <v>3700000087</v>
      </c>
      <c r="D76" t="s">
        <v>356</v>
      </c>
      <c r="E76" t="s">
        <v>240</v>
      </c>
      <c r="F76">
        <v>51300090</v>
      </c>
      <c r="G76" t="s">
        <v>248</v>
      </c>
      <c r="H76" t="s">
        <v>242</v>
      </c>
      <c r="I76">
        <v>-201725</v>
      </c>
      <c r="J76">
        <v>-12.23</v>
      </c>
      <c r="K76" t="s">
        <v>357</v>
      </c>
      <c r="M76">
        <v>3700000087</v>
      </c>
      <c r="N76" s="23">
        <v>45792</v>
      </c>
      <c r="O76" t="s">
        <v>358</v>
      </c>
      <c r="P76" t="s">
        <v>244</v>
      </c>
      <c r="Q76" t="s">
        <v>245</v>
      </c>
      <c r="AB76">
        <v>-201725</v>
      </c>
      <c r="AC76" t="s">
        <v>242</v>
      </c>
      <c r="AD76" t="s">
        <v>258</v>
      </c>
      <c r="AE76">
        <v>0</v>
      </c>
      <c r="AL76">
        <v>190107001</v>
      </c>
      <c r="AP76">
        <v>3700000087</v>
      </c>
      <c r="AR76" s="22">
        <f t="shared" si="1"/>
        <v>0</v>
      </c>
    </row>
  </sheetData>
  <conditionalFormatting sqref="AS4">
    <cfRule type="containsText" dxfId="3" priority="1" operator="containsText" text="Check to PO">
      <formula>NOT(ISERROR(SEARCH("Check to PO",AS4)))</formula>
    </cfRule>
  </conditionalFormatting>
  <conditionalFormatting sqref="AX4">
    <cfRule type="containsText" dxfId="2" priority="2" operator="containsText" text="Check to PO">
      <formula>NOT(ISERROR(SEARCH("Check to PO",AX4)))</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A96BD-09E0-4E66-B982-7578D5BA6A04}">
  <sheetPr codeName="Sheet5">
    <tabColor theme="7" tint="0.79998168889431442"/>
  </sheetPr>
  <dimension ref="A1:AX96"/>
  <sheetViews>
    <sheetView tabSelected="1" topLeftCell="AE1" workbookViewId="0">
      <selection activeCell="AH3" sqref="AH3"/>
    </sheetView>
  </sheetViews>
  <sheetFormatPr defaultRowHeight="12.75" x14ac:dyDescent="0.2"/>
  <cols>
    <col min="3" max="3" width="13.7109375" bestFit="1" customWidth="1"/>
    <col min="5" max="5" width="15.42578125" bestFit="1" customWidth="1"/>
    <col min="7" max="7" width="21.28515625" bestFit="1" customWidth="1"/>
    <col min="10" max="10" width="44.28515625" bestFit="1" customWidth="1"/>
    <col min="13" max="13" width="13.28515625" bestFit="1" customWidth="1"/>
    <col min="17" max="17" width="44.7109375" bestFit="1" customWidth="1"/>
  </cols>
  <sheetData>
    <row r="1" spans="1:50" ht="89.25" x14ac:dyDescent="0.2">
      <c r="A1" s="2" t="s">
        <v>195</v>
      </c>
      <c r="B1" s="2" t="s">
        <v>196</v>
      </c>
      <c r="C1" s="1" t="s">
        <v>197</v>
      </c>
      <c r="D1" s="2" t="s">
        <v>198</v>
      </c>
      <c r="E1" s="1" t="s">
        <v>199</v>
      </c>
      <c r="F1" s="2" t="s">
        <v>200</v>
      </c>
      <c r="G1" s="1" t="s">
        <v>201</v>
      </c>
      <c r="H1" s="2" t="s">
        <v>202</v>
      </c>
      <c r="I1" s="1" t="s">
        <v>203</v>
      </c>
      <c r="J1" s="1" t="s">
        <v>204</v>
      </c>
      <c r="K1" s="2" t="s">
        <v>48</v>
      </c>
      <c r="L1" s="1" t="s">
        <v>205</v>
      </c>
      <c r="M1" s="1" t="s">
        <v>206</v>
      </c>
      <c r="N1" s="1" t="s">
        <v>47</v>
      </c>
      <c r="O1" s="1" t="s">
        <v>30</v>
      </c>
      <c r="P1" s="1" t="s">
        <v>207</v>
      </c>
      <c r="Q1" s="1" t="s">
        <v>208</v>
      </c>
      <c r="R1" s="2" t="s">
        <v>49</v>
      </c>
      <c r="S1" s="1" t="s">
        <v>209</v>
      </c>
      <c r="T1" s="1" t="s">
        <v>14</v>
      </c>
      <c r="U1" s="1" t="s">
        <v>210</v>
      </c>
      <c r="V1" s="1" t="s">
        <v>18</v>
      </c>
      <c r="W1" s="1" t="s">
        <v>19</v>
      </c>
      <c r="X1" s="1" t="s">
        <v>9</v>
      </c>
      <c r="Y1" s="1" t="s">
        <v>211</v>
      </c>
      <c r="Z1" s="1" t="s">
        <v>28</v>
      </c>
      <c r="AA1" s="2" t="s">
        <v>212</v>
      </c>
      <c r="AB1" s="2" t="s">
        <v>213</v>
      </c>
      <c r="AC1" s="2" t="s">
        <v>214</v>
      </c>
      <c r="AD1" s="1" t="s">
        <v>215</v>
      </c>
      <c r="AE1" s="2" t="s">
        <v>216</v>
      </c>
      <c r="AF1" s="1" t="s">
        <v>217</v>
      </c>
      <c r="AG1" s="1" t="s">
        <v>218</v>
      </c>
      <c r="AH1" s="1" t="s">
        <v>219</v>
      </c>
      <c r="AI1" s="2" t="s">
        <v>220</v>
      </c>
      <c r="AJ1" s="2" t="s">
        <v>221</v>
      </c>
      <c r="AK1" s="2" t="s">
        <v>222</v>
      </c>
      <c r="AL1" s="2" t="s">
        <v>223</v>
      </c>
      <c r="AM1" s="1" t="s">
        <v>224</v>
      </c>
      <c r="AN1" s="2" t="s">
        <v>225</v>
      </c>
      <c r="AO1" s="2" t="s">
        <v>226</v>
      </c>
      <c r="AP1" s="1" t="s">
        <v>227</v>
      </c>
      <c r="AQ1" s="2" t="s">
        <v>228</v>
      </c>
      <c r="AR1" s="1" t="s">
        <v>229</v>
      </c>
      <c r="AS1" s="2" t="s">
        <v>230</v>
      </c>
      <c r="AT1" s="2" t="s">
        <v>231</v>
      </c>
      <c r="AU1" s="2" t="s">
        <v>232</v>
      </c>
      <c r="AV1" s="2" t="s">
        <v>233</v>
      </c>
      <c r="AW1" s="2" t="s">
        <v>234</v>
      </c>
      <c r="AX1" s="2" t="s">
        <v>235</v>
      </c>
    </row>
    <row r="2" spans="1:50" x14ac:dyDescent="0.2">
      <c r="A2">
        <v>2025</v>
      </c>
      <c r="B2">
        <v>101</v>
      </c>
      <c r="C2">
        <v>5000044357</v>
      </c>
      <c r="D2">
        <v>1</v>
      </c>
      <c r="E2" s="23">
        <v>45782</v>
      </c>
      <c r="M2">
        <v>4100014048</v>
      </c>
      <c r="N2">
        <v>10</v>
      </c>
      <c r="O2">
        <v>2201000179</v>
      </c>
      <c r="P2" t="s">
        <v>519</v>
      </c>
      <c r="Q2" t="s">
        <v>520</v>
      </c>
      <c r="T2" t="s">
        <v>407</v>
      </c>
      <c r="Z2">
        <v>0</v>
      </c>
      <c r="AB2">
        <v>5</v>
      </c>
      <c r="AC2" t="s">
        <v>364</v>
      </c>
      <c r="AD2">
        <v>5</v>
      </c>
      <c r="AE2" t="s">
        <v>364</v>
      </c>
      <c r="AG2" t="s">
        <v>240</v>
      </c>
      <c r="AH2">
        <v>486.02</v>
      </c>
      <c r="AJ2">
        <v>0</v>
      </c>
      <c r="AK2">
        <v>-3545</v>
      </c>
      <c r="AL2">
        <v>-486.02</v>
      </c>
      <c r="AM2">
        <v>5105615668</v>
      </c>
      <c r="AN2">
        <v>2025</v>
      </c>
      <c r="AO2">
        <v>1</v>
      </c>
      <c r="AP2">
        <v>2100002974</v>
      </c>
      <c r="AQ2">
        <v>2025</v>
      </c>
      <c r="AR2">
        <v>2</v>
      </c>
      <c r="AS2" s="23">
        <v>45721</v>
      </c>
      <c r="AT2" s="23">
        <v>45786</v>
      </c>
      <c r="AU2">
        <v>3545</v>
      </c>
      <c r="AV2">
        <v>486.02</v>
      </c>
      <c r="AW2">
        <v>0</v>
      </c>
      <c r="AX2">
        <v>0</v>
      </c>
    </row>
    <row r="3" spans="1:50" x14ac:dyDescent="0.2">
      <c r="A3">
        <v>2025</v>
      </c>
      <c r="B3">
        <v>101</v>
      </c>
      <c r="C3">
        <v>5000044357</v>
      </c>
      <c r="D3">
        <v>2</v>
      </c>
      <c r="E3" s="23">
        <v>45782</v>
      </c>
      <c r="M3">
        <v>4100014048</v>
      </c>
      <c r="N3">
        <v>20</v>
      </c>
      <c r="O3">
        <v>2201000179</v>
      </c>
      <c r="P3" t="s">
        <v>519</v>
      </c>
      <c r="Q3" t="s">
        <v>521</v>
      </c>
      <c r="T3" t="s">
        <v>407</v>
      </c>
      <c r="Z3">
        <v>0</v>
      </c>
      <c r="AB3">
        <v>5</v>
      </c>
      <c r="AC3" t="s">
        <v>364</v>
      </c>
      <c r="AD3">
        <v>5</v>
      </c>
      <c r="AE3" t="s">
        <v>364</v>
      </c>
      <c r="AG3" t="s">
        <v>240</v>
      </c>
      <c r="AH3">
        <v>710.18</v>
      </c>
      <c r="AJ3">
        <v>0</v>
      </c>
      <c r="AK3">
        <v>-5180</v>
      </c>
      <c r="AL3">
        <v>-710.18</v>
      </c>
      <c r="AM3">
        <v>5105615668</v>
      </c>
      <c r="AN3">
        <v>2025</v>
      </c>
      <c r="AO3">
        <v>2</v>
      </c>
      <c r="AP3">
        <v>2100002974</v>
      </c>
      <c r="AQ3">
        <v>2025</v>
      </c>
      <c r="AR3">
        <v>5</v>
      </c>
      <c r="AS3" s="23">
        <v>45721</v>
      </c>
      <c r="AT3" s="23">
        <v>45786</v>
      </c>
      <c r="AU3">
        <v>5180</v>
      </c>
      <c r="AV3">
        <v>710.18</v>
      </c>
      <c r="AW3">
        <v>0</v>
      </c>
      <c r="AX3">
        <v>0</v>
      </c>
    </row>
    <row r="4" spans="1:50" x14ac:dyDescent="0.2">
      <c r="A4">
        <v>2025</v>
      </c>
      <c r="B4">
        <v>101</v>
      </c>
      <c r="C4">
        <v>5000044357</v>
      </c>
      <c r="D4">
        <v>3</v>
      </c>
      <c r="E4" s="23">
        <v>45782</v>
      </c>
      <c r="M4">
        <v>4100014048</v>
      </c>
      <c r="N4">
        <v>30</v>
      </c>
      <c r="O4">
        <v>2201000179</v>
      </c>
      <c r="P4" t="s">
        <v>519</v>
      </c>
      <c r="Q4" t="s">
        <v>522</v>
      </c>
      <c r="T4" t="s">
        <v>407</v>
      </c>
      <c r="Z4">
        <v>0</v>
      </c>
      <c r="AB4">
        <v>8</v>
      </c>
      <c r="AC4" t="s">
        <v>364</v>
      </c>
      <c r="AD4">
        <v>8</v>
      </c>
      <c r="AE4" t="s">
        <v>364</v>
      </c>
      <c r="AG4" t="s">
        <v>240</v>
      </c>
      <c r="AH4">
        <v>2689.35</v>
      </c>
      <c r="AJ4">
        <v>0</v>
      </c>
      <c r="AK4">
        <v>-19616</v>
      </c>
      <c r="AL4">
        <v>-2689.35</v>
      </c>
      <c r="AM4">
        <v>5105615668</v>
      </c>
      <c r="AN4">
        <v>2025</v>
      </c>
      <c r="AO4">
        <v>3</v>
      </c>
      <c r="AP4">
        <v>2100002974</v>
      </c>
      <c r="AQ4">
        <v>2025</v>
      </c>
      <c r="AR4">
        <v>8</v>
      </c>
      <c r="AS4" s="23">
        <v>45721</v>
      </c>
      <c r="AT4" s="23">
        <v>45786</v>
      </c>
      <c r="AU4">
        <v>19616</v>
      </c>
      <c r="AV4">
        <v>2689.35</v>
      </c>
      <c r="AW4">
        <v>0</v>
      </c>
      <c r="AX4">
        <v>0</v>
      </c>
    </row>
    <row r="5" spans="1:50" x14ac:dyDescent="0.2">
      <c r="A5">
        <v>2025</v>
      </c>
      <c r="B5">
        <v>101</v>
      </c>
      <c r="C5">
        <v>5000044357</v>
      </c>
      <c r="D5">
        <v>4</v>
      </c>
      <c r="E5" s="23">
        <v>45782</v>
      </c>
      <c r="M5">
        <v>4100014048</v>
      </c>
      <c r="N5">
        <v>40</v>
      </c>
      <c r="O5">
        <v>2201000179</v>
      </c>
      <c r="P5" t="s">
        <v>519</v>
      </c>
      <c r="Q5" t="s">
        <v>523</v>
      </c>
      <c r="T5" t="s">
        <v>407</v>
      </c>
      <c r="Z5">
        <v>0</v>
      </c>
      <c r="AB5">
        <v>2</v>
      </c>
      <c r="AC5" t="s">
        <v>364</v>
      </c>
      <c r="AD5">
        <v>2</v>
      </c>
      <c r="AE5" t="s">
        <v>364</v>
      </c>
      <c r="AG5" t="s">
        <v>240</v>
      </c>
      <c r="AH5">
        <v>4164.82</v>
      </c>
      <c r="AJ5">
        <v>0</v>
      </c>
      <c r="AK5">
        <v>-30378</v>
      </c>
      <c r="AL5">
        <v>-4164.82</v>
      </c>
      <c r="AM5">
        <v>5105615668</v>
      </c>
      <c r="AN5">
        <v>2025</v>
      </c>
      <c r="AO5">
        <v>4</v>
      </c>
      <c r="AP5">
        <v>2100002974</v>
      </c>
      <c r="AQ5">
        <v>2025</v>
      </c>
      <c r="AR5">
        <v>11</v>
      </c>
      <c r="AS5" s="23">
        <v>45721</v>
      </c>
      <c r="AT5" s="23">
        <v>45786</v>
      </c>
      <c r="AU5">
        <v>30378</v>
      </c>
      <c r="AV5">
        <v>4164.82</v>
      </c>
      <c r="AW5">
        <v>0</v>
      </c>
      <c r="AX5">
        <v>0</v>
      </c>
    </row>
    <row r="6" spans="1:50" x14ac:dyDescent="0.2">
      <c r="A6">
        <v>2025</v>
      </c>
      <c r="B6">
        <v>101</v>
      </c>
      <c r="C6">
        <v>5000044360</v>
      </c>
      <c r="D6">
        <v>1</v>
      </c>
      <c r="E6" s="23">
        <v>45782</v>
      </c>
      <c r="M6">
        <v>4100019979</v>
      </c>
      <c r="N6">
        <v>10</v>
      </c>
      <c r="O6">
        <v>2201000179</v>
      </c>
      <c r="P6" t="s">
        <v>519</v>
      </c>
      <c r="Q6" t="s">
        <v>524</v>
      </c>
      <c r="T6" t="s">
        <v>407</v>
      </c>
      <c r="Z6">
        <v>0</v>
      </c>
      <c r="AB6">
        <v>12</v>
      </c>
      <c r="AC6" t="s">
        <v>364</v>
      </c>
      <c r="AD6">
        <v>12</v>
      </c>
      <c r="AE6" t="s">
        <v>364</v>
      </c>
      <c r="AG6" t="s">
        <v>240</v>
      </c>
      <c r="AH6">
        <v>10356.530000000001</v>
      </c>
      <c r="AJ6">
        <v>0</v>
      </c>
      <c r="AK6">
        <v>-75540</v>
      </c>
      <c r="AL6">
        <v>-10356.530000000001</v>
      </c>
      <c r="AM6">
        <v>5105615670</v>
      </c>
      <c r="AN6">
        <v>2025</v>
      </c>
      <c r="AO6">
        <v>1</v>
      </c>
      <c r="AP6">
        <v>2100002976</v>
      </c>
      <c r="AQ6">
        <v>2025</v>
      </c>
      <c r="AR6">
        <v>2</v>
      </c>
      <c r="AS6" s="23">
        <v>45721</v>
      </c>
      <c r="AT6" s="23">
        <v>45786</v>
      </c>
      <c r="AU6">
        <v>75540</v>
      </c>
      <c r="AV6">
        <v>10356.530000000001</v>
      </c>
      <c r="AW6">
        <v>0</v>
      </c>
      <c r="AX6">
        <v>0</v>
      </c>
    </row>
    <row r="7" spans="1:50" x14ac:dyDescent="0.2">
      <c r="A7">
        <v>2025</v>
      </c>
      <c r="B7">
        <v>101</v>
      </c>
      <c r="C7">
        <v>5000044360</v>
      </c>
      <c r="D7">
        <v>2</v>
      </c>
      <c r="E7" s="23">
        <v>45782</v>
      </c>
      <c r="M7">
        <v>4100019979</v>
      </c>
      <c r="N7">
        <v>20</v>
      </c>
      <c r="O7">
        <v>2201000179</v>
      </c>
      <c r="P7" t="s">
        <v>519</v>
      </c>
      <c r="Q7" t="s">
        <v>525</v>
      </c>
      <c r="T7" t="s">
        <v>407</v>
      </c>
      <c r="Z7">
        <v>0</v>
      </c>
      <c r="AB7">
        <v>12</v>
      </c>
      <c r="AC7" t="s">
        <v>364</v>
      </c>
      <c r="AD7">
        <v>12</v>
      </c>
      <c r="AE7" t="s">
        <v>364</v>
      </c>
      <c r="AG7" t="s">
        <v>240</v>
      </c>
      <c r="AH7">
        <v>1312.87</v>
      </c>
      <c r="AJ7">
        <v>0</v>
      </c>
      <c r="AK7">
        <v>-9576</v>
      </c>
      <c r="AL7">
        <v>-1312.87</v>
      </c>
      <c r="AM7">
        <v>5105615670</v>
      </c>
      <c r="AN7">
        <v>2025</v>
      </c>
      <c r="AO7">
        <v>2</v>
      </c>
      <c r="AP7">
        <v>2100002976</v>
      </c>
      <c r="AQ7">
        <v>2025</v>
      </c>
      <c r="AR7">
        <v>5</v>
      </c>
      <c r="AS7" s="23">
        <v>45721</v>
      </c>
      <c r="AT7" s="23">
        <v>45786</v>
      </c>
      <c r="AU7">
        <v>9576</v>
      </c>
      <c r="AV7">
        <v>1312.87</v>
      </c>
      <c r="AW7">
        <v>0</v>
      </c>
      <c r="AX7">
        <v>0</v>
      </c>
    </row>
    <row r="8" spans="1:50" x14ac:dyDescent="0.2">
      <c r="A8">
        <v>2025</v>
      </c>
      <c r="B8">
        <v>101</v>
      </c>
      <c r="C8">
        <v>5000044431</v>
      </c>
      <c r="D8">
        <v>1</v>
      </c>
      <c r="E8" s="23">
        <v>45783</v>
      </c>
      <c r="M8">
        <v>4100022096</v>
      </c>
      <c r="N8">
        <v>10</v>
      </c>
      <c r="O8">
        <v>2101000632</v>
      </c>
      <c r="P8" t="s">
        <v>526</v>
      </c>
      <c r="Q8" t="s">
        <v>527</v>
      </c>
      <c r="T8" t="s">
        <v>362</v>
      </c>
      <c r="Z8">
        <v>0</v>
      </c>
      <c r="AB8">
        <v>3</v>
      </c>
      <c r="AC8" t="s">
        <v>364</v>
      </c>
      <c r="AD8">
        <v>3</v>
      </c>
      <c r="AE8" t="s">
        <v>364</v>
      </c>
      <c r="AG8" t="s">
        <v>240</v>
      </c>
      <c r="AH8">
        <v>863.35</v>
      </c>
      <c r="AJ8">
        <v>0</v>
      </c>
      <c r="AK8">
        <v>-14550000</v>
      </c>
      <c r="AL8">
        <v>-863.35</v>
      </c>
      <c r="AM8">
        <v>5105615809</v>
      </c>
      <c r="AN8">
        <v>2025</v>
      </c>
      <c r="AO8">
        <v>1</v>
      </c>
      <c r="AP8">
        <v>2100003113</v>
      </c>
      <c r="AQ8">
        <v>2025</v>
      </c>
      <c r="AR8">
        <v>2</v>
      </c>
      <c r="AS8" s="23">
        <v>45782</v>
      </c>
      <c r="AT8" s="23">
        <v>45792</v>
      </c>
      <c r="AU8">
        <v>14550000</v>
      </c>
      <c r="AV8">
        <v>863.35</v>
      </c>
      <c r="AW8">
        <v>0</v>
      </c>
      <c r="AX8">
        <v>0</v>
      </c>
    </row>
    <row r="9" spans="1:50" x14ac:dyDescent="0.2">
      <c r="A9">
        <v>2025</v>
      </c>
      <c r="B9">
        <v>101</v>
      </c>
      <c r="C9">
        <v>5000044465</v>
      </c>
      <c r="D9">
        <v>1</v>
      </c>
      <c r="E9" s="23">
        <v>45783</v>
      </c>
      <c r="M9">
        <v>4200003006</v>
      </c>
      <c r="N9">
        <v>20</v>
      </c>
      <c r="O9">
        <v>2301000004</v>
      </c>
      <c r="P9" t="s">
        <v>528</v>
      </c>
      <c r="Q9" t="s">
        <v>529</v>
      </c>
      <c r="T9" t="s">
        <v>407</v>
      </c>
      <c r="X9" t="s">
        <v>447</v>
      </c>
      <c r="Z9">
        <v>0</v>
      </c>
      <c r="AB9">
        <v>2</v>
      </c>
      <c r="AC9" t="s">
        <v>449</v>
      </c>
      <c r="AD9">
        <v>2</v>
      </c>
      <c r="AE9" t="s">
        <v>449</v>
      </c>
      <c r="AG9" t="s">
        <v>240</v>
      </c>
      <c r="AH9">
        <v>1821.13</v>
      </c>
      <c r="AJ9">
        <v>0</v>
      </c>
      <c r="AK9">
        <v>-30691440</v>
      </c>
      <c r="AL9">
        <v>-1821.13</v>
      </c>
      <c r="AO9">
        <v>0</v>
      </c>
      <c r="AU9">
        <v>0</v>
      </c>
      <c r="AV9">
        <v>0</v>
      </c>
      <c r="AW9">
        <v>0</v>
      </c>
      <c r="AX9">
        <v>0</v>
      </c>
    </row>
    <row r="10" spans="1:50" x14ac:dyDescent="0.2">
      <c r="A10">
        <v>2025</v>
      </c>
      <c r="B10">
        <v>101</v>
      </c>
      <c r="C10">
        <v>5000044474</v>
      </c>
      <c r="D10">
        <v>1</v>
      </c>
      <c r="E10" s="23">
        <v>45783</v>
      </c>
      <c r="M10">
        <v>4200003053</v>
      </c>
      <c r="N10">
        <v>60</v>
      </c>
      <c r="O10">
        <v>2301000004</v>
      </c>
      <c r="P10" t="s">
        <v>528</v>
      </c>
      <c r="Q10" t="s">
        <v>530</v>
      </c>
      <c r="T10" t="s">
        <v>244</v>
      </c>
      <c r="X10" t="s">
        <v>454</v>
      </c>
      <c r="Z10">
        <v>0</v>
      </c>
      <c r="AB10">
        <v>21</v>
      </c>
      <c r="AC10" t="s">
        <v>453</v>
      </c>
      <c r="AD10">
        <v>21</v>
      </c>
      <c r="AE10" t="s">
        <v>453</v>
      </c>
      <c r="AG10" t="s">
        <v>240</v>
      </c>
      <c r="AH10">
        <v>300.89</v>
      </c>
      <c r="AJ10">
        <v>0</v>
      </c>
      <c r="AK10">
        <v>-5070912</v>
      </c>
      <c r="AL10">
        <v>-300.89</v>
      </c>
      <c r="AO10">
        <v>0</v>
      </c>
      <c r="AU10">
        <v>0</v>
      </c>
      <c r="AV10">
        <v>0</v>
      </c>
      <c r="AW10">
        <v>0</v>
      </c>
      <c r="AX10">
        <v>0</v>
      </c>
    </row>
    <row r="11" spans="1:50" x14ac:dyDescent="0.2">
      <c r="A11">
        <v>2025</v>
      </c>
      <c r="B11">
        <v>101</v>
      </c>
      <c r="C11">
        <v>5000044474</v>
      </c>
      <c r="D11">
        <v>2</v>
      </c>
      <c r="E11" s="23">
        <v>45783</v>
      </c>
      <c r="M11">
        <v>4200003053</v>
      </c>
      <c r="N11">
        <v>60</v>
      </c>
      <c r="O11">
        <v>2301000004</v>
      </c>
      <c r="P11" t="s">
        <v>528</v>
      </c>
      <c r="Q11" t="s">
        <v>530</v>
      </c>
      <c r="T11" t="s">
        <v>244</v>
      </c>
      <c r="X11" t="s">
        <v>451</v>
      </c>
      <c r="Z11">
        <v>0</v>
      </c>
      <c r="AB11">
        <v>31.5</v>
      </c>
      <c r="AC11" t="s">
        <v>453</v>
      </c>
      <c r="AD11">
        <v>31.5</v>
      </c>
      <c r="AE11" t="s">
        <v>453</v>
      </c>
      <c r="AG11" t="s">
        <v>240</v>
      </c>
      <c r="AH11">
        <v>170.65</v>
      </c>
      <c r="AJ11">
        <v>0</v>
      </c>
      <c r="AK11">
        <v>-2875950</v>
      </c>
      <c r="AL11">
        <v>-170.65</v>
      </c>
      <c r="AO11">
        <v>0</v>
      </c>
      <c r="AU11">
        <v>0</v>
      </c>
      <c r="AV11">
        <v>0</v>
      </c>
      <c r="AW11">
        <v>0</v>
      </c>
      <c r="AX11">
        <v>0</v>
      </c>
    </row>
    <row r="12" spans="1:50" x14ac:dyDescent="0.2">
      <c r="A12">
        <v>2025</v>
      </c>
      <c r="B12">
        <v>101</v>
      </c>
      <c r="C12">
        <v>5000044474</v>
      </c>
      <c r="D12">
        <v>3</v>
      </c>
      <c r="E12" s="23">
        <v>45783</v>
      </c>
      <c r="M12">
        <v>4200003053</v>
      </c>
      <c r="N12">
        <v>60</v>
      </c>
      <c r="O12">
        <v>2301000004</v>
      </c>
      <c r="P12" t="s">
        <v>528</v>
      </c>
      <c r="Q12" t="s">
        <v>530</v>
      </c>
      <c r="T12" t="s">
        <v>244</v>
      </c>
      <c r="X12" t="s">
        <v>455</v>
      </c>
      <c r="Z12">
        <v>0</v>
      </c>
      <c r="AB12">
        <v>94.5</v>
      </c>
      <c r="AC12" t="s">
        <v>453</v>
      </c>
      <c r="AD12">
        <v>94.5</v>
      </c>
      <c r="AE12" t="s">
        <v>453</v>
      </c>
      <c r="AG12" t="s">
        <v>240</v>
      </c>
      <c r="AH12">
        <v>309.29000000000002</v>
      </c>
      <c r="AJ12">
        <v>0</v>
      </c>
      <c r="AK12">
        <v>-5212526</v>
      </c>
      <c r="AL12">
        <v>-309.29000000000002</v>
      </c>
      <c r="AO12">
        <v>0</v>
      </c>
      <c r="AU12">
        <v>0</v>
      </c>
      <c r="AV12">
        <v>0</v>
      </c>
      <c r="AW12">
        <v>0</v>
      </c>
      <c r="AX12">
        <v>0</v>
      </c>
    </row>
    <row r="13" spans="1:50" x14ac:dyDescent="0.2">
      <c r="A13">
        <v>2025</v>
      </c>
      <c r="B13">
        <v>101</v>
      </c>
      <c r="C13">
        <v>5000044475</v>
      </c>
      <c r="D13">
        <v>1</v>
      </c>
      <c r="E13" s="23">
        <v>45783</v>
      </c>
      <c r="M13">
        <v>4200003053</v>
      </c>
      <c r="N13">
        <v>70</v>
      </c>
      <c r="O13">
        <v>2301000004</v>
      </c>
      <c r="P13" t="s">
        <v>528</v>
      </c>
      <c r="Q13" t="s">
        <v>531</v>
      </c>
      <c r="T13" t="s">
        <v>244</v>
      </c>
      <c r="X13" t="s">
        <v>454</v>
      </c>
      <c r="Z13">
        <v>0</v>
      </c>
      <c r="AB13">
        <v>316.5</v>
      </c>
      <c r="AC13" t="s">
        <v>453</v>
      </c>
      <c r="AD13">
        <v>316.5</v>
      </c>
      <c r="AE13" t="s">
        <v>453</v>
      </c>
      <c r="AG13" t="s">
        <v>240</v>
      </c>
      <c r="AH13">
        <v>4534.8500000000004</v>
      </c>
      <c r="AJ13">
        <v>0</v>
      </c>
      <c r="AK13">
        <v>-76425888</v>
      </c>
      <c r="AL13">
        <v>-4534.8500000000004</v>
      </c>
      <c r="AO13">
        <v>0</v>
      </c>
      <c r="AU13">
        <v>0</v>
      </c>
      <c r="AV13">
        <v>0</v>
      </c>
      <c r="AW13">
        <v>0</v>
      </c>
      <c r="AX13">
        <v>0</v>
      </c>
    </row>
    <row r="14" spans="1:50" x14ac:dyDescent="0.2">
      <c r="A14">
        <v>2025</v>
      </c>
      <c r="B14">
        <v>101</v>
      </c>
      <c r="C14">
        <v>5000044475</v>
      </c>
      <c r="D14">
        <v>2</v>
      </c>
      <c r="E14" s="23">
        <v>45783</v>
      </c>
      <c r="M14">
        <v>4200003053</v>
      </c>
      <c r="N14">
        <v>70</v>
      </c>
      <c r="O14">
        <v>2301000004</v>
      </c>
      <c r="P14" t="s">
        <v>528</v>
      </c>
      <c r="Q14" t="s">
        <v>531</v>
      </c>
      <c r="T14" t="s">
        <v>244</v>
      </c>
      <c r="X14" t="s">
        <v>456</v>
      </c>
      <c r="Z14">
        <v>0</v>
      </c>
      <c r="AB14">
        <v>981</v>
      </c>
      <c r="AC14" t="s">
        <v>453</v>
      </c>
      <c r="AD14">
        <v>981</v>
      </c>
      <c r="AE14" t="s">
        <v>453</v>
      </c>
      <c r="AG14" t="s">
        <v>240</v>
      </c>
      <c r="AH14">
        <v>4301.8900000000003</v>
      </c>
      <c r="AJ14">
        <v>0</v>
      </c>
      <c r="AK14">
        <v>-72499824</v>
      </c>
      <c r="AL14">
        <v>-4301.8900000000003</v>
      </c>
      <c r="AO14">
        <v>0</v>
      </c>
      <c r="AU14">
        <v>0</v>
      </c>
      <c r="AV14">
        <v>0</v>
      </c>
      <c r="AW14">
        <v>0</v>
      </c>
      <c r="AX14">
        <v>0</v>
      </c>
    </row>
    <row r="15" spans="1:50" x14ac:dyDescent="0.2">
      <c r="A15">
        <v>2025</v>
      </c>
      <c r="B15">
        <v>101</v>
      </c>
      <c r="C15">
        <v>5000044475</v>
      </c>
      <c r="D15">
        <v>3</v>
      </c>
      <c r="E15" s="23">
        <v>45783</v>
      </c>
      <c r="M15">
        <v>4200003053</v>
      </c>
      <c r="N15">
        <v>70</v>
      </c>
      <c r="O15">
        <v>2301000004</v>
      </c>
      <c r="P15" t="s">
        <v>528</v>
      </c>
      <c r="Q15" t="s">
        <v>531</v>
      </c>
      <c r="T15" t="s">
        <v>244</v>
      </c>
      <c r="X15" t="s">
        <v>457</v>
      </c>
      <c r="Z15">
        <v>0</v>
      </c>
      <c r="AB15">
        <v>327</v>
      </c>
      <c r="AC15" t="s">
        <v>453</v>
      </c>
      <c r="AD15">
        <v>327</v>
      </c>
      <c r="AE15" t="s">
        <v>453</v>
      </c>
      <c r="AG15" t="s">
        <v>240</v>
      </c>
      <c r="AH15">
        <v>1211.68</v>
      </c>
      <c r="AJ15">
        <v>0</v>
      </c>
      <c r="AK15">
        <v>-20420496</v>
      </c>
      <c r="AL15">
        <v>-1211.68</v>
      </c>
      <c r="AO15">
        <v>0</v>
      </c>
      <c r="AU15">
        <v>0</v>
      </c>
      <c r="AV15">
        <v>0</v>
      </c>
      <c r="AW15">
        <v>0</v>
      </c>
      <c r="AX15">
        <v>0</v>
      </c>
    </row>
    <row r="16" spans="1:50" x14ac:dyDescent="0.2">
      <c r="A16">
        <v>2025</v>
      </c>
      <c r="B16">
        <v>101</v>
      </c>
      <c r="C16">
        <v>5000044475</v>
      </c>
      <c r="D16">
        <v>4</v>
      </c>
      <c r="E16" s="23">
        <v>45783</v>
      </c>
      <c r="M16">
        <v>4200003053</v>
      </c>
      <c r="N16">
        <v>70</v>
      </c>
      <c r="O16">
        <v>2301000004</v>
      </c>
      <c r="P16" t="s">
        <v>528</v>
      </c>
      <c r="Q16" t="s">
        <v>531</v>
      </c>
      <c r="T16" t="s">
        <v>244</v>
      </c>
      <c r="X16" t="s">
        <v>455</v>
      </c>
      <c r="Z16">
        <v>0</v>
      </c>
      <c r="AB16">
        <v>1603.5</v>
      </c>
      <c r="AC16" t="s">
        <v>453</v>
      </c>
      <c r="AD16">
        <v>1603.5</v>
      </c>
      <c r="AE16" t="s">
        <v>453</v>
      </c>
      <c r="AG16" t="s">
        <v>240</v>
      </c>
      <c r="AH16">
        <v>5248.17</v>
      </c>
      <c r="AJ16">
        <v>0</v>
      </c>
      <c r="AK16">
        <v>-88447457</v>
      </c>
      <c r="AL16">
        <v>-5248.17</v>
      </c>
      <c r="AO16">
        <v>0</v>
      </c>
      <c r="AU16">
        <v>0</v>
      </c>
      <c r="AV16">
        <v>0</v>
      </c>
      <c r="AW16">
        <v>0</v>
      </c>
      <c r="AX16">
        <v>0</v>
      </c>
    </row>
    <row r="17" spans="1:50" x14ac:dyDescent="0.2">
      <c r="A17">
        <v>2025</v>
      </c>
      <c r="B17">
        <v>101</v>
      </c>
      <c r="C17">
        <v>5000044664</v>
      </c>
      <c r="D17">
        <v>1</v>
      </c>
      <c r="E17" s="23">
        <v>45785</v>
      </c>
      <c r="M17">
        <v>4100019588</v>
      </c>
      <c r="N17">
        <v>10</v>
      </c>
      <c r="O17">
        <v>2101000632</v>
      </c>
      <c r="P17" t="s">
        <v>526</v>
      </c>
      <c r="Q17" t="s">
        <v>532</v>
      </c>
      <c r="T17" t="s">
        <v>425</v>
      </c>
      <c r="Z17">
        <v>0</v>
      </c>
      <c r="AB17">
        <v>1</v>
      </c>
      <c r="AC17" t="s">
        <v>449</v>
      </c>
      <c r="AD17">
        <v>1</v>
      </c>
      <c r="AE17" t="s">
        <v>449</v>
      </c>
      <c r="AG17" t="s">
        <v>240</v>
      </c>
      <c r="AH17">
        <v>1592.24</v>
      </c>
      <c r="AJ17">
        <v>0</v>
      </c>
      <c r="AK17">
        <v>-26600000</v>
      </c>
      <c r="AL17">
        <v>-1592.24</v>
      </c>
      <c r="AM17">
        <v>5105615810</v>
      </c>
      <c r="AN17">
        <v>2025</v>
      </c>
      <c r="AO17">
        <v>1</v>
      </c>
      <c r="AP17">
        <v>2100003114</v>
      </c>
      <c r="AQ17">
        <v>2025</v>
      </c>
      <c r="AR17">
        <v>2</v>
      </c>
      <c r="AS17" s="23">
        <v>45784</v>
      </c>
      <c r="AT17" s="23">
        <v>45792</v>
      </c>
      <c r="AU17">
        <v>26600000</v>
      </c>
      <c r="AV17">
        <v>1592.24</v>
      </c>
      <c r="AW17">
        <v>0</v>
      </c>
      <c r="AX17">
        <v>0</v>
      </c>
    </row>
    <row r="18" spans="1:50" x14ac:dyDescent="0.2">
      <c r="A18">
        <v>2025</v>
      </c>
      <c r="B18">
        <v>101</v>
      </c>
      <c r="C18">
        <v>5000044665</v>
      </c>
      <c r="D18">
        <v>1</v>
      </c>
      <c r="E18" s="23">
        <v>45785</v>
      </c>
      <c r="M18">
        <v>4100022126</v>
      </c>
      <c r="N18">
        <v>10</v>
      </c>
      <c r="O18">
        <v>2101000632</v>
      </c>
      <c r="P18" t="s">
        <v>526</v>
      </c>
      <c r="Q18" t="s">
        <v>533</v>
      </c>
      <c r="T18" t="s">
        <v>362</v>
      </c>
      <c r="Z18">
        <v>0</v>
      </c>
      <c r="AB18">
        <v>5</v>
      </c>
      <c r="AC18" t="s">
        <v>364</v>
      </c>
      <c r="AD18">
        <v>5</v>
      </c>
      <c r="AE18" t="s">
        <v>364</v>
      </c>
      <c r="AG18" t="s">
        <v>240</v>
      </c>
      <c r="AH18">
        <v>299.29000000000002</v>
      </c>
      <c r="AJ18">
        <v>0</v>
      </c>
      <c r="AK18">
        <v>-5000000</v>
      </c>
      <c r="AL18">
        <v>-299.29000000000002</v>
      </c>
      <c r="AM18">
        <v>5105615808</v>
      </c>
      <c r="AN18">
        <v>2025</v>
      </c>
      <c r="AO18">
        <v>1</v>
      </c>
      <c r="AP18">
        <v>2100003112</v>
      </c>
      <c r="AQ18">
        <v>2025</v>
      </c>
      <c r="AR18">
        <v>2</v>
      </c>
      <c r="AS18" s="23">
        <v>45784</v>
      </c>
      <c r="AT18" s="23">
        <v>45792</v>
      </c>
      <c r="AU18">
        <v>5000000</v>
      </c>
      <c r="AV18">
        <v>299.29000000000002</v>
      </c>
      <c r="AW18">
        <v>0</v>
      </c>
      <c r="AX18">
        <v>0</v>
      </c>
    </row>
    <row r="19" spans="1:50" x14ac:dyDescent="0.2">
      <c r="A19">
        <v>2025</v>
      </c>
      <c r="B19">
        <v>101</v>
      </c>
      <c r="C19">
        <v>5000044676</v>
      </c>
      <c r="D19">
        <v>1</v>
      </c>
      <c r="E19" s="23">
        <v>45785</v>
      </c>
      <c r="M19">
        <v>4100020477</v>
      </c>
      <c r="N19">
        <v>10</v>
      </c>
      <c r="O19">
        <v>2101001321</v>
      </c>
      <c r="P19" t="s">
        <v>526</v>
      </c>
      <c r="Q19" t="s">
        <v>534</v>
      </c>
      <c r="T19" t="s">
        <v>362</v>
      </c>
      <c r="Z19">
        <v>0</v>
      </c>
      <c r="AB19">
        <v>1</v>
      </c>
      <c r="AC19" t="s">
        <v>461</v>
      </c>
      <c r="AD19">
        <v>1</v>
      </c>
      <c r="AE19" t="s">
        <v>461</v>
      </c>
      <c r="AG19" t="s">
        <v>240</v>
      </c>
      <c r="AH19">
        <v>2208.79</v>
      </c>
      <c r="AJ19">
        <v>0</v>
      </c>
      <c r="AK19">
        <v>-36900000</v>
      </c>
      <c r="AL19">
        <v>-2208.79</v>
      </c>
      <c r="AM19">
        <v>5105615696</v>
      </c>
      <c r="AN19">
        <v>2025</v>
      </c>
      <c r="AO19">
        <v>1</v>
      </c>
      <c r="AP19">
        <v>2100003002</v>
      </c>
      <c r="AQ19">
        <v>2025</v>
      </c>
      <c r="AR19">
        <v>2</v>
      </c>
      <c r="AS19" s="23">
        <v>45784</v>
      </c>
      <c r="AT19" s="23">
        <v>45790</v>
      </c>
      <c r="AU19">
        <v>36900000</v>
      </c>
      <c r="AV19">
        <v>2208.79</v>
      </c>
      <c r="AW19">
        <v>0</v>
      </c>
      <c r="AX19">
        <v>0</v>
      </c>
    </row>
    <row r="20" spans="1:50" x14ac:dyDescent="0.2">
      <c r="A20">
        <v>2025</v>
      </c>
      <c r="B20">
        <v>101</v>
      </c>
      <c r="C20">
        <v>5000044774</v>
      </c>
      <c r="D20">
        <v>1</v>
      </c>
      <c r="E20" s="23">
        <v>45786</v>
      </c>
      <c r="M20">
        <v>4100022246</v>
      </c>
      <c r="N20">
        <v>10</v>
      </c>
      <c r="O20">
        <v>2101000163</v>
      </c>
      <c r="P20" t="s">
        <v>526</v>
      </c>
      <c r="Q20" t="s">
        <v>535</v>
      </c>
      <c r="T20" t="s">
        <v>362</v>
      </c>
      <c r="Z20">
        <v>0</v>
      </c>
      <c r="AB20">
        <v>100</v>
      </c>
      <c r="AC20" t="s">
        <v>375</v>
      </c>
      <c r="AD20">
        <v>100</v>
      </c>
      <c r="AE20" t="s">
        <v>375</v>
      </c>
      <c r="AG20" t="s">
        <v>240</v>
      </c>
      <c r="AH20">
        <v>19.45</v>
      </c>
      <c r="AJ20">
        <v>0</v>
      </c>
      <c r="AK20">
        <v>-325000</v>
      </c>
      <c r="AL20">
        <v>-19.45</v>
      </c>
      <c r="AO20">
        <v>0</v>
      </c>
      <c r="AU20">
        <v>0</v>
      </c>
      <c r="AV20">
        <v>0</v>
      </c>
      <c r="AW20">
        <v>0</v>
      </c>
      <c r="AX20">
        <v>0</v>
      </c>
    </row>
    <row r="21" spans="1:50" x14ac:dyDescent="0.2">
      <c r="A21">
        <v>2025</v>
      </c>
      <c r="B21">
        <v>101</v>
      </c>
      <c r="C21">
        <v>5000044774</v>
      </c>
      <c r="D21">
        <v>2</v>
      </c>
      <c r="E21" s="23">
        <v>45786</v>
      </c>
      <c r="M21">
        <v>4100022246</v>
      </c>
      <c r="N21">
        <v>20</v>
      </c>
      <c r="O21">
        <v>2101000163</v>
      </c>
      <c r="P21" t="s">
        <v>526</v>
      </c>
      <c r="Q21" t="s">
        <v>536</v>
      </c>
      <c r="T21" t="s">
        <v>362</v>
      </c>
      <c r="Z21">
        <v>0</v>
      </c>
      <c r="AB21">
        <v>100</v>
      </c>
      <c r="AC21" t="s">
        <v>375</v>
      </c>
      <c r="AD21">
        <v>100</v>
      </c>
      <c r="AE21" t="s">
        <v>375</v>
      </c>
      <c r="AG21" t="s">
        <v>240</v>
      </c>
      <c r="AH21">
        <v>19.45</v>
      </c>
      <c r="AJ21">
        <v>0</v>
      </c>
      <c r="AK21">
        <v>-325000</v>
      </c>
      <c r="AL21">
        <v>-19.45</v>
      </c>
      <c r="AO21">
        <v>0</v>
      </c>
      <c r="AU21">
        <v>0</v>
      </c>
      <c r="AV21">
        <v>0</v>
      </c>
      <c r="AW21">
        <v>0</v>
      </c>
      <c r="AX21">
        <v>0</v>
      </c>
    </row>
    <row r="22" spans="1:50" x14ac:dyDescent="0.2">
      <c r="A22">
        <v>2025</v>
      </c>
      <c r="B22">
        <v>101</v>
      </c>
      <c r="C22">
        <v>5000044774</v>
      </c>
      <c r="D22">
        <v>3</v>
      </c>
      <c r="E22" s="23">
        <v>45786</v>
      </c>
      <c r="M22">
        <v>4100022246</v>
      </c>
      <c r="N22">
        <v>30</v>
      </c>
      <c r="O22">
        <v>2101000163</v>
      </c>
      <c r="P22" t="s">
        <v>526</v>
      </c>
      <c r="Q22" t="s">
        <v>537</v>
      </c>
      <c r="T22" t="s">
        <v>362</v>
      </c>
      <c r="Z22">
        <v>0</v>
      </c>
      <c r="AB22">
        <v>100</v>
      </c>
      <c r="AC22" t="s">
        <v>375</v>
      </c>
      <c r="AD22">
        <v>100</v>
      </c>
      <c r="AE22" t="s">
        <v>375</v>
      </c>
      <c r="AG22" t="s">
        <v>240</v>
      </c>
      <c r="AH22">
        <v>19.45</v>
      </c>
      <c r="AJ22">
        <v>0</v>
      </c>
      <c r="AK22">
        <v>-325000</v>
      </c>
      <c r="AL22">
        <v>-19.45</v>
      </c>
      <c r="AO22">
        <v>0</v>
      </c>
      <c r="AU22">
        <v>0</v>
      </c>
      <c r="AV22">
        <v>0</v>
      </c>
      <c r="AW22">
        <v>0</v>
      </c>
      <c r="AX22">
        <v>0</v>
      </c>
    </row>
    <row r="23" spans="1:50" x14ac:dyDescent="0.2">
      <c r="A23">
        <v>2025</v>
      </c>
      <c r="B23">
        <v>101</v>
      </c>
      <c r="C23">
        <v>5000044774</v>
      </c>
      <c r="D23">
        <v>4</v>
      </c>
      <c r="E23" s="23">
        <v>45786</v>
      </c>
      <c r="M23">
        <v>4100022246</v>
      </c>
      <c r="N23">
        <v>40</v>
      </c>
      <c r="O23">
        <v>2101000163</v>
      </c>
      <c r="P23" t="s">
        <v>526</v>
      </c>
      <c r="Q23" t="s">
        <v>538</v>
      </c>
      <c r="T23" t="s">
        <v>362</v>
      </c>
      <c r="Z23">
        <v>0</v>
      </c>
      <c r="AB23">
        <v>100</v>
      </c>
      <c r="AC23" t="s">
        <v>375</v>
      </c>
      <c r="AD23">
        <v>100</v>
      </c>
      <c r="AE23" t="s">
        <v>375</v>
      </c>
      <c r="AG23" t="s">
        <v>240</v>
      </c>
      <c r="AH23">
        <v>19.45</v>
      </c>
      <c r="AJ23">
        <v>0</v>
      </c>
      <c r="AK23">
        <v>-325000</v>
      </c>
      <c r="AL23">
        <v>-19.45</v>
      </c>
      <c r="AO23">
        <v>0</v>
      </c>
      <c r="AU23">
        <v>0</v>
      </c>
      <c r="AV23">
        <v>0</v>
      </c>
      <c r="AW23">
        <v>0</v>
      </c>
      <c r="AX23">
        <v>0</v>
      </c>
    </row>
    <row r="24" spans="1:50" x14ac:dyDescent="0.2">
      <c r="A24">
        <v>2025</v>
      </c>
      <c r="B24">
        <v>101</v>
      </c>
      <c r="C24">
        <v>5000044774</v>
      </c>
      <c r="D24">
        <v>5</v>
      </c>
      <c r="E24" s="23">
        <v>45786</v>
      </c>
      <c r="M24">
        <v>4100022246</v>
      </c>
      <c r="N24">
        <v>50</v>
      </c>
      <c r="O24">
        <v>2101000163</v>
      </c>
      <c r="P24" t="s">
        <v>526</v>
      </c>
      <c r="Q24" t="s">
        <v>539</v>
      </c>
      <c r="T24" t="s">
        <v>362</v>
      </c>
      <c r="Z24">
        <v>0</v>
      </c>
      <c r="AB24">
        <v>100</v>
      </c>
      <c r="AC24" t="s">
        <v>375</v>
      </c>
      <c r="AD24">
        <v>100</v>
      </c>
      <c r="AE24" t="s">
        <v>375</v>
      </c>
      <c r="AG24" t="s">
        <v>240</v>
      </c>
      <c r="AH24">
        <v>11.97</v>
      </c>
      <c r="AJ24">
        <v>0</v>
      </c>
      <c r="AK24">
        <v>-200000</v>
      </c>
      <c r="AL24">
        <v>-11.97</v>
      </c>
      <c r="AO24">
        <v>0</v>
      </c>
      <c r="AU24">
        <v>0</v>
      </c>
      <c r="AV24">
        <v>0</v>
      </c>
      <c r="AW24">
        <v>0</v>
      </c>
      <c r="AX24">
        <v>0</v>
      </c>
    </row>
    <row r="25" spans="1:50" x14ac:dyDescent="0.2">
      <c r="A25">
        <v>2025</v>
      </c>
      <c r="B25">
        <v>101</v>
      </c>
      <c r="C25">
        <v>5000044774</v>
      </c>
      <c r="D25">
        <v>6</v>
      </c>
      <c r="E25" s="23">
        <v>45786</v>
      </c>
      <c r="M25">
        <v>4100022246</v>
      </c>
      <c r="N25">
        <v>60</v>
      </c>
      <c r="O25">
        <v>2101000163</v>
      </c>
      <c r="P25" t="s">
        <v>526</v>
      </c>
      <c r="Q25" t="s">
        <v>540</v>
      </c>
      <c r="T25" t="s">
        <v>362</v>
      </c>
      <c r="Z25">
        <v>0</v>
      </c>
      <c r="AB25">
        <v>100</v>
      </c>
      <c r="AC25" t="s">
        <v>375</v>
      </c>
      <c r="AD25">
        <v>100</v>
      </c>
      <c r="AE25" t="s">
        <v>375</v>
      </c>
      <c r="AG25" t="s">
        <v>240</v>
      </c>
      <c r="AH25">
        <v>11.97</v>
      </c>
      <c r="AJ25">
        <v>0</v>
      </c>
      <c r="AK25">
        <v>-200000</v>
      </c>
      <c r="AL25">
        <v>-11.97</v>
      </c>
      <c r="AO25">
        <v>0</v>
      </c>
      <c r="AU25">
        <v>0</v>
      </c>
      <c r="AV25">
        <v>0</v>
      </c>
      <c r="AW25">
        <v>0</v>
      </c>
      <c r="AX25">
        <v>0</v>
      </c>
    </row>
    <row r="26" spans="1:50" x14ac:dyDescent="0.2">
      <c r="A26">
        <v>2025</v>
      </c>
      <c r="B26">
        <v>101</v>
      </c>
      <c r="C26">
        <v>5000044774</v>
      </c>
      <c r="D26">
        <v>7</v>
      </c>
      <c r="E26" s="23">
        <v>45786</v>
      </c>
      <c r="M26">
        <v>4100022246</v>
      </c>
      <c r="N26">
        <v>70</v>
      </c>
      <c r="O26">
        <v>2101000163</v>
      </c>
      <c r="P26" t="s">
        <v>526</v>
      </c>
      <c r="Q26" t="s">
        <v>541</v>
      </c>
      <c r="T26" t="s">
        <v>362</v>
      </c>
      <c r="Z26">
        <v>0</v>
      </c>
      <c r="AB26">
        <v>100</v>
      </c>
      <c r="AC26" t="s">
        <v>375</v>
      </c>
      <c r="AD26">
        <v>100</v>
      </c>
      <c r="AE26" t="s">
        <v>375</v>
      </c>
      <c r="AG26" t="s">
        <v>240</v>
      </c>
      <c r="AH26">
        <v>11.97</v>
      </c>
      <c r="AJ26">
        <v>0</v>
      </c>
      <c r="AK26">
        <v>-200000</v>
      </c>
      <c r="AL26">
        <v>-11.97</v>
      </c>
      <c r="AO26">
        <v>0</v>
      </c>
      <c r="AU26">
        <v>0</v>
      </c>
      <c r="AV26">
        <v>0</v>
      </c>
      <c r="AW26">
        <v>0</v>
      </c>
      <c r="AX26">
        <v>0</v>
      </c>
    </row>
    <row r="27" spans="1:50" x14ac:dyDescent="0.2">
      <c r="A27">
        <v>2025</v>
      </c>
      <c r="B27">
        <v>101</v>
      </c>
      <c r="C27">
        <v>5000044774</v>
      </c>
      <c r="D27">
        <v>8</v>
      </c>
      <c r="E27" s="23">
        <v>45786</v>
      </c>
      <c r="M27">
        <v>4100022246</v>
      </c>
      <c r="N27">
        <v>80</v>
      </c>
      <c r="O27">
        <v>2101000163</v>
      </c>
      <c r="P27" t="s">
        <v>526</v>
      </c>
      <c r="Q27" t="s">
        <v>542</v>
      </c>
      <c r="T27" t="s">
        <v>362</v>
      </c>
      <c r="Z27">
        <v>0</v>
      </c>
      <c r="AB27">
        <v>100</v>
      </c>
      <c r="AC27" t="s">
        <v>375</v>
      </c>
      <c r="AD27">
        <v>100</v>
      </c>
      <c r="AE27" t="s">
        <v>375</v>
      </c>
      <c r="AG27" t="s">
        <v>240</v>
      </c>
      <c r="AH27">
        <v>32.92</v>
      </c>
      <c r="AJ27">
        <v>0</v>
      </c>
      <c r="AK27">
        <v>-550000</v>
      </c>
      <c r="AL27">
        <v>-32.92</v>
      </c>
      <c r="AO27">
        <v>0</v>
      </c>
      <c r="AU27">
        <v>0</v>
      </c>
      <c r="AV27">
        <v>0</v>
      </c>
      <c r="AW27">
        <v>0</v>
      </c>
      <c r="AX27">
        <v>0</v>
      </c>
    </row>
    <row r="28" spans="1:50" x14ac:dyDescent="0.2">
      <c r="A28">
        <v>2025</v>
      </c>
      <c r="B28">
        <v>101</v>
      </c>
      <c r="C28">
        <v>5000044774</v>
      </c>
      <c r="D28">
        <v>9</v>
      </c>
      <c r="E28" s="23">
        <v>45786</v>
      </c>
      <c r="M28">
        <v>4100022246</v>
      </c>
      <c r="N28">
        <v>90</v>
      </c>
      <c r="O28">
        <v>2101000163</v>
      </c>
      <c r="P28" t="s">
        <v>526</v>
      </c>
      <c r="Q28" t="s">
        <v>543</v>
      </c>
      <c r="T28" t="s">
        <v>362</v>
      </c>
      <c r="Z28">
        <v>0</v>
      </c>
      <c r="AB28">
        <v>100</v>
      </c>
      <c r="AC28" t="s">
        <v>375</v>
      </c>
      <c r="AD28">
        <v>100</v>
      </c>
      <c r="AE28" t="s">
        <v>375</v>
      </c>
      <c r="AG28" t="s">
        <v>240</v>
      </c>
      <c r="AH28">
        <v>32.92</v>
      </c>
      <c r="AJ28">
        <v>0</v>
      </c>
      <c r="AK28">
        <v>-550000</v>
      </c>
      <c r="AL28">
        <v>-32.92</v>
      </c>
      <c r="AO28">
        <v>0</v>
      </c>
      <c r="AU28">
        <v>0</v>
      </c>
      <c r="AV28">
        <v>0</v>
      </c>
      <c r="AW28">
        <v>0</v>
      </c>
      <c r="AX28">
        <v>0</v>
      </c>
    </row>
    <row r="29" spans="1:50" x14ac:dyDescent="0.2">
      <c r="A29">
        <v>2025</v>
      </c>
      <c r="B29">
        <v>101</v>
      </c>
      <c r="C29">
        <v>5000044824</v>
      </c>
      <c r="D29">
        <v>1</v>
      </c>
      <c r="E29" s="23">
        <v>45786</v>
      </c>
      <c r="M29">
        <v>4100022943</v>
      </c>
      <c r="N29">
        <v>10</v>
      </c>
      <c r="O29">
        <v>2101001747</v>
      </c>
      <c r="P29" t="s">
        <v>526</v>
      </c>
      <c r="Q29" t="s">
        <v>544</v>
      </c>
      <c r="T29" t="s">
        <v>244</v>
      </c>
      <c r="Z29">
        <v>0</v>
      </c>
      <c r="AB29">
        <v>2</v>
      </c>
      <c r="AC29" t="s">
        <v>466</v>
      </c>
      <c r="AD29">
        <v>2</v>
      </c>
      <c r="AE29" t="s">
        <v>466</v>
      </c>
      <c r="AG29" t="s">
        <v>240</v>
      </c>
      <c r="AH29">
        <v>101.76</v>
      </c>
      <c r="AJ29">
        <v>0</v>
      </c>
      <c r="AK29">
        <v>-1700000</v>
      </c>
      <c r="AL29">
        <v>-101.76</v>
      </c>
      <c r="AM29">
        <v>5105615740</v>
      </c>
      <c r="AN29">
        <v>2025</v>
      </c>
      <c r="AO29">
        <v>1</v>
      </c>
      <c r="AP29">
        <v>2100003045</v>
      </c>
      <c r="AQ29">
        <v>2025</v>
      </c>
      <c r="AR29">
        <v>2</v>
      </c>
      <c r="AS29" s="23">
        <v>45790</v>
      </c>
      <c r="AT29" s="23">
        <v>45791</v>
      </c>
      <c r="AU29">
        <v>1700000</v>
      </c>
      <c r="AV29">
        <v>101.76</v>
      </c>
      <c r="AW29">
        <v>0</v>
      </c>
      <c r="AX29">
        <v>0</v>
      </c>
    </row>
    <row r="30" spans="1:50" x14ac:dyDescent="0.2">
      <c r="A30">
        <v>2025</v>
      </c>
      <c r="B30">
        <v>101</v>
      </c>
      <c r="C30">
        <v>5000044848</v>
      </c>
      <c r="D30">
        <v>1</v>
      </c>
      <c r="E30" s="23">
        <v>45786</v>
      </c>
      <c r="M30">
        <v>4100021837</v>
      </c>
      <c r="N30">
        <v>10</v>
      </c>
      <c r="O30">
        <v>2101000246</v>
      </c>
      <c r="P30" t="s">
        <v>526</v>
      </c>
      <c r="Q30" t="s">
        <v>545</v>
      </c>
      <c r="T30" t="s">
        <v>362</v>
      </c>
      <c r="Z30">
        <v>0</v>
      </c>
      <c r="AB30">
        <v>1</v>
      </c>
      <c r="AC30" t="s">
        <v>364</v>
      </c>
      <c r="AD30">
        <v>1</v>
      </c>
      <c r="AE30" t="s">
        <v>364</v>
      </c>
      <c r="AG30" t="s">
        <v>240</v>
      </c>
      <c r="AH30">
        <v>323.12</v>
      </c>
      <c r="AJ30">
        <v>0</v>
      </c>
      <c r="AK30">
        <v>-5398000</v>
      </c>
      <c r="AL30">
        <v>-323.12</v>
      </c>
      <c r="AM30">
        <v>5105615846</v>
      </c>
      <c r="AN30">
        <v>2025</v>
      </c>
      <c r="AO30">
        <v>1</v>
      </c>
      <c r="AP30">
        <v>2100003149</v>
      </c>
      <c r="AQ30">
        <v>2025</v>
      </c>
      <c r="AR30">
        <v>2</v>
      </c>
      <c r="AS30" s="23">
        <v>45790</v>
      </c>
      <c r="AT30" s="23">
        <v>45793</v>
      </c>
      <c r="AU30">
        <v>5398000</v>
      </c>
      <c r="AV30">
        <v>323.12</v>
      </c>
      <c r="AW30">
        <v>0</v>
      </c>
      <c r="AX30">
        <v>0</v>
      </c>
    </row>
    <row r="31" spans="1:50" x14ac:dyDescent="0.2">
      <c r="A31">
        <v>2025</v>
      </c>
      <c r="B31">
        <v>101</v>
      </c>
      <c r="C31">
        <v>5000044900</v>
      </c>
      <c r="D31">
        <v>1</v>
      </c>
      <c r="E31" s="23">
        <v>45790</v>
      </c>
      <c r="M31">
        <v>4200003206</v>
      </c>
      <c r="N31">
        <v>10</v>
      </c>
      <c r="O31">
        <v>2301000004</v>
      </c>
      <c r="P31" t="s">
        <v>528</v>
      </c>
      <c r="Q31" t="s">
        <v>546</v>
      </c>
      <c r="T31" t="s">
        <v>362</v>
      </c>
      <c r="X31" t="s">
        <v>472</v>
      </c>
      <c r="Z31">
        <v>0</v>
      </c>
      <c r="AB31">
        <v>4</v>
      </c>
      <c r="AC31" t="s">
        <v>453</v>
      </c>
      <c r="AD31">
        <v>4</v>
      </c>
      <c r="AE31" t="s">
        <v>453</v>
      </c>
      <c r="AG31" t="s">
        <v>240</v>
      </c>
      <c r="AH31">
        <v>38.909999999999997</v>
      </c>
      <c r="AJ31">
        <v>0</v>
      </c>
      <c r="AK31">
        <v>-650000</v>
      </c>
      <c r="AL31">
        <v>-38.909999999999997</v>
      </c>
      <c r="AO31">
        <v>0</v>
      </c>
      <c r="AU31">
        <v>0</v>
      </c>
      <c r="AV31">
        <v>0</v>
      </c>
      <c r="AW31">
        <v>0</v>
      </c>
      <c r="AX31">
        <v>0</v>
      </c>
    </row>
    <row r="32" spans="1:50" x14ac:dyDescent="0.2">
      <c r="A32">
        <v>2025</v>
      </c>
      <c r="B32">
        <v>101</v>
      </c>
      <c r="C32">
        <v>5000044900</v>
      </c>
      <c r="D32">
        <v>2</v>
      </c>
      <c r="E32" s="23">
        <v>45790</v>
      </c>
      <c r="M32">
        <v>4200003206</v>
      </c>
      <c r="N32">
        <v>10</v>
      </c>
      <c r="O32">
        <v>2301000004</v>
      </c>
      <c r="P32" t="s">
        <v>528</v>
      </c>
      <c r="Q32" t="s">
        <v>546</v>
      </c>
      <c r="T32" t="s">
        <v>362</v>
      </c>
      <c r="X32" t="s">
        <v>470</v>
      </c>
      <c r="Z32">
        <v>0</v>
      </c>
      <c r="AB32">
        <v>4</v>
      </c>
      <c r="AC32" t="s">
        <v>453</v>
      </c>
      <c r="AD32">
        <v>4</v>
      </c>
      <c r="AE32" t="s">
        <v>453</v>
      </c>
      <c r="AG32" t="s">
        <v>240</v>
      </c>
      <c r="AH32">
        <v>11.56</v>
      </c>
      <c r="AJ32">
        <v>0</v>
      </c>
      <c r="AK32">
        <v>-193056</v>
      </c>
      <c r="AL32">
        <v>-11.56</v>
      </c>
      <c r="AO32">
        <v>0</v>
      </c>
      <c r="AU32">
        <v>0</v>
      </c>
      <c r="AV32">
        <v>0</v>
      </c>
      <c r="AW32">
        <v>0</v>
      </c>
      <c r="AX32">
        <v>0</v>
      </c>
    </row>
    <row r="33" spans="1:50" x14ac:dyDescent="0.2">
      <c r="A33">
        <v>2025</v>
      </c>
      <c r="B33">
        <v>101</v>
      </c>
      <c r="C33">
        <v>5000044900</v>
      </c>
      <c r="D33">
        <v>3</v>
      </c>
      <c r="E33" s="23">
        <v>45790</v>
      </c>
      <c r="M33">
        <v>4200003206</v>
      </c>
      <c r="N33">
        <v>10</v>
      </c>
      <c r="O33">
        <v>2301000004</v>
      </c>
      <c r="P33" t="s">
        <v>528</v>
      </c>
      <c r="Q33" t="s">
        <v>546</v>
      </c>
      <c r="T33" t="s">
        <v>362</v>
      </c>
      <c r="X33" t="s">
        <v>473</v>
      </c>
      <c r="Z33">
        <v>0</v>
      </c>
      <c r="AB33">
        <v>20</v>
      </c>
      <c r="AC33" t="s">
        <v>474</v>
      </c>
      <c r="AD33">
        <v>20</v>
      </c>
      <c r="AE33" t="s">
        <v>474</v>
      </c>
      <c r="AG33" t="s">
        <v>240</v>
      </c>
      <c r="AH33">
        <v>14.48</v>
      </c>
      <c r="AJ33">
        <v>0</v>
      </c>
      <c r="AK33">
        <v>-241900</v>
      </c>
      <c r="AL33">
        <v>-14.48</v>
      </c>
      <c r="AO33">
        <v>0</v>
      </c>
      <c r="AU33">
        <v>0</v>
      </c>
      <c r="AV33">
        <v>0</v>
      </c>
      <c r="AW33">
        <v>0</v>
      </c>
      <c r="AX33">
        <v>0</v>
      </c>
    </row>
    <row r="34" spans="1:50" x14ac:dyDescent="0.2">
      <c r="A34">
        <v>2025</v>
      </c>
      <c r="B34">
        <v>101</v>
      </c>
      <c r="C34">
        <v>5000044901</v>
      </c>
      <c r="D34">
        <v>1</v>
      </c>
      <c r="E34" s="23">
        <v>45790</v>
      </c>
      <c r="M34">
        <v>4200003030</v>
      </c>
      <c r="N34">
        <v>20</v>
      </c>
      <c r="O34">
        <v>2301000004</v>
      </c>
      <c r="P34" t="s">
        <v>528</v>
      </c>
      <c r="Q34" t="s">
        <v>547</v>
      </c>
      <c r="T34" t="s">
        <v>244</v>
      </c>
      <c r="X34" t="s">
        <v>477</v>
      </c>
      <c r="Z34">
        <v>0</v>
      </c>
      <c r="AB34">
        <v>247</v>
      </c>
      <c r="AC34" t="s">
        <v>453</v>
      </c>
      <c r="AD34">
        <v>247</v>
      </c>
      <c r="AE34" t="s">
        <v>453</v>
      </c>
      <c r="AG34" t="s">
        <v>240</v>
      </c>
      <c r="AH34">
        <v>2402.58</v>
      </c>
      <c r="AJ34">
        <v>0</v>
      </c>
      <c r="AK34">
        <v>-40137500</v>
      </c>
      <c r="AL34">
        <v>-2402.58</v>
      </c>
      <c r="AO34">
        <v>0</v>
      </c>
      <c r="AU34">
        <v>0</v>
      </c>
      <c r="AV34">
        <v>0</v>
      </c>
      <c r="AW34">
        <v>0</v>
      </c>
      <c r="AX34">
        <v>0</v>
      </c>
    </row>
    <row r="35" spans="1:50" x14ac:dyDescent="0.2">
      <c r="A35">
        <v>2025</v>
      </c>
      <c r="B35">
        <v>101</v>
      </c>
      <c r="C35">
        <v>5000044901</v>
      </c>
      <c r="D35">
        <v>2</v>
      </c>
      <c r="E35" s="23">
        <v>45790</v>
      </c>
      <c r="M35">
        <v>4200003030</v>
      </c>
      <c r="N35">
        <v>20</v>
      </c>
      <c r="O35">
        <v>2301000004</v>
      </c>
      <c r="P35" t="s">
        <v>528</v>
      </c>
      <c r="Q35" t="s">
        <v>547</v>
      </c>
      <c r="T35" t="s">
        <v>244</v>
      </c>
      <c r="X35" t="s">
        <v>475</v>
      </c>
      <c r="Z35">
        <v>0</v>
      </c>
      <c r="AB35">
        <v>247</v>
      </c>
      <c r="AC35" t="s">
        <v>453</v>
      </c>
      <c r="AD35">
        <v>247</v>
      </c>
      <c r="AE35" t="s">
        <v>453</v>
      </c>
      <c r="AG35" t="s">
        <v>240</v>
      </c>
      <c r="AH35">
        <v>713.59</v>
      </c>
      <c r="AJ35">
        <v>0</v>
      </c>
      <c r="AK35">
        <v>-11921208</v>
      </c>
      <c r="AL35">
        <v>-713.59</v>
      </c>
      <c r="AO35">
        <v>0</v>
      </c>
      <c r="AU35">
        <v>0</v>
      </c>
      <c r="AV35">
        <v>0</v>
      </c>
      <c r="AW35">
        <v>0</v>
      </c>
      <c r="AX35">
        <v>0</v>
      </c>
    </row>
    <row r="36" spans="1:50" x14ac:dyDescent="0.2">
      <c r="A36">
        <v>2025</v>
      </c>
      <c r="B36">
        <v>101</v>
      </c>
      <c r="C36">
        <v>5000044901</v>
      </c>
      <c r="D36">
        <v>3</v>
      </c>
      <c r="E36" s="23">
        <v>45790</v>
      </c>
      <c r="M36">
        <v>4200003030</v>
      </c>
      <c r="N36">
        <v>20</v>
      </c>
      <c r="O36">
        <v>2301000004</v>
      </c>
      <c r="P36" t="s">
        <v>528</v>
      </c>
      <c r="Q36" t="s">
        <v>547</v>
      </c>
      <c r="T36" t="s">
        <v>244</v>
      </c>
      <c r="X36" t="s">
        <v>478</v>
      </c>
      <c r="Z36">
        <v>0</v>
      </c>
      <c r="AB36">
        <v>1235</v>
      </c>
      <c r="AC36" t="s">
        <v>474</v>
      </c>
      <c r="AD36">
        <v>1235</v>
      </c>
      <c r="AE36" t="s">
        <v>474</v>
      </c>
      <c r="AG36" t="s">
        <v>240</v>
      </c>
      <c r="AH36">
        <v>894.13</v>
      </c>
      <c r="AJ36">
        <v>0</v>
      </c>
      <c r="AK36">
        <v>-14937325</v>
      </c>
      <c r="AL36">
        <v>-894.13</v>
      </c>
      <c r="AO36">
        <v>0</v>
      </c>
      <c r="AU36">
        <v>0</v>
      </c>
      <c r="AV36">
        <v>0</v>
      </c>
      <c r="AW36">
        <v>0</v>
      </c>
      <c r="AX36">
        <v>0</v>
      </c>
    </row>
    <row r="37" spans="1:50" x14ac:dyDescent="0.2">
      <c r="A37">
        <v>2025</v>
      </c>
      <c r="B37">
        <v>101</v>
      </c>
      <c r="C37">
        <v>5000044929</v>
      </c>
      <c r="D37">
        <v>1</v>
      </c>
      <c r="E37" s="23">
        <v>45790</v>
      </c>
      <c r="M37">
        <v>4100022977</v>
      </c>
      <c r="N37">
        <v>10</v>
      </c>
      <c r="O37">
        <v>2101001747</v>
      </c>
      <c r="P37" t="s">
        <v>526</v>
      </c>
      <c r="Q37" t="s">
        <v>544</v>
      </c>
      <c r="T37" t="s">
        <v>244</v>
      </c>
      <c r="Z37">
        <v>0</v>
      </c>
      <c r="AB37">
        <v>2</v>
      </c>
      <c r="AC37" t="s">
        <v>466</v>
      </c>
      <c r="AD37">
        <v>2</v>
      </c>
      <c r="AE37" t="s">
        <v>466</v>
      </c>
      <c r="AG37" t="s">
        <v>240</v>
      </c>
      <c r="AH37">
        <v>101.76</v>
      </c>
      <c r="AJ37">
        <v>0</v>
      </c>
      <c r="AK37">
        <v>-1700000</v>
      </c>
      <c r="AL37">
        <v>-101.76</v>
      </c>
      <c r="AM37">
        <v>5105615789</v>
      </c>
      <c r="AN37">
        <v>2025</v>
      </c>
      <c r="AO37">
        <v>1</v>
      </c>
      <c r="AP37">
        <v>2100003093</v>
      </c>
      <c r="AQ37">
        <v>2025</v>
      </c>
      <c r="AR37">
        <v>2</v>
      </c>
      <c r="AS37" s="23">
        <v>45790</v>
      </c>
      <c r="AT37" s="23">
        <v>45792</v>
      </c>
      <c r="AU37">
        <v>1700000</v>
      </c>
      <c r="AV37">
        <v>101.76</v>
      </c>
      <c r="AW37">
        <v>0</v>
      </c>
      <c r="AX37">
        <v>0</v>
      </c>
    </row>
    <row r="38" spans="1:50" x14ac:dyDescent="0.2">
      <c r="A38">
        <v>2025</v>
      </c>
      <c r="B38">
        <v>101</v>
      </c>
      <c r="C38">
        <v>5000045022</v>
      </c>
      <c r="D38">
        <v>1</v>
      </c>
      <c r="E38" s="23">
        <v>45791</v>
      </c>
      <c r="M38">
        <v>4100022866</v>
      </c>
      <c r="N38">
        <v>10</v>
      </c>
      <c r="O38">
        <v>2101000052</v>
      </c>
      <c r="P38" t="s">
        <v>526</v>
      </c>
      <c r="Q38" t="s">
        <v>548</v>
      </c>
      <c r="T38" t="s">
        <v>425</v>
      </c>
      <c r="Z38">
        <v>0</v>
      </c>
      <c r="AB38">
        <v>9</v>
      </c>
      <c r="AC38" t="s">
        <v>364</v>
      </c>
      <c r="AD38">
        <v>9</v>
      </c>
      <c r="AE38" t="s">
        <v>364</v>
      </c>
      <c r="AG38" t="s">
        <v>240</v>
      </c>
      <c r="AH38">
        <v>201.93</v>
      </c>
      <c r="AJ38">
        <v>0</v>
      </c>
      <c r="AK38">
        <v>-3330000</v>
      </c>
      <c r="AL38">
        <v>-201.93</v>
      </c>
      <c r="AO38">
        <v>0</v>
      </c>
      <c r="AU38">
        <v>0</v>
      </c>
      <c r="AV38">
        <v>0</v>
      </c>
      <c r="AW38">
        <v>0</v>
      </c>
      <c r="AX38">
        <v>0</v>
      </c>
    </row>
    <row r="39" spans="1:50" x14ac:dyDescent="0.2">
      <c r="A39">
        <v>2025</v>
      </c>
      <c r="B39">
        <v>101</v>
      </c>
      <c r="C39">
        <v>5000045053</v>
      </c>
      <c r="D39">
        <v>1</v>
      </c>
      <c r="E39" s="23">
        <v>45791</v>
      </c>
      <c r="M39">
        <v>4200003253</v>
      </c>
      <c r="N39">
        <v>10</v>
      </c>
      <c r="O39">
        <v>2111000151</v>
      </c>
      <c r="P39" t="s">
        <v>528</v>
      </c>
      <c r="Q39" t="s">
        <v>481</v>
      </c>
      <c r="T39" t="s">
        <v>244</v>
      </c>
      <c r="X39" t="s">
        <v>481</v>
      </c>
      <c r="Z39">
        <v>0</v>
      </c>
      <c r="AB39">
        <v>4680</v>
      </c>
      <c r="AC39" t="s">
        <v>482</v>
      </c>
      <c r="AD39">
        <v>4680</v>
      </c>
      <c r="AE39" t="s">
        <v>482</v>
      </c>
      <c r="AG39" t="s">
        <v>240</v>
      </c>
      <c r="AH39">
        <v>417.17</v>
      </c>
      <c r="AJ39">
        <v>0</v>
      </c>
      <c r="AK39">
        <v>-6879600</v>
      </c>
      <c r="AL39">
        <v>-417.17</v>
      </c>
      <c r="AO39">
        <v>0</v>
      </c>
      <c r="AU39">
        <v>0</v>
      </c>
      <c r="AV39">
        <v>0</v>
      </c>
      <c r="AW39">
        <v>0</v>
      </c>
      <c r="AX39">
        <v>0</v>
      </c>
    </row>
    <row r="40" spans="1:50" x14ac:dyDescent="0.2">
      <c r="A40">
        <v>2025</v>
      </c>
      <c r="B40">
        <v>101</v>
      </c>
      <c r="C40">
        <v>5000045061</v>
      </c>
      <c r="D40">
        <v>1</v>
      </c>
      <c r="E40" s="23">
        <v>45791</v>
      </c>
      <c r="M40">
        <v>4200003254</v>
      </c>
      <c r="N40">
        <v>10</v>
      </c>
      <c r="O40">
        <v>2111000151</v>
      </c>
      <c r="P40" t="s">
        <v>528</v>
      </c>
      <c r="Q40" t="s">
        <v>481</v>
      </c>
      <c r="T40" t="s">
        <v>244</v>
      </c>
      <c r="X40" t="s">
        <v>481</v>
      </c>
      <c r="Z40">
        <v>0</v>
      </c>
      <c r="AB40">
        <v>4680</v>
      </c>
      <c r="AC40" t="s">
        <v>482</v>
      </c>
      <c r="AD40">
        <v>4680</v>
      </c>
      <c r="AE40" t="s">
        <v>482</v>
      </c>
      <c r="AG40" t="s">
        <v>240</v>
      </c>
      <c r="AH40">
        <v>439.88</v>
      </c>
      <c r="AJ40">
        <v>0</v>
      </c>
      <c r="AK40">
        <v>-7254000</v>
      </c>
      <c r="AL40">
        <v>-439.88</v>
      </c>
      <c r="AO40">
        <v>0</v>
      </c>
      <c r="AU40">
        <v>0</v>
      </c>
      <c r="AV40">
        <v>0</v>
      </c>
      <c r="AW40">
        <v>0</v>
      </c>
      <c r="AX40">
        <v>0</v>
      </c>
    </row>
    <row r="41" spans="1:50" x14ac:dyDescent="0.2">
      <c r="A41">
        <v>2025</v>
      </c>
      <c r="B41">
        <v>101</v>
      </c>
      <c r="C41">
        <v>5000045062</v>
      </c>
      <c r="D41">
        <v>1</v>
      </c>
      <c r="E41" s="23">
        <v>45791</v>
      </c>
      <c r="M41">
        <v>4200003265</v>
      </c>
      <c r="N41">
        <v>10</v>
      </c>
      <c r="O41">
        <v>2111000151</v>
      </c>
      <c r="P41" t="s">
        <v>528</v>
      </c>
      <c r="Q41" t="s">
        <v>481</v>
      </c>
      <c r="T41" t="s">
        <v>244</v>
      </c>
      <c r="X41" t="s">
        <v>486</v>
      </c>
      <c r="Z41">
        <v>0</v>
      </c>
      <c r="AB41">
        <v>30.5</v>
      </c>
      <c r="AC41" t="s">
        <v>453</v>
      </c>
      <c r="AD41">
        <v>30.5</v>
      </c>
      <c r="AE41" t="s">
        <v>453</v>
      </c>
      <c r="AG41" t="s">
        <v>240</v>
      </c>
      <c r="AH41">
        <v>184.95</v>
      </c>
      <c r="AJ41">
        <v>0</v>
      </c>
      <c r="AK41">
        <v>-3050000</v>
      </c>
      <c r="AL41">
        <v>-184.95</v>
      </c>
      <c r="AO41">
        <v>0</v>
      </c>
      <c r="AU41">
        <v>0</v>
      </c>
      <c r="AV41">
        <v>0</v>
      </c>
      <c r="AW41">
        <v>0</v>
      </c>
      <c r="AX41">
        <v>0</v>
      </c>
    </row>
    <row r="42" spans="1:50" x14ac:dyDescent="0.2">
      <c r="A42">
        <v>2025</v>
      </c>
      <c r="B42">
        <v>101</v>
      </c>
      <c r="C42">
        <v>5000045062</v>
      </c>
      <c r="D42">
        <v>2</v>
      </c>
      <c r="E42" s="23">
        <v>45791</v>
      </c>
      <c r="M42">
        <v>4200003265</v>
      </c>
      <c r="N42">
        <v>10</v>
      </c>
      <c r="O42">
        <v>2111000151</v>
      </c>
      <c r="P42" t="s">
        <v>528</v>
      </c>
      <c r="Q42" t="s">
        <v>481</v>
      </c>
      <c r="T42" t="s">
        <v>244</v>
      </c>
      <c r="X42" t="s">
        <v>485</v>
      </c>
      <c r="Z42">
        <v>0</v>
      </c>
      <c r="AB42">
        <v>110</v>
      </c>
      <c r="AC42" t="s">
        <v>453</v>
      </c>
      <c r="AD42">
        <v>110</v>
      </c>
      <c r="AE42" t="s">
        <v>453</v>
      </c>
      <c r="AG42" t="s">
        <v>240</v>
      </c>
      <c r="AH42">
        <v>533.62</v>
      </c>
      <c r="AJ42">
        <v>0</v>
      </c>
      <c r="AK42">
        <v>-8800000</v>
      </c>
      <c r="AL42">
        <v>-533.62</v>
      </c>
      <c r="AO42">
        <v>0</v>
      </c>
      <c r="AU42">
        <v>0</v>
      </c>
      <c r="AV42">
        <v>0</v>
      </c>
      <c r="AW42">
        <v>0</v>
      </c>
      <c r="AX42">
        <v>0</v>
      </c>
    </row>
    <row r="43" spans="1:50" x14ac:dyDescent="0.2">
      <c r="A43">
        <v>2025</v>
      </c>
      <c r="B43">
        <v>101</v>
      </c>
      <c r="C43">
        <v>5000045062</v>
      </c>
      <c r="D43">
        <v>3</v>
      </c>
      <c r="E43" s="23">
        <v>45791</v>
      </c>
      <c r="M43">
        <v>4200003265</v>
      </c>
      <c r="N43">
        <v>10</v>
      </c>
      <c r="O43">
        <v>2111000151</v>
      </c>
      <c r="P43" t="s">
        <v>528</v>
      </c>
      <c r="Q43" t="s">
        <v>481</v>
      </c>
      <c r="T43" t="s">
        <v>244</v>
      </c>
      <c r="X43" t="s">
        <v>487</v>
      </c>
      <c r="Z43">
        <v>0</v>
      </c>
      <c r="AB43">
        <v>62</v>
      </c>
      <c r="AC43" t="s">
        <v>453</v>
      </c>
      <c r="AD43">
        <v>62</v>
      </c>
      <c r="AE43" t="s">
        <v>453</v>
      </c>
      <c r="AG43" t="s">
        <v>240</v>
      </c>
      <c r="AH43">
        <v>1090.29</v>
      </c>
      <c r="AJ43">
        <v>0</v>
      </c>
      <c r="AK43">
        <v>-17980000</v>
      </c>
      <c r="AL43">
        <v>-1090.29</v>
      </c>
      <c r="AO43">
        <v>0</v>
      </c>
      <c r="AU43">
        <v>0</v>
      </c>
      <c r="AV43">
        <v>0</v>
      </c>
      <c r="AW43">
        <v>0</v>
      </c>
      <c r="AX43">
        <v>0</v>
      </c>
    </row>
    <row r="44" spans="1:50" x14ac:dyDescent="0.2">
      <c r="A44">
        <v>2025</v>
      </c>
      <c r="B44">
        <v>101</v>
      </c>
      <c r="C44">
        <v>5000045062</v>
      </c>
      <c r="D44">
        <v>4</v>
      </c>
      <c r="E44" s="23">
        <v>45791</v>
      </c>
      <c r="M44">
        <v>4200003265</v>
      </c>
      <c r="N44">
        <v>10</v>
      </c>
      <c r="O44">
        <v>2111000151</v>
      </c>
      <c r="P44" t="s">
        <v>528</v>
      </c>
      <c r="Q44" t="s">
        <v>481</v>
      </c>
      <c r="T44" t="s">
        <v>244</v>
      </c>
      <c r="X44" t="s">
        <v>488</v>
      </c>
      <c r="Z44">
        <v>0</v>
      </c>
      <c r="AB44">
        <v>76</v>
      </c>
      <c r="AC44" t="s">
        <v>453</v>
      </c>
      <c r="AD44">
        <v>76</v>
      </c>
      <c r="AE44" t="s">
        <v>453</v>
      </c>
      <c r="AG44" t="s">
        <v>240</v>
      </c>
      <c r="AH44">
        <v>1336.49</v>
      </c>
      <c r="AJ44">
        <v>0</v>
      </c>
      <c r="AK44">
        <v>-22040000</v>
      </c>
      <c r="AL44">
        <v>-1336.49</v>
      </c>
      <c r="AO44">
        <v>0</v>
      </c>
      <c r="AU44">
        <v>0</v>
      </c>
      <c r="AV44">
        <v>0</v>
      </c>
      <c r="AW44">
        <v>0</v>
      </c>
      <c r="AX44">
        <v>0</v>
      </c>
    </row>
    <row r="45" spans="1:50" x14ac:dyDescent="0.2">
      <c r="A45">
        <v>2025</v>
      </c>
      <c r="B45">
        <v>101</v>
      </c>
      <c r="C45">
        <v>5000045133</v>
      </c>
      <c r="D45">
        <v>1</v>
      </c>
      <c r="E45" s="23">
        <v>45792</v>
      </c>
      <c r="M45">
        <v>4100022716</v>
      </c>
      <c r="N45">
        <v>10</v>
      </c>
      <c r="O45">
        <v>2101000186</v>
      </c>
      <c r="P45" t="s">
        <v>526</v>
      </c>
      <c r="Q45" t="s">
        <v>549</v>
      </c>
      <c r="T45" t="s">
        <v>425</v>
      </c>
      <c r="Z45">
        <v>0</v>
      </c>
      <c r="AB45">
        <v>20</v>
      </c>
      <c r="AC45" t="s">
        <v>364</v>
      </c>
      <c r="AD45">
        <v>20</v>
      </c>
      <c r="AE45" t="s">
        <v>364</v>
      </c>
      <c r="AG45" t="s">
        <v>240</v>
      </c>
      <c r="AH45">
        <v>1687.59</v>
      </c>
      <c r="AJ45">
        <v>0</v>
      </c>
      <c r="AK45">
        <v>-27830000</v>
      </c>
      <c r="AL45">
        <v>-1687.59</v>
      </c>
      <c r="AM45">
        <v>5105615966</v>
      </c>
      <c r="AN45">
        <v>2025</v>
      </c>
      <c r="AO45">
        <v>1</v>
      </c>
      <c r="AP45">
        <v>2100003268</v>
      </c>
      <c r="AQ45">
        <v>2025</v>
      </c>
      <c r="AR45">
        <v>2</v>
      </c>
      <c r="AS45" s="23">
        <v>45792</v>
      </c>
      <c r="AT45" s="23">
        <v>45798</v>
      </c>
      <c r="AU45">
        <v>27830000</v>
      </c>
      <c r="AV45">
        <v>1687.59</v>
      </c>
      <c r="AW45">
        <v>0</v>
      </c>
      <c r="AX45">
        <v>0</v>
      </c>
    </row>
    <row r="46" spans="1:50" x14ac:dyDescent="0.2">
      <c r="A46">
        <v>2025</v>
      </c>
      <c r="B46">
        <v>101</v>
      </c>
      <c r="C46">
        <v>5000045145</v>
      </c>
      <c r="D46">
        <v>1</v>
      </c>
      <c r="E46" s="23">
        <v>45792</v>
      </c>
      <c r="M46">
        <v>4100022773</v>
      </c>
      <c r="N46">
        <v>10</v>
      </c>
      <c r="O46">
        <v>2101000052</v>
      </c>
      <c r="P46" t="s">
        <v>526</v>
      </c>
      <c r="Q46" t="s">
        <v>550</v>
      </c>
      <c r="T46" t="s">
        <v>425</v>
      </c>
      <c r="Z46">
        <v>0</v>
      </c>
      <c r="AB46">
        <v>20</v>
      </c>
      <c r="AC46" t="s">
        <v>364</v>
      </c>
      <c r="AD46">
        <v>20</v>
      </c>
      <c r="AE46" t="s">
        <v>364</v>
      </c>
      <c r="AG46" t="s">
        <v>240</v>
      </c>
      <c r="AH46">
        <v>54.58</v>
      </c>
      <c r="AJ46">
        <v>0</v>
      </c>
      <c r="AK46">
        <v>-900000</v>
      </c>
      <c r="AL46">
        <v>-54.58</v>
      </c>
      <c r="AO46">
        <v>0</v>
      </c>
      <c r="AU46">
        <v>0</v>
      </c>
      <c r="AV46">
        <v>0</v>
      </c>
      <c r="AW46">
        <v>0</v>
      </c>
      <c r="AX46">
        <v>0</v>
      </c>
    </row>
    <row r="47" spans="1:50" x14ac:dyDescent="0.2">
      <c r="A47">
        <v>2025</v>
      </c>
      <c r="B47">
        <v>101</v>
      </c>
      <c r="C47">
        <v>5000045152</v>
      </c>
      <c r="D47">
        <v>1</v>
      </c>
      <c r="E47" s="23">
        <v>45792</v>
      </c>
      <c r="M47">
        <v>4200003262</v>
      </c>
      <c r="N47">
        <v>10</v>
      </c>
      <c r="O47">
        <v>2111000113</v>
      </c>
      <c r="P47" t="s">
        <v>528</v>
      </c>
      <c r="Q47" t="s">
        <v>481</v>
      </c>
      <c r="T47" t="s">
        <v>244</v>
      </c>
      <c r="X47" t="s">
        <v>481</v>
      </c>
      <c r="Z47">
        <v>0</v>
      </c>
      <c r="AB47">
        <v>317.82</v>
      </c>
      <c r="AC47" t="s">
        <v>482</v>
      </c>
      <c r="AD47">
        <v>317.82</v>
      </c>
      <c r="AE47" t="s">
        <v>482</v>
      </c>
      <c r="AG47" t="s">
        <v>240</v>
      </c>
      <c r="AH47">
        <v>1248.8499999999999</v>
      </c>
      <c r="AJ47">
        <v>0</v>
      </c>
      <c r="AK47">
        <v>-20594736</v>
      </c>
      <c r="AL47">
        <v>-1248.8499999999999</v>
      </c>
      <c r="AO47">
        <v>0</v>
      </c>
      <c r="AU47">
        <v>0</v>
      </c>
      <c r="AV47">
        <v>0</v>
      </c>
      <c r="AW47">
        <v>0</v>
      </c>
      <c r="AX47">
        <v>0</v>
      </c>
    </row>
    <row r="48" spans="1:50" x14ac:dyDescent="0.2">
      <c r="A48">
        <v>2025</v>
      </c>
      <c r="B48">
        <v>101</v>
      </c>
      <c r="C48">
        <v>5000045153</v>
      </c>
      <c r="D48">
        <v>1</v>
      </c>
      <c r="E48" s="23">
        <v>45792</v>
      </c>
      <c r="M48">
        <v>4200003263</v>
      </c>
      <c r="N48">
        <v>10</v>
      </c>
      <c r="O48">
        <v>2111000113</v>
      </c>
      <c r="P48" t="s">
        <v>528</v>
      </c>
      <c r="Q48" t="s">
        <v>481</v>
      </c>
      <c r="T48" t="s">
        <v>244</v>
      </c>
      <c r="X48" t="s">
        <v>481</v>
      </c>
      <c r="Z48">
        <v>0</v>
      </c>
      <c r="AB48">
        <v>77.680000000000007</v>
      </c>
      <c r="AC48" t="s">
        <v>482</v>
      </c>
      <c r="AD48">
        <v>77.680000000000007</v>
      </c>
      <c r="AE48" t="s">
        <v>482</v>
      </c>
      <c r="AG48" t="s">
        <v>240</v>
      </c>
      <c r="AH48">
        <v>52.76</v>
      </c>
      <c r="AJ48">
        <v>0</v>
      </c>
      <c r="AK48">
        <v>-870016</v>
      </c>
      <c r="AL48">
        <v>-52.76</v>
      </c>
      <c r="AO48">
        <v>0</v>
      </c>
      <c r="AU48">
        <v>0</v>
      </c>
      <c r="AV48">
        <v>0</v>
      </c>
      <c r="AW48">
        <v>0</v>
      </c>
      <c r="AX48">
        <v>0</v>
      </c>
    </row>
    <row r="49" spans="1:50" x14ac:dyDescent="0.2">
      <c r="A49">
        <v>2025</v>
      </c>
      <c r="B49">
        <v>101</v>
      </c>
      <c r="C49">
        <v>5000045155</v>
      </c>
      <c r="D49">
        <v>1</v>
      </c>
      <c r="E49" s="23">
        <v>45792</v>
      </c>
      <c r="M49">
        <v>4200003274</v>
      </c>
      <c r="N49">
        <v>10</v>
      </c>
      <c r="O49">
        <v>2111000787</v>
      </c>
      <c r="P49" t="s">
        <v>528</v>
      </c>
      <c r="Q49" t="s">
        <v>481</v>
      </c>
      <c r="T49" t="s">
        <v>244</v>
      </c>
      <c r="X49" t="s">
        <v>481</v>
      </c>
      <c r="Z49">
        <v>0</v>
      </c>
      <c r="AB49">
        <v>444580</v>
      </c>
      <c r="AC49" t="s">
        <v>492</v>
      </c>
      <c r="AD49">
        <v>444580</v>
      </c>
      <c r="AE49" t="s">
        <v>492</v>
      </c>
      <c r="AG49" t="s">
        <v>240</v>
      </c>
      <c r="AH49">
        <v>1347.95</v>
      </c>
      <c r="AJ49">
        <v>0</v>
      </c>
      <c r="AK49">
        <v>-22229000</v>
      </c>
      <c r="AL49">
        <v>-1347.95</v>
      </c>
      <c r="AO49">
        <v>0</v>
      </c>
      <c r="AU49">
        <v>0</v>
      </c>
      <c r="AV49">
        <v>0</v>
      </c>
      <c r="AW49">
        <v>0</v>
      </c>
      <c r="AX49">
        <v>0</v>
      </c>
    </row>
    <row r="50" spans="1:50" x14ac:dyDescent="0.2">
      <c r="A50">
        <v>2025</v>
      </c>
      <c r="B50">
        <v>101</v>
      </c>
      <c r="C50">
        <v>5000045168</v>
      </c>
      <c r="D50">
        <v>1</v>
      </c>
      <c r="E50" s="23">
        <v>45792</v>
      </c>
      <c r="M50">
        <v>4200003276</v>
      </c>
      <c r="N50">
        <v>10</v>
      </c>
      <c r="O50">
        <v>2111000104</v>
      </c>
      <c r="P50" t="s">
        <v>528</v>
      </c>
      <c r="Q50" t="s">
        <v>481</v>
      </c>
      <c r="T50" t="s">
        <v>244</v>
      </c>
      <c r="X50" t="s">
        <v>481</v>
      </c>
      <c r="Z50">
        <v>0</v>
      </c>
      <c r="AB50">
        <v>20</v>
      </c>
      <c r="AC50" t="s">
        <v>494</v>
      </c>
      <c r="AD50">
        <v>20</v>
      </c>
      <c r="AE50" t="s">
        <v>494</v>
      </c>
      <c r="AG50" t="s">
        <v>240</v>
      </c>
      <c r="AH50">
        <v>1411.98</v>
      </c>
      <c r="AJ50">
        <v>0</v>
      </c>
      <c r="AK50">
        <v>-23285000</v>
      </c>
      <c r="AL50">
        <v>-1411.98</v>
      </c>
      <c r="AO50">
        <v>0</v>
      </c>
      <c r="AU50">
        <v>0</v>
      </c>
      <c r="AV50">
        <v>0</v>
      </c>
      <c r="AW50">
        <v>0</v>
      </c>
      <c r="AX50">
        <v>0</v>
      </c>
    </row>
    <row r="51" spans="1:50" x14ac:dyDescent="0.2">
      <c r="A51">
        <v>2025</v>
      </c>
      <c r="B51">
        <v>101</v>
      </c>
      <c r="C51">
        <v>5000045170</v>
      </c>
      <c r="D51">
        <v>1</v>
      </c>
      <c r="E51" s="23">
        <v>45792</v>
      </c>
      <c r="M51">
        <v>4200003277</v>
      </c>
      <c r="N51">
        <v>10</v>
      </c>
      <c r="O51">
        <v>2111000104</v>
      </c>
      <c r="P51" t="s">
        <v>528</v>
      </c>
      <c r="Q51" t="s">
        <v>496</v>
      </c>
      <c r="T51" t="s">
        <v>244</v>
      </c>
      <c r="X51" t="s">
        <v>496</v>
      </c>
      <c r="Z51">
        <v>0</v>
      </c>
      <c r="AB51">
        <v>36.5</v>
      </c>
      <c r="AC51" t="s">
        <v>453</v>
      </c>
      <c r="AD51">
        <v>36.5</v>
      </c>
      <c r="AE51" t="s">
        <v>453</v>
      </c>
      <c r="AG51" t="s">
        <v>240</v>
      </c>
      <c r="AH51">
        <v>453.73</v>
      </c>
      <c r="AJ51">
        <v>0</v>
      </c>
      <c r="AK51">
        <v>-7482500</v>
      </c>
      <c r="AL51">
        <v>-453.73</v>
      </c>
      <c r="AO51">
        <v>0</v>
      </c>
      <c r="AU51">
        <v>0</v>
      </c>
      <c r="AV51">
        <v>0</v>
      </c>
      <c r="AW51">
        <v>0</v>
      </c>
      <c r="AX51">
        <v>0</v>
      </c>
    </row>
    <row r="52" spans="1:50" x14ac:dyDescent="0.2">
      <c r="A52">
        <v>2025</v>
      </c>
      <c r="B52">
        <v>101</v>
      </c>
      <c r="C52">
        <v>5000045175</v>
      </c>
      <c r="D52">
        <v>1</v>
      </c>
      <c r="E52" s="23">
        <v>45792</v>
      </c>
      <c r="M52">
        <v>4200003266</v>
      </c>
      <c r="N52">
        <v>10</v>
      </c>
      <c r="O52">
        <v>2111000151</v>
      </c>
      <c r="P52" t="s">
        <v>528</v>
      </c>
      <c r="Q52" t="s">
        <v>481</v>
      </c>
      <c r="T52" t="s">
        <v>244</v>
      </c>
      <c r="X52" t="s">
        <v>497</v>
      </c>
      <c r="Z52">
        <v>0</v>
      </c>
      <c r="AB52">
        <v>67</v>
      </c>
      <c r="AC52" t="s">
        <v>453</v>
      </c>
      <c r="AD52">
        <v>67</v>
      </c>
      <c r="AE52" t="s">
        <v>453</v>
      </c>
      <c r="AG52" t="s">
        <v>240</v>
      </c>
      <c r="AH52">
        <v>1178.22</v>
      </c>
      <c r="AJ52">
        <v>0</v>
      </c>
      <c r="AK52">
        <v>-19430000</v>
      </c>
      <c r="AL52">
        <v>-1178.22</v>
      </c>
      <c r="AO52">
        <v>0</v>
      </c>
      <c r="AU52">
        <v>0</v>
      </c>
      <c r="AV52">
        <v>0</v>
      </c>
      <c r="AW52">
        <v>0</v>
      </c>
      <c r="AX52">
        <v>0</v>
      </c>
    </row>
    <row r="53" spans="1:50" x14ac:dyDescent="0.2">
      <c r="A53">
        <v>2025</v>
      </c>
      <c r="B53">
        <v>101</v>
      </c>
      <c r="C53">
        <v>5000045175</v>
      </c>
      <c r="D53">
        <v>2</v>
      </c>
      <c r="E53" s="23">
        <v>45792</v>
      </c>
      <c r="M53">
        <v>4200003266</v>
      </c>
      <c r="N53">
        <v>10</v>
      </c>
      <c r="O53">
        <v>2111000151</v>
      </c>
      <c r="P53" t="s">
        <v>528</v>
      </c>
      <c r="Q53" t="s">
        <v>481</v>
      </c>
      <c r="T53" t="s">
        <v>244</v>
      </c>
      <c r="X53" t="s">
        <v>498</v>
      </c>
      <c r="Z53">
        <v>0</v>
      </c>
      <c r="AB53">
        <v>46</v>
      </c>
      <c r="AC53" t="s">
        <v>453</v>
      </c>
      <c r="AD53">
        <v>46</v>
      </c>
      <c r="AE53" t="s">
        <v>453</v>
      </c>
      <c r="AG53" t="s">
        <v>240</v>
      </c>
      <c r="AH53">
        <v>808.93</v>
      </c>
      <c r="AJ53">
        <v>0</v>
      </c>
      <c r="AK53">
        <v>-13340000</v>
      </c>
      <c r="AL53">
        <v>-808.93</v>
      </c>
      <c r="AO53">
        <v>0</v>
      </c>
      <c r="AU53">
        <v>0</v>
      </c>
      <c r="AV53">
        <v>0</v>
      </c>
      <c r="AW53">
        <v>0</v>
      </c>
      <c r="AX53">
        <v>0</v>
      </c>
    </row>
    <row r="54" spans="1:50" x14ac:dyDescent="0.2">
      <c r="A54">
        <v>2025</v>
      </c>
      <c r="B54">
        <v>101</v>
      </c>
      <c r="C54">
        <v>5000045378</v>
      </c>
      <c r="D54">
        <v>1</v>
      </c>
      <c r="E54" s="23">
        <v>45796</v>
      </c>
      <c r="M54">
        <v>4200003273</v>
      </c>
      <c r="N54">
        <v>20</v>
      </c>
      <c r="O54">
        <v>2111000104</v>
      </c>
      <c r="P54" t="s">
        <v>528</v>
      </c>
      <c r="Q54" t="s">
        <v>481</v>
      </c>
      <c r="T54" t="s">
        <v>244</v>
      </c>
      <c r="X54" t="s">
        <v>481</v>
      </c>
      <c r="Z54">
        <v>0</v>
      </c>
      <c r="AB54">
        <v>10000000</v>
      </c>
      <c r="AC54" t="s">
        <v>492</v>
      </c>
      <c r="AD54">
        <v>10000000</v>
      </c>
      <c r="AE54" t="s">
        <v>492</v>
      </c>
      <c r="AG54" t="s">
        <v>240</v>
      </c>
      <c r="AH54">
        <v>9095.8700000000008</v>
      </c>
      <c r="AJ54">
        <v>0</v>
      </c>
      <c r="AK54">
        <v>-150000000</v>
      </c>
      <c r="AL54">
        <v>-9095.8700000000008</v>
      </c>
      <c r="AO54">
        <v>0</v>
      </c>
      <c r="AU54">
        <v>0</v>
      </c>
      <c r="AV54">
        <v>0</v>
      </c>
      <c r="AW54">
        <v>0</v>
      </c>
      <c r="AX54">
        <v>0</v>
      </c>
    </row>
    <row r="55" spans="1:50" x14ac:dyDescent="0.2">
      <c r="A55">
        <v>2025</v>
      </c>
      <c r="B55">
        <v>101</v>
      </c>
      <c r="C55">
        <v>5000045381</v>
      </c>
      <c r="D55">
        <v>1</v>
      </c>
      <c r="E55" s="23">
        <v>45796</v>
      </c>
      <c r="M55">
        <v>4200003271</v>
      </c>
      <c r="N55">
        <v>20</v>
      </c>
      <c r="O55">
        <v>2111000104</v>
      </c>
      <c r="P55" t="s">
        <v>528</v>
      </c>
      <c r="Q55" t="s">
        <v>481</v>
      </c>
      <c r="T55" t="s">
        <v>244</v>
      </c>
      <c r="X55" t="s">
        <v>481</v>
      </c>
      <c r="Z55">
        <v>0</v>
      </c>
      <c r="AB55">
        <v>10000</v>
      </c>
      <c r="AC55" t="s">
        <v>482</v>
      </c>
      <c r="AD55">
        <v>10000</v>
      </c>
      <c r="AE55" t="s">
        <v>482</v>
      </c>
      <c r="AG55" t="s">
        <v>240</v>
      </c>
      <c r="AH55">
        <v>5336.24</v>
      </c>
      <c r="AJ55">
        <v>0</v>
      </c>
      <c r="AK55">
        <v>-88000000</v>
      </c>
      <c r="AL55">
        <v>-5336.24</v>
      </c>
      <c r="AO55">
        <v>0</v>
      </c>
      <c r="AU55">
        <v>0</v>
      </c>
      <c r="AV55">
        <v>0</v>
      </c>
      <c r="AW55">
        <v>0</v>
      </c>
      <c r="AX55">
        <v>0</v>
      </c>
    </row>
    <row r="56" spans="1:50" x14ac:dyDescent="0.2">
      <c r="A56">
        <v>2025</v>
      </c>
      <c r="B56">
        <v>102</v>
      </c>
      <c r="C56">
        <v>5000045431</v>
      </c>
      <c r="D56">
        <v>1</v>
      </c>
      <c r="E56" s="23">
        <v>45783</v>
      </c>
      <c r="M56">
        <v>4200003053</v>
      </c>
      <c r="N56">
        <v>70</v>
      </c>
      <c r="O56">
        <v>2301000004</v>
      </c>
      <c r="P56" t="s">
        <v>528</v>
      </c>
      <c r="Q56" t="s">
        <v>531</v>
      </c>
      <c r="T56" t="s">
        <v>244</v>
      </c>
      <c r="X56" t="s">
        <v>454</v>
      </c>
      <c r="Z56">
        <v>0</v>
      </c>
      <c r="AB56">
        <v>-316.5</v>
      </c>
      <c r="AC56" t="s">
        <v>453</v>
      </c>
      <c r="AD56">
        <v>-316.5</v>
      </c>
      <c r="AE56" t="s">
        <v>453</v>
      </c>
      <c r="AG56" t="s">
        <v>240</v>
      </c>
      <c r="AH56">
        <v>-4534.8500000000004</v>
      </c>
      <c r="AJ56">
        <v>0</v>
      </c>
      <c r="AK56">
        <v>76425888</v>
      </c>
      <c r="AL56">
        <v>4534.8500000000004</v>
      </c>
      <c r="AO56">
        <v>0</v>
      </c>
      <c r="AU56">
        <v>0</v>
      </c>
      <c r="AV56">
        <v>0</v>
      </c>
      <c r="AW56">
        <v>0</v>
      </c>
      <c r="AX56">
        <v>0</v>
      </c>
    </row>
    <row r="57" spans="1:50" x14ac:dyDescent="0.2">
      <c r="A57">
        <v>2025</v>
      </c>
      <c r="B57">
        <v>102</v>
      </c>
      <c r="C57">
        <v>5000045431</v>
      </c>
      <c r="D57">
        <v>2</v>
      </c>
      <c r="E57" s="23">
        <v>45783</v>
      </c>
      <c r="M57">
        <v>4200003053</v>
      </c>
      <c r="N57">
        <v>70</v>
      </c>
      <c r="O57">
        <v>2301000004</v>
      </c>
      <c r="P57" t="s">
        <v>528</v>
      </c>
      <c r="Q57" t="s">
        <v>531</v>
      </c>
      <c r="T57" t="s">
        <v>244</v>
      </c>
      <c r="X57" t="s">
        <v>456</v>
      </c>
      <c r="Z57">
        <v>0</v>
      </c>
      <c r="AB57">
        <v>-981</v>
      </c>
      <c r="AC57" t="s">
        <v>453</v>
      </c>
      <c r="AD57">
        <v>-981</v>
      </c>
      <c r="AE57" t="s">
        <v>453</v>
      </c>
      <c r="AG57" t="s">
        <v>240</v>
      </c>
      <c r="AH57">
        <v>-4301.8900000000003</v>
      </c>
      <c r="AJ57">
        <v>0</v>
      </c>
      <c r="AK57">
        <v>72499824</v>
      </c>
      <c r="AL57">
        <v>4301.8900000000003</v>
      </c>
      <c r="AO57">
        <v>0</v>
      </c>
      <c r="AU57">
        <v>0</v>
      </c>
      <c r="AV57">
        <v>0</v>
      </c>
      <c r="AW57">
        <v>0</v>
      </c>
      <c r="AX57">
        <v>0</v>
      </c>
    </row>
    <row r="58" spans="1:50" x14ac:dyDescent="0.2">
      <c r="A58">
        <v>2025</v>
      </c>
      <c r="B58">
        <v>102</v>
      </c>
      <c r="C58">
        <v>5000045431</v>
      </c>
      <c r="D58">
        <v>3</v>
      </c>
      <c r="E58" s="23">
        <v>45783</v>
      </c>
      <c r="M58">
        <v>4200003053</v>
      </c>
      <c r="N58">
        <v>70</v>
      </c>
      <c r="O58">
        <v>2301000004</v>
      </c>
      <c r="P58" t="s">
        <v>528</v>
      </c>
      <c r="Q58" t="s">
        <v>531</v>
      </c>
      <c r="T58" t="s">
        <v>244</v>
      </c>
      <c r="X58" t="s">
        <v>457</v>
      </c>
      <c r="Z58">
        <v>0</v>
      </c>
      <c r="AB58">
        <v>-327</v>
      </c>
      <c r="AC58" t="s">
        <v>453</v>
      </c>
      <c r="AD58">
        <v>-327</v>
      </c>
      <c r="AE58" t="s">
        <v>453</v>
      </c>
      <c r="AG58" t="s">
        <v>240</v>
      </c>
      <c r="AH58">
        <v>-1211.68</v>
      </c>
      <c r="AJ58">
        <v>0</v>
      </c>
      <c r="AK58">
        <v>20420496</v>
      </c>
      <c r="AL58">
        <v>1211.68</v>
      </c>
      <c r="AO58">
        <v>0</v>
      </c>
      <c r="AU58">
        <v>0</v>
      </c>
      <c r="AV58">
        <v>0</v>
      </c>
      <c r="AW58">
        <v>0</v>
      </c>
      <c r="AX58">
        <v>0</v>
      </c>
    </row>
    <row r="59" spans="1:50" x14ac:dyDescent="0.2">
      <c r="A59">
        <v>2025</v>
      </c>
      <c r="B59">
        <v>102</v>
      </c>
      <c r="C59">
        <v>5000045431</v>
      </c>
      <c r="D59">
        <v>4</v>
      </c>
      <c r="E59" s="23">
        <v>45783</v>
      </c>
      <c r="M59">
        <v>4200003053</v>
      </c>
      <c r="N59">
        <v>70</v>
      </c>
      <c r="O59">
        <v>2301000004</v>
      </c>
      <c r="P59" t="s">
        <v>528</v>
      </c>
      <c r="Q59" t="s">
        <v>531</v>
      </c>
      <c r="T59" t="s">
        <v>244</v>
      </c>
      <c r="X59" t="s">
        <v>455</v>
      </c>
      <c r="Z59">
        <v>0</v>
      </c>
      <c r="AB59">
        <v>-1603.5</v>
      </c>
      <c r="AC59" t="s">
        <v>453</v>
      </c>
      <c r="AD59">
        <v>-1603.5</v>
      </c>
      <c r="AE59" t="s">
        <v>453</v>
      </c>
      <c r="AG59" t="s">
        <v>240</v>
      </c>
      <c r="AH59">
        <v>-5248.17</v>
      </c>
      <c r="AJ59">
        <v>0</v>
      </c>
      <c r="AK59">
        <v>88447457</v>
      </c>
      <c r="AL59">
        <v>5248.17</v>
      </c>
      <c r="AO59">
        <v>0</v>
      </c>
      <c r="AU59">
        <v>0</v>
      </c>
      <c r="AV59">
        <v>0</v>
      </c>
      <c r="AW59">
        <v>0</v>
      </c>
      <c r="AX59">
        <v>0</v>
      </c>
    </row>
    <row r="60" spans="1:50" x14ac:dyDescent="0.2">
      <c r="A60">
        <v>2025</v>
      </c>
      <c r="B60">
        <v>102</v>
      </c>
      <c r="C60">
        <v>5000045433</v>
      </c>
      <c r="D60">
        <v>1</v>
      </c>
      <c r="E60" s="23">
        <v>45783</v>
      </c>
      <c r="M60">
        <v>4200003053</v>
      </c>
      <c r="N60">
        <v>60</v>
      </c>
      <c r="O60">
        <v>2301000004</v>
      </c>
      <c r="P60" t="s">
        <v>528</v>
      </c>
      <c r="Q60" t="s">
        <v>530</v>
      </c>
      <c r="T60" t="s">
        <v>244</v>
      </c>
      <c r="X60" t="s">
        <v>454</v>
      </c>
      <c r="Z60">
        <v>0</v>
      </c>
      <c r="AB60">
        <v>-21</v>
      </c>
      <c r="AC60" t="s">
        <v>453</v>
      </c>
      <c r="AD60">
        <v>-21</v>
      </c>
      <c r="AE60" t="s">
        <v>453</v>
      </c>
      <c r="AG60" t="s">
        <v>240</v>
      </c>
      <c r="AH60">
        <v>-300.89</v>
      </c>
      <c r="AJ60">
        <v>0</v>
      </c>
      <c r="AK60">
        <v>5070912</v>
      </c>
      <c r="AL60">
        <v>300.89</v>
      </c>
      <c r="AO60">
        <v>0</v>
      </c>
      <c r="AU60">
        <v>0</v>
      </c>
      <c r="AV60">
        <v>0</v>
      </c>
      <c r="AW60">
        <v>0</v>
      </c>
      <c r="AX60">
        <v>0</v>
      </c>
    </row>
    <row r="61" spans="1:50" x14ac:dyDescent="0.2">
      <c r="A61">
        <v>2025</v>
      </c>
      <c r="B61">
        <v>102</v>
      </c>
      <c r="C61">
        <v>5000045433</v>
      </c>
      <c r="D61">
        <v>2</v>
      </c>
      <c r="E61" s="23">
        <v>45783</v>
      </c>
      <c r="M61">
        <v>4200003053</v>
      </c>
      <c r="N61">
        <v>60</v>
      </c>
      <c r="O61">
        <v>2301000004</v>
      </c>
      <c r="P61" t="s">
        <v>528</v>
      </c>
      <c r="Q61" t="s">
        <v>530</v>
      </c>
      <c r="T61" t="s">
        <v>244</v>
      </c>
      <c r="X61" t="s">
        <v>451</v>
      </c>
      <c r="Z61">
        <v>0</v>
      </c>
      <c r="AB61">
        <v>-31.5</v>
      </c>
      <c r="AC61" t="s">
        <v>453</v>
      </c>
      <c r="AD61">
        <v>-31.5</v>
      </c>
      <c r="AE61" t="s">
        <v>453</v>
      </c>
      <c r="AG61" t="s">
        <v>240</v>
      </c>
      <c r="AH61">
        <v>-170.65</v>
      </c>
      <c r="AJ61">
        <v>0</v>
      </c>
      <c r="AK61">
        <v>2875950</v>
      </c>
      <c r="AL61">
        <v>170.65</v>
      </c>
      <c r="AO61">
        <v>0</v>
      </c>
      <c r="AU61">
        <v>0</v>
      </c>
      <c r="AV61">
        <v>0</v>
      </c>
      <c r="AW61">
        <v>0</v>
      </c>
      <c r="AX61">
        <v>0</v>
      </c>
    </row>
    <row r="62" spans="1:50" x14ac:dyDescent="0.2">
      <c r="A62">
        <v>2025</v>
      </c>
      <c r="B62">
        <v>102</v>
      </c>
      <c r="C62">
        <v>5000045433</v>
      </c>
      <c r="D62">
        <v>3</v>
      </c>
      <c r="E62" s="23">
        <v>45783</v>
      </c>
      <c r="M62">
        <v>4200003053</v>
      </c>
      <c r="N62">
        <v>60</v>
      </c>
      <c r="O62">
        <v>2301000004</v>
      </c>
      <c r="P62" t="s">
        <v>528</v>
      </c>
      <c r="Q62" t="s">
        <v>530</v>
      </c>
      <c r="T62" t="s">
        <v>244</v>
      </c>
      <c r="X62" t="s">
        <v>455</v>
      </c>
      <c r="Z62">
        <v>0</v>
      </c>
      <c r="AB62">
        <v>-94.5</v>
      </c>
      <c r="AC62" t="s">
        <v>453</v>
      </c>
      <c r="AD62">
        <v>-94.5</v>
      </c>
      <c r="AE62" t="s">
        <v>453</v>
      </c>
      <c r="AG62" t="s">
        <v>240</v>
      </c>
      <c r="AH62">
        <v>-309.29000000000002</v>
      </c>
      <c r="AJ62">
        <v>0</v>
      </c>
      <c r="AK62">
        <v>5212526</v>
      </c>
      <c r="AL62">
        <v>309.29000000000002</v>
      </c>
      <c r="AO62">
        <v>0</v>
      </c>
      <c r="AU62">
        <v>0</v>
      </c>
      <c r="AV62">
        <v>0</v>
      </c>
      <c r="AW62">
        <v>0</v>
      </c>
      <c r="AX62">
        <v>0</v>
      </c>
    </row>
    <row r="63" spans="1:50" x14ac:dyDescent="0.2">
      <c r="A63">
        <v>2025</v>
      </c>
      <c r="B63">
        <v>101</v>
      </c>
      <c r="C63">
        <v>5000045476</v>
      </c>
      <c r="D63">
        <v>1</v>
      </c>
      <c r="E63" s="23">
        <v>45797</v>
      </c>
      <c r="M63">
        <v>4100023196</v>
      </c>
      <c r="N63">
        <v>10</v>
      </c>
      <c r="O63">
        <v>2101000062</v>
      </c>
      <c r="P63" t="s">
        <v>526</v>
      </c>
      <c r="Q63" t="s">
        <v>551</v>
      </c>
      <c r="T63" t="s">
        <v>244</v>
      </c>
      <c r="Z63">
        <v>0</v>
      </c>
      <c r="AB63">
        <v>15</v>
      </c>
      <c r="AC63" t="s">
        <v>500</v>
      </c>
      <c r="AD63">
        <v>15</v>
      </c>
      <c r="AE63" t="s">
        <v>500</v>
      </c>
      <c r="AG63" t="s">
        <v>240</v>
      </c>
      <c r="AH63">
        <v>25.01</v>
      </c>
      <c r="AJ63">
        <v>0</v>
      </c>
      <c r="AK63">
        <v>-412500</v>
      </c>
      <c r="AL63">
        <v>-25.01</v>
      </c>
      <c r="AO63">
        <v>0</v>
      </c>
      <c r="AU63">
        <v>0</v>
      </c>
      <c r="AV63">
        <v>0</v>
      </c>
      <c r="AW63">
        <v>0</v>
      </c>
      <c r="AX63">
        <v>0</v>
      </c>
    </row>
    <row r="64" spans="1:50" x14ac:dyDescent="0.2">
      <c r="A64">
        <v>2025</v>
      </c>
      <c r="B64">
        <v>101</v>
      </c>
      <c r="C64">
        <v>5000045477</v>
      </c>
      <c r="D64">
        <v>1</v>
      </c>
      <c r="E64" s="23">
        <v>45797</v>
      </c>
      <c r="M64">
        <v>4200003261</v>
      </c>
      <c r="N64">
        <v>10</v>
      </c>
      <c r="O64">
        <v>2101001246</v>
      </c>
      <c r="P64" t="s">
        <v>528</v>
      </c>
      <c r="Q64" t="s">
        <v>481</v>
      </c>
      <c r="T64" t="s">
        <v>244</v>
      </c>
      <c r="X64" t="s">
        <v>481</v>
      </c>
      <c r="Z64">
        <v>0</v>
      </c>
      <c r="AB64">
        <v>220</v>
      </c>
      <c r="AC64" t="s">
        <v>453</v>
      </c>
      <c r="AD64">
        <v>220</v>
      </c>
      <c r="AE64" t="s">
        <v>453</v>
      </c>
      <c r="AG64" t="s">
        <v>240</v>
      </c>
      <c r="AH64">
        <v>380.21</v>
      </c>
      <c r="AJ64">
        <v>0</v>
      </c>
      <c r="AK64">
        <v>-6270000</v>
      </c>
      <c r="AL64">
        <v>-380.21</v>
      </c>
      <c r="AO64">
        <v>0</v>
      </c>
      <c r="AU64">
        <v>0</v>
      </c>
      <c r="AV64">
        <v>0</v>
      </c>
      <c r="AW64">
        <v>0</v>
      </c>
      <c r="AX64">
        <v>0</v>
      </c>
    </row>
    <row r="65" spans="1:50" x14ac:dyDescent="0.2">
      <c r="A65">
        <v>2025</v>
      </c>
      <c r="B65">
        <v>101</v>
      </c>
      <c r="C65">
        <v>5000045569</v>
      </c>
      <c r="D65">
        <v>1</v>
      </c>
      <c r="E65" s="23">
        <v>45798</v>
      </c>
      <c r="M65">
        <v>4200003053</v>
      </c>
      <c r="N65">
        <v>130</v>
      </c>
      <c r="O65">
        <v>2301000004</v>
      </c>
      <c r="P65" t="s">
        <v>528</v>
      </c>
      <c r="Q65" t="s">
        <v>530</v>
      </c>
      <c r="T65" t="s">
        <v>244</v>
      </c>
      <c r="X65" t="s">
        <v>454</v>
      </c>
      <c r="Z65">
        <v>0</v>
      </c>
      <c r="AB65">
        <v>21</v>
      </c>
      <c r="AC65" t="s">
        <v>453</v>
      </c>
      <c r="AD65">
        <v>21</v>
      </c>
      <c r="AE65" t="s">
        <v>453</v>
      </c>
      <c r="AG65" t="s">
        <v>240</v>
      </c>
      <c r="AH65">
        <v>307.16000000000003</v>
      </c>
      <c r="AJ65">
        <v>0</v>
      </c>
      <c r="AK65">
        <v>-5070912</v>
      </c>
      <c r="AL65">
        <v>-307.16000000000003</v>
      </c>
      <c r="AO65">
        <v>0</v>
      </c>
      <c r="AU65">
        <v>0</v>
      </c>
      <c r="AV65">
        <v>0</v>
      </c>
      <c r="AW65">
        <v>0</v>
      </c>
      <c r="AX65">
        <v>0</v>
      </c>
    </row>
    <row r="66" spans="1:50" x14ac:dyDescent="0.2">
      <c r="A66">
        <v>2025</v>
      </c>
      <c r="B66">
        <v>101</v>
      </c>
      <c r="C66">
        <v>5000045569</v>
      </c>
      <c r="D66">
        <v>2</v>
      </c>
      <c r="E66" s="23">
        <v>45798</v>
      </c>
      <c r="M66">
        <v>4200003053</v>
      </c>
      <c r="N66">
        <v>130</v>
      </c>
      <c r="O66">
        <v>2301000004</v>
      </c>
      <c r="P66" t="s">
        <v>528</v>
      </c>
      <c r="Q66" t="s">
        <v>530</v>
      </c>
      <c r="T66" t="s">
        <v>244</v>
      </c>
      <c r="X66" t="s">
        <v>451</v>
      </c>
      <c r="Z66">
        <v>0</v>
      </c>
      <c r="AB66">
        <v>31.5</v>
      </c>
      <c r="AC66" t="s">
        <v>453</v>
      </c>
      <c r="AD66">
        <v>31.5</v>
      </c>
      <c r="AE66" t="s">
        <v>453</v>
      </c>
      <c r="AG66" t="s">
        <v>240</v>
      </c>
      <c r="AH66">
        <v>174.2</v>
      </c>
      <c r="AJ66">
        <v>0</v>
      </c>
      <c r="AK66">
        <v>-2875950</v>
      </c>
      <c r="AL66">
        <v>-174.2</v>
      </c>
      <c r="AO66">
        <v>0</v>
      </c>
      <c r="AU66">
        <v>0</v>
      </c>
      <c r="AV66">
        <v>0</v>
      </c>
      <c r="AW66">
        <v>0</v>
      </c>
      <c r="AX66">
        <v>0</v>
      </c>
    </row>
    <row r="67" spans="1:50" x14ac:dyDescent="0.2">
      <c r="A67">
        <v>2025</v>
      </c>
      <c r="B67">
        <v>101</v>
      </c>
      <c r="C67">
        <v>5000045569</v>
      </c>
      <c r="D67">
        <v>3</v>
      </c>
      <c r="E67" s="23">
        <v>45798</v>
      </c>
      <c r="M67">
        <v>4200003053</v>
      </c>
      <c r="N67">
        <v>130</v>
      </c>
      <c r="O67">
        <v>2301000004</v>
      </c>
      <c r="P67" t="s">
        <v>528</v>
      </c>
      <c r="Q67" t="s">
        <v>530</v>
      </c>
      <c r="T67" t="s">
        <v>244</v>
      </c>
      <c r="X67" t="s">
        <v>455</v>
      </c>
      <c r="Z67">
        <v>0</v>
      </c>
      <c r="AB67">
        <v>94.5</v>
      </c>
      <c r="AC67" t="s">
        <v>453</v>
      </c>
      <c r="AD67">
        <v>94.5</v>
      </c>
      <c r="AE67" t="s">
        <v>453</v>
      </c>
      <c r="AG67" t="s">
        <v>240</v>
      </c>
      <c r="AH67">
        <v>315.74</v>
      </c>
      <c r="AJ67">
        <v>0</v>
      </c>
      <c r="AK67">
        <v>-5212526</v>
      </c>
      <c r="AL67">
        <v>-315.74</v>
      </c>
      <c r="AO67">
        <v>0</v>
      </c>
      <c r="AU67">
        <v>0</v>
      </c>
      <c r="AV67">
        <v>0</v>
      </c>
      <c r="AW67">
        <v>0</v>
      </c>
      <c r="AX67">
        <v>0</v>
      </c>
    </row>
    <row r="68" spans="1:50" x14ac:dyDescent="0.2">
      <c r="A68">
        <v>2025</v>
      </c>
      <c r="B68">
        <v>101</v>
      </c>
      <c r="C68">
        <v>5000045570</v>
      </c>
      <c r="D68">
        <v>1</v>
      </c>
      <c r="E68" s="23">
        <v>45798</v>
      </c>
      <c r="M68">
        <v>4200003053</v>
      </c>
      <c r="N68">
        <v>140</v>
      </c>
      <c r="O68">
        <v>2301000004</v>
      </c>
      <c r="P68" t="s">
        <v>528</v>
      </c>
      <c r="Q68" t="s">
        <v>531</v>
      </c>
      <c r="T68" t="s">
        <v>244</v>
      </c>
      <c r="X68" t="s">
        <v>454</v>
      </c>
      <c r="Z68">
        <v>0</v>
      </c>
      <c r="AB68">
        <v>291</v>
      </c>
      <c r="AC68" t="s">
        <v>453</v>
      </c>
      <c r="AD68">
        <v>291</v>
      </c>
      <c r="AE68" t="s">
        <v>453</v>
      </c>
      <c r="AG68" t="s">
        <v>240</v>
      </c>
      <c r="AH68">
        <v>4256.37</v>
      </c>
      <c r="AJ68">
        <v>0</v>
      </c>
      <c r="AK68">
        <v>-70268352</v>
      </c>
      <c r="AL68">
        <v>-4256.37</v>
      </c>
      <c r="AO68">
        <v>0</v>
      </c>
      <c r="AU68">
        <v>0</v>
      </c>
      <c r="AV68">
        <v>0</v>
      </c>
      <c r="AW68">
        <v>0</v>
      </c>
      <c r="AX68">
        <v>0</v>
      </c>
    </row>
    <row r="69" spans="1:50" x14ac:dyDescent="0.2">
      <c r="A69">
        <v>2025</v>
      </c>
      <c r="B69">
        <v>101</v>
      </c>
      <c r="C69">
        <v>5000045570</v>
      </c>
      <c r="D69">
        <v>2</v>
      </c>
      <c r="E69" s="23">
        <v>45798</v>
      </c>
      <c r="M69">
        <v>4200003053</v>
      </c>
      <c r="N69">
        <v>140</v>
      </c>
      <c r="O69">
        <v>2301000004</v>
      </c>
      <c r="P69" t="s">
        <v>528</v>
      </c>
      <c r="Q69" t="s">
        <v>531</v>
      </c>
      <c r="T69" t="s">
        <v>244</v>
      </c>
      <c r="X69" t="s">
        <v>456</v>
      </c>
      <c r="Z69">
        <v>0</v>
      </c>
      <c r="AB69">
        <v>655</v>
      </c>
      <c r="AC69" t="s">
        <v>453</v>
      </c>
      <c r="AD69">
        <v>655</v>
      </c>
      <c r="AE69" t="s">
        <v>453</v>
      </c>
      <c r="AG69" t="s">
        <v>240</v>
      </c>
      <c r="AH69">
        <v>2932.17</v>
      </c>
      <c r="AJ69">
        <v>0</v>
      </c>
      <c r="AK69">
        <v>-48407120</v>
      </c>
      <c r="AL69">
        <v>-2932.17</v>
      </c>
      <c r="AO69">
        <v>0</v>
      </c>
      <c r="AU69">
        <v>0</v>
      </c>
      <c r="AV69">
        <v>0</v>
      </c>
      <c r="AW69">
        <v>0</v>
      </c>
      <c r="AX69">
        <v>0</v>
      </c>
    </row>
    <row r="70" spans="1:50" x14ac:dyDescent="0.2">
      <c r="A70">
        <v>2025</v>
      </c>
      <c r="B70">
        <v>101</v>
      </c>
      <c r="C70">
        <v>5000045570</v>
      </c>
      <c r="D70">
        <v>3</v>
      </c>
      <c r="E70" s="23">
        <v>45798</v>
      </c>
      <c r="M70">
        <v>4200003053</v>
      </c>
      <c r="N70">
        <v>140</v>
      </c>
      <c r="O70">
        <v>2301000004</v>
      </c>
      <c r="P70" t="s">
        <v>528</v>
      </c>
      <c r="Q70" t="s">
        <v>531</v>
      </c>
      <c r="T70" t="s">
        <v>244</v>
      </c>
      <c r="X70" t="s">
        <v>457</v>
      </c>
      <c r="Z70">
        <v>0</v>
      </c>
      <c r="AB70">
        <v>324</v>
      </c>
      <c r="AC70" t="s">
        <v>453</v>
      </c>
      <c r="AD70">
        <v>324</v>
      </c>
      <c r="AE70" t="s">
        <v>453</v>
      </c>
      <c r="AG70" t="s">
        <v>240</v>
      </c>
      <c r="AH70">
        <v>1225.58</v>
      </c>
      <c r="AJ70">
        <v>0</v>
      </c>
      <c r="AK70">
        <v>-20233152</v>
      </c>
      <c r="AL70">
        <v>-1225.58</v>
      </c>
      <c r="AO70">
        <v>0</v>
      </c>
      <c r="AU70">
        <v>0</v>
      </c>
      <c r="AV70">
        <v>0</v>
      </c>
      <c r="AW70">
        <v>0</v>
      </c>
      <c r="AX70">
        <v>0</v>
      </c>
    </row>
    <row r="71" spans="1:50" x14ac:dyDescent="0.2">
      <c r="A71">
        <v>2025</v>
      </c>
      <c r="B71">
        <v>101</v>
      </c>
      <c r="C71">
        <v>5000045570</v>
      </c>
      <c r="D71">
        <v>4</v>
      </c>
      <c r="E71" s="23">
        <v>45798</v>
      </c>
      <c r="M71">
        <v>4200003053</v>
      </c>
      <c r="N71">
        <v>140</v>
      </c>
      <c r="O71">
        <v>2301000004</v>
      </c>
      <c r="P71" t="s">
        <v>528</v>
      </c>
      <c r="Q71" t="s">
        <v>531</v>
      </c>
      <c r="T71" t="s">
        <v>244</v>
      </c>
      <c r="X71" t="s">
        <v>455</v>
      </c>
      <c r="Z71">
        <v>0</v>
      </c>
      <c r="AB71">
        <v>1276</v>
      </c>
      <c r="AC71" t="s">
        <v>453</v>
      </c>
      <c r="AD71">
        <v>1276</v>
      </c>
      <c r="AE71" t="s">
        <v>453</v>
      </c>
      <c r="AG71" t="s">
        <v>240</v>
      </c>
      <c r="AH71">
        <v>4263.3</v>
      </c>
      <c r="AJ71">
        <v>0</v>
      </c>
      <c r="AK71">
        <v>-70382884</v>
      </c>
      <c r="AL71">
        <v>-4263.3</v>
      </c>
      <c r="AO71">
        <v>0</v>
      </c>
      <c r="AU71">
        <v>0</v>
      </c>
      <c r="AV71">
        <v>0</v>
      </c>
      <c r="AW71">
        <v>0</v>
      </c>
      <c r="AX71">
        <v>0</v>
      </c>
    </row>
    <row r="72" spans="1:50" x14ac:dyDescent="0.2">
      <c r="A72">
        <v>2025</v>
      </c>
      <c r="B72">
        <v>101</v>
      </c>
      <c r="C72">
        <v>5000045571</v>
      </c>
      <c r="D72">
        <v>1</v>
      </c>
      <c r="E72" s="23">
        <v>45798</v>
      </c>
      <c r="M72">
        <v>4200003053</v>
      </c>
      <c r="N72">
        <v>140</v>
      </c>
      <c r="O72">
        <v>2301000004</v>
      </c>
      <c r="P72" t="s">
        <v>528</v>
      </c>
      <c r="Q72" t="s">
        <v>531</v>
      </c>
      <c r="T72" t="s">
        <v>244</v>
      </c>
      <c r="X72" t="s">
        <v>456</v>
      </c>
      <c r="Z72">
        <v>0</v>
      </c>
      <c r="AB72">
        <v>330.5</v>
      </c>
      <c r="AC72" t="s">
        <v>453</v>
      </c>
      <c r="AD72">
        <v>330.5</v>
      </c>
      <c r="AE72" t="s">
        <v>453</v>
      </c>
      <c r="AG72" t="s">
        <v>240</v>
      </c>
      <c r="AH72">
        <v>1479.51</v>
      </c>
      <c r="AJ72">
        <v>0</v>
      </c>
      <c r="AK72">
        <v>-24425272</v>
      </c>
      <c r="AL72">
        <v>-1479.51</v>
      </c>
      <c r="AO72">
        <v>0</v>
      </c>
      <c r="AU72">
        <v>0</v>
      </c>
      <c r="AV72">
        <v>0</v>
      </c>
      <c r="AW72">
        <v>0</v>
      </c>
      <c r="AX72">
        <v>0</v>
      </c>
    </row>
    <row r="73" spans="1:50" x14ac:dyDescent="0.2">
      <c r="A73">
        <v>2025</v>
      </c>
      <c r="B73">
        <v>101</v>
      </c>
      <c r="C73">
        <v>5000045665</v>
      </c>
      <c r="D73">
        <v>1</v>
      </c>
      <c r="E73" s="23">
        <v>45799</v>
      </c>
      <c r="M73">
        <v>4100023160</v>
      </c>
      <c r="N73">
        <v>10</v>
      </c>
      <c r="O73">
        <v>2101000321</v>
      </c>
      <c r="P73" t="s">
        <v>526</v>
      </c>
      <c r="Q73" t="s">
        <v>552</v>
      </c>
      <c r="T73" t="s">
        <v>553</v>
      </c>
      <c r="Z73">
        <v>0</v>
      </c>
      <c r="AB73">
        <v>20</v>
      </c>
      <c r="AC73" t="s">
        <v>492</v>
      </c>
      <c r="AD73">
        <v>20</v>
      </c>
      <c r="AE73" t="s">
        <v>492</v>
      </c>
      <c r="AG73" t="s">
        <v>240</v>
      </c>
      <c r="AH73">
        <v>260.45999999999998</v>
      </c>
      <c r="AJ73">
        <v>0</v>
      </c>
      <c r="AK73">
        <v>-4300000</v>
      </c>
      <c r="AL73">
        <v>-260.45999999999998</v>
      </c>
      <c r="AO73">
        <v>0</v>
      </c>
      <c r="AU73">
        <v>0</v>
      </c>
      <c r="AV73">
        <v>0</v>
      </c>
      <c r="AW73">
        <v>0</v>
      </c>
      <c r="AX73">
        <v>0</v>
      </c>
    </row>
    <row r="74" spans="1:50" x14ac:dyDescent="0.2">
      <c r="A74">
        <v>2025</v>
      </c>
      <c r="B74">
        <v>101</v>
      </c>
      <c r="C74">
        <v>5000045665</v>
      </c>
      <c r="D74">
        <v>2</v>
      </c>
      <c r="E74" s="23">
        <v>45799</v>
      </c>
      <c r="M74">
        <v>4100023160</v>
      </c>
      <c r="N74">
        <v>20</v>
      </c>
      <c r="O74">
        <v>2101000321</v>
      </c>
      <c r="P74" t="s">
        <v>526</v>
      </c>
      <c r="Q74" t="s">
        <v>554</v>
      </c>
      <c r="T74" t="s">
        <v>553</v>
      </c>
      <c r="Z74">
        <v>0</v>
      </c>
      <c r="AB74">
        <v>2</v>
      </c>
      <c r="AC74" t="s">
        <v>492</v>
      </c>
      <c r="AD74">
        <v>2</v>
      </c>
      <c r="AE74" t="s">
        <v>492</v>
      </c>
      <c r="AG74" t="s">
        <v>240</v>
      </c>
      <c r="AH74">
        <v>26.05</v>
      </c>
      <c r="AJ74">
        <v>0</v>
      </c>
      <c r="AK74">
        <v>-430000</v>
      </c>
      <c r="AL74">
        <v>-26.05</v>
      </c>
      <c r="AO74">
        <v>0</v>
      </c>
      <c r="AU74">
        <v>0</v>
      </c>
      <c r="AV74">
        <v>0</v>
      </c>
      <c r="AW74">
        <v>0</v>
      </c>
      <c r="AX74">
        <v>0</v>
      </c>
    </row>
    <row r="75" spans="1:50" x14ac:dyDescent="0.2">
      <c r="A75">
        <v>2025</v>
      </c>
      <c r="B75">
        <v>101</v>
      </c>
      <c r="C75">
        <v>5000045665</v>
      </c>
      <c r="D75">
        <v>3</v>
      </c>
      <c r="E75" s="23">
        <v>45799</v>
      </c>
      <c r="M75">
        <v>4100023160</v>
      </c>
      <c r="N75">
        <v>30</v>
      </c>
      <c r="O75">
        <v>2101000321</v>
      </c>
      <c r="P75" t="s">
        <v>526</v>
      </c>
      <c r="Q75" t="s">
        <v>555</v>
      </c>
      <c r="T75" t="s">
        <v>553</v>
      </c>
      <c r="Z75">
        <v>0</v>
      </c>
      <c r="AB75">
        <v>3</v>
      </c>
      <c r="AC75" t="s">
        <v>492</v>
      </c>
      <c r="AD75">
        <v>3</v>
      </c>
      <c r="AE75" t="s">
        <v>492</v>
      </c>
      <c r="AG75" t="s">
        <v>240</v>
      </c>
      <c r="AH75">
        <v>39.07</v>
      </c>
      <c r="AJ75">
        <v>0</v>
      </c>
      <c r="AK75">
        <v>-645000</v>
      </c>
      <c r="AL75">
        <v>-39.07</v>
      </c>
      <c r="AO75">
        <v>0</v>
      </c>
      <c r="AU75">
        <v>0</v>
      </c>
      <c r="AV75">
        <v>0</v>
      </c>
      <c r="AW75">
        <v>0</v>
      </c>
      <c r="AX75">
        <v>0</v>
      </c>
    </row>
    <row r="76" spans="1:50" x14ac:dyDescent="0.2">
      <c r="A76">
        <v>2025</v>
      </c>
      <c r="B76">
        <v>101</v>
      </c>
      <c r="C76">
        <v>5000045665</v>
      </c>
      <c r="D76">
        <v>4</v>
      </c>
      <c r="E76" s="23">
        <v>45799</v>
      </c>
      <c r="M76">
        <v>4100023160</v>
      </c>
      <c r="N76">
        <v>40</v>
      </c>
      <c r="O76">
        <v>2101000321</v>
      </c>
      <c r="P76" t="s">
        <v>526</v>
      </c>
      <c r="Q76" t="s">
        <v>556</v>
      </c>
      <c r="T76" t="s">
        <v>553</v>
      </c>
      <c r="Z76">
        <v>0</v>
      </c>
      <c r="AB76">
        <v>1</v>
      </c>
      <c r="AC76" t="s">
        <v>505</v>
      </c>
      <c r="AD76">
        <v>1</v>
      </c>
      <c r="AE76" t="s">
        <v>505</v>
      </c>
      <c r="AG76" t="s">
        <v>240</v>
      </c>
      <c r="AH76">
        <v>31.8</v>
      </c>
      <c r="AJ76">
        <v>0</v>
      </c>
      <c r="AK76">
        <v>-525000</v>
      </c>
      <c r="AL76">
        <v>-31.8</v>
      </c>
      <c r="AO76">
        <v>0</v>
      </c>
      <c r="AU76">
        <v>0</v>
      </c>
      <c r="AV76">
        <v>0</v>
      </c>
      <c r="AW76">
        <v>0</v>
      </c>
      <c r="AX76">
        <v>0</v>
      </c>
    </row>
    <row r="77" spans="1:50" x14ac:dyDescent="0.2">
      <c r="A77">
        <v>2025</v>
      </c>
      <c r="B77">
        <v>101</v>
      </c>
      <c r="C77">
        <v>5000045665</v>
      </c>
      <c r="D77">
        <v>5</v>
      </c>
      <c r="E77" s="23">
        <v>45799</v>
      </c>
      <c r="M77">
        <v>4100023160</v>
      </c>
      <c r="N77">
        <v>50</v>
      </c>
      <c r="O77">
        <v>2101000321</v>
      </c>
      <c r="P77" t="s">
        <v>526</v>
      </c>
      <c r="Q77" t="s">
        <v>557</v>
      </c>
      <c r="T77" t="s">
        <v>553</v>
      </c>
      <c r="Z77">
        <v>0</v>
      </c>
      <c r="AB77">
        <v>3</v>
      </c>
      <c r="AC77" t="s">
        <v>364</v>
      </c>
      <c r="AD77">
        <v>3</v>
      </c>
      <c r="AE77" t="s">
        <v>364</v>
      </c>
      <c r="AG77" t="s">
        <v>240</v>
      </c>
      <c r="AH77">
        <v>0.24</v>
      </c>
      <c r="AJ77">
        <v>0</v>
      </c>
      <c r="AK77">
        <v>-3900</v>
      </c>
      <c r="AL77">
        <v>-0.24</v>
      </c>
      <c r="AO77">
        <v>0</v>
      </c>
      <c r="AU77">
        <v>0</v>
      </c>
      <c r="AV77">
        <v>0</v>
      </c>
      <c r="AW77">
        <v>0</v>
      </c>
      <c r="AX77">
        <v>0</v>
      </c>
    </row>
    <row r="78" spans="1:50" x14ac:dyDescent="0.2">
      <c r="A78">
        <v>2025</v>
      </c>
      <c r="B78">
        <v>101</v>
      </c>
      <c r="C78">
        <v>5000045666</v>
      </c>
      <c r="D78">
        <v>1</v>
      </c>
      <c r="E78" s="23">
        <v>45799</v>
      </c>
      <c r="M78">
        <v>4100023160</v>
      </c>
      <c r="N78">
        <v>60</v>
      </c>
      <c r="O78">
        <v>2101000321</v>
      </c>
      <c r="P78" t="s">
        <v>526</v>
      </c>
      <c r="Q78" t="s">
        <v>558</v>
      </c>
      <c r="T78" t="s">
        <v>362</v>
      </c>
      <c r="Z78">
        <v>0</v>
      </c>
      <c r="AB78">
        <v>30</v>
      </c>
      <c r="AC78" t="s">
        <v>492</v>
      </c>
      <c r="AD78">
        <v>30</v>
      </c>
      <c r="AE78" t="s">
        <v>492</v>
      </c>
      <c r="AG78" t="s">
        <v>240</v>
      </c>
      <c r="AH78">
        <v>390.7</v>
      </c>
      <c r="AJ78">
        <v>0</v>
      </c>
      <c r="AK78">
        <v>-6450000</v>
      </c>
      <c r="AL78">
        <v>-390.7</v>
      </c>
      <c r="AO78">
        <v>0</v>
      </c>
      <c r="AU78">
        <v>0</v>
      </c>
      <c r="AV78">
        <v>0</v>
      </c>
      <c r="AW78">
        <v>0</v>
      </c>
      <c r="AX78">
        <v>0</v>
      </c>
    </row>
    <row r="79" spans="1:50" x14ac:dyDescent="0.2">
      <c r="A79">
        <v>2025</v>
      </c>
      <c r="B79">
        <v>101</v>
      </c>
      <c r="C79">
        <v>5000045666</v>
      </c>
      <c r="D79">
        <v>2</v>
      </c>
      <c r="E79" s="23">
        <v>45799</v>
      </c>
      <c r="M79">
        <v>4100023160</v>
      </c>
      <c r="N79">
        <v>70</v>
      </c>
      <c r="O79">
        <v>2101000321</v>
      </c>
      <c r="P79" t="s">
        <v>526</v>
      </c>
      <c r="Q79" t="s">
        <v>559</v>
      </c>
      <c r="T79" t="s">
        <v>362</v>
      </c>
      <c r="Z79">
        <v>0</v>
      </c>
      <c r="AB79">
        <v>30</v>
      </c>
      <c r="AC79" t="s">
        <v>364</v>
      </c>
      <c r="AD79">
        <v>30</v>
      </c>
      <c r="AE79" t="s">
        <v>364</v>
      </c>
      <c r="AG79" t="s">
        <v>240</v>
      </c>
      <c r="AH79">
        <v>4.54</v>
      </c>
      <c r="AJ79">
        <v>0</v>
      </c>
      <c r="AK79">
        <v>-75000</v>
      </c>
      <c r="AL79">
        <v>-4.54</v>
      </c>
      <c r="AO79">
        <v>0</v>
      </c>
      <c r="AU79">
        <v>0</v>
      </c>
      <c r="AV79">
        <v>0</v>
      </c>
      <c r="AW79">
        <v>0</v>
      </c>
      <c r="AX79">
        <v>0</v>
      </c>
    </row>
    <row r="80" spans="1:50" x14ac:dyDescent="0.2">
      <c r="A80">
        <v>2025</v>
      </c>
      <c r="B80">
        <v>101</v>
      </c>
      <c r="C80">
        <v>5000045666</v>
      </c>
      <c r="D80">
        <v>3</v>
      </c>
      <c r="E80" s="23">
        <v>45799</v>
      </c>
      <c r="M80">
        <v>4100023160</v>
      </c>
      <c r="N80">
        <v>80</v>
      </c>
      <c r="O80">
        <v>2101000321</v>
      </c>
      <c r="P80" t="s">
        <v>526</v>
      </c>
      <c r="Q80" t="s">
        <v>556</v>
      </c>
      <c r="T80" t="s">
        <v>362</v>
      </c>
      <c r="Z80">
        <v>0</v>
      </c>
      <c r="AB80">
        <v>1</v>
      </c>
      <c r="AC80" t="s">
        <v>505</v>
      </c>
      <c r="AD80">
        <v>1</v>
      </c>
      <c r="AE80" t="s">
        <v>505</v>
      </c>
      <c r="AG80" t="s">
        <v>240</v>
      </c>
      <c r="AH80">
        <v>31.8</v>
      </c>
      <c r="AJ80">
        <v>0</v>
      </c>
      <c r="AK80">
        <v>-525000</v>
      </c>
      <c r="AL80">
        <v>-31.8</v>
      </c>
      <c r="AO80">
        <v>0</v>
      </c>
      <c r="AU80">
        <v>0</v>
      </c>
      <c r="AV80">
        <v>0</v>
      </c>
      <c r="AW80">
        <v>0</v>
      </c>
      <c r="AX80">
        <v>0</v>
      </c>
    </row>
    <row r="81" spans="1:50" x14ac:dyDescent="0.2">
      <c r="A81">
        <v>2025</v>
      </c>
      <c r="B81">
        <v>101</v>
      </c>
      <c r="C81">
        <v>5000045666</v>
      </c>
      <c r="D81">
        <v>4</v>
      </c>
      <c r="E81" s="23">
        <v>45799</v>
      </c>
      <c r="M81">
        <v>4100023160</v>
      </c>
      <c r="N81">
        <v>90</v>
      </c>
      <c r="O81">
        <v>2101000321</v>
      </c>
      <c r="P81" t="s">
        <v>526</v>
      </c>
      <c r="Q81" t="s">
        <v>560</v>
      </c>
      <c r="T81" t="s">
        <v>362</v>
      </c>
      <c r="Z81">
        <v>0</v>
      </c>
      <c r="AB81">
        <v>4</v>
      </c>
      <c r="AC81" t="s">
        <v>492</v>
      </c>
      <c r="AD81">
        <v>4</v>
      </c>
      <c r="AE81" t="s">
        <v>492</v>
      </c>
      <c r="AG81" t="s">
        <v>240</v>
      </c>
      <c r="AH81">
        <v>52.09</v>
      </c>
      <c r="AJ81">
        <v>0</v>
      </c>
      <c r="AK81">
        <v>-860000</v>
      </c>
      <c r="AL81">
        <v>-52.09</v>
      </c>
      <c r="AO81">
        <v>0</v>
      </c>
      <c r="AU81">
        <v>0</v>
      </c>
      <c r="AV81">
        <v>0</v>
      </c>
      <c r="AW81">
        <v>0</v>
      </c>
      <c r="AX81">
        <v>0</v>
      </c>
    </row>
    <row r="82" spans="1:50" x14ac:dyDescent="0.2">
      <c r="A82">
        <v>2025</v>
      </c>
      <c r="B82">
        <v>101</v>
      </c>
      <c r="C82">
        <v>5000045678</v>
      </c>
      <c r="D82">
        <v>1</v>
      </c>
      <c r="E82" s="23">
        <v>45799</v>
      </c>
      <c r="M82">
        <v>4100023164</v>
      </c>
      <c r="N82">
        <v>10</v>
      </c>
      <c r="O82">
        <v>2101000066</v>
      </c>
      <c r="P82" t="s">
        <v>526</v>
      </c>
      <c r="Q82" t="s">
        <v>561</v>
      </c>
      <c r="T82" t="s">
        <v>553</v>
      </c>
      <c r="Z82">
        <v>0</v>
      </c>
      <c r="AB82">
        <v>1</v>
      </c>
      <c r="AC82" t="s">
        <v>505</v>
      </c>
      <c r="AD82">
        <v>1</v>
      </c>
      <c r="AE82" t="s">
        <v>505</v>
      </c>
      <c r="AG82" t="s">
        <v>240</v>
      </c>
      <c r="AH82">
        <v>15.14</v>
      </c>
      <c r="AJ82">
        <v>0</v>
      </c>
      <c r="AK82">
        <v>-250000</v>
      </c>
      <c r="AL82">
        <v>-15.14</v>
      </c>
      <c r="AO82">
        <v>0</v>
      </c>
      <c r="AU82">
        <v>0</v>
      </c>
      <c r="AV82">
        <v>0</v>
      </c>
      <c r="AW82">
        <v>0</v>
      </c>
      <c r="AX82">
        <v>0</v>
      </c>
    </row>
    <row r="83" spans="1:50" x14ac:dyDescent="0.2">
      <c r="A83">
        <v>2025</v>
      </c>
      <c r="B83">
        <v>101</v>
      </c>
      <c r="C83">
        <v>5000045679</v>
      </c>
      <c r="D83">
        <v>1</v>
      </c>
      <c r="E83" s="23">
        <v>45799</v>
      </c>
      <c r="M83">
        <v>4100023164</v>
      </c>
      <c r="N83">
        <v>20</v>
      </c>
      <c r="O83">
        <v>2101000066</v>
      </c>
      <c r="P83" t="s">
        <v>526</v>
      </c>
      <c r="Q83" t="s">
        <v>561</v>
      </c>
      <c r="T83" t="s">
        <v>362</v>
      </c>
      <c r="Z83">
        <v>0</v>
      </c>
      <c r="AB83">
        <v>1</v>
      </c>
      <c r="AC83" t="s">
        <v>505</v>
      </c>
      <c r="AD83">
        <v>1</v>
      </c>
      <c r="AE83" t="s">
        <v>505</v>
      </c>
      <c r="AG83" t="s">
        <v>240</v>
      </c>
      <c r="AH83">
        <v>15.14</v>
      </c>
      <c r="AJ83">
        <v>0</v>
      </c>
      <c r="AK83">
        <v>-250000</v>
      </c>
      <c r="AL83">
        <v>-15.14</v>
      </c>
      <c r="AO83">
        <v>0</v>
      </c>
      <c r="AU83">
        <v>0</v>
      </c>
      <c r="AV83">
        <v>0</v>
      </c>
      <c r="AW83">
        <v>0</v>
      </c>
      <c r="AX83">
        <v>0</v>
      </c>
    </row>
    <row r="84" spans="1:50" x14ac:dyDescent="0.2">
      <c r="A84">
        <v>2025</v>
      </c>
      <c r="B84">
        <v>101</v>
      </c>
      <c r="C84">
        <v>5000045721</v>
      </c>
      <c r="D84">
        <v>1</v>
      </c>
      <c r="E84" s="23">
        <v>45799</v>
      </c>
      <c r="M84">
        <v>4100023227</v>
      </c>
      <c r="N84">
        <v>10</v>
      </c>
      <c r="O84">
        <v>2101001283</v>
      </c>
      <c r="P84" t="s">
        <v>526</v>
      </c>
      <c r="Q84" t="s">
        <v>562</v>
      </c>
      <c r="T84" t="s">
        <v>509</v>
      </c>
      <c r="Z84">
        <v>0</v>
      </c>
      <c r="AB84">
        <v>1</v>
      </c>
      <c r="AC84" t="s">
        <v>364</v>
      </c>
      <c r="AD84">
        <v>1</v>
      </c>
      <c r="AE84" t="s">
        <v>364</v>
      </c>
      <c r="AG84" t="s">
        <v>240</v>
      </c>
      <c r="AH84">
        <v>9.09</v>
      </c>
      <c r="AJ84">
        <v>0</v>
      </c>
      <c r="AK84">
        <v>-150000</v>
      </c>
      <c r="AL84">
        <v>-9.09</v>
      </c>
      <c r="AO84">
        <v>0</v>
      </c>
      <c r="AU84">
        <v>0</v>
      </c>
      <c r="AV84">
        <v>0</v>
      </c>
      <c r="AW84">
        <v>0</v>
      </c>
      <c r="AX84">
        <v>0</v>
      </c>
    </row>
    <row r="85" spans="1:50" x14ac:dyDescent="0.2">
      <c r="A85">
        <v>2025</v>
      </c>
      <c r="B85">
        <v>101</v>
      </c>
      <c r="C85">
        <v>5000045722</v>
      </c>
      <c r="D85">
        <v>1</v>
      </c>
      <c r="E85" s="23">
        <v>45799</v>
      </c>
      <c r="M85">
        <v>4100023227</v>
      </c>
      <c r="N85">
        <v>20</v>
      </c>
      <c r="O85">
        <v>2101001283</v>
      </c>
      <c r="P85" t="s">
        <v>526</v>
      </c>
      <c r="Q85" t="s">
        <v>563</v>
      </c>
      <c r="T85" t="s">
        <v>564</v>
      </c>
      <c r="Z85">
        <v>0</v>
      </c>
      <c r="AB85">
        <v>1</v>
      </c>
      <c r="AC85" t="s">
        <v>364</v>
      </c>
      <c r="AD85">
        <v>1</v>
      </c>
      <c r="AE85" t="s">
        <v>364</v>
      </c>
      <c r="AG85" t="s">
        <v>240</v>
      </c>
      <c r="AH85">
        <v>6.66</v>
      </c>
      <c r="AJ85">
        <v>0</v>
      </c>
      <c r="AK85">
        <v>-110000</v>
      </c>
      <c r="AL85">
        <v>-6.66</v>
      </c>
      <c r="AO85">
        <v>0</v>
      </c>
      <c r="AU85">
        <v>0</v>
      </c>
      <c r="AV85">
        <v>0</v>
      </c>
      <c r="AW85">
        <v>0</v>
      </c>
      <c r="AX85">
        <v>0</v>
      </c>
    </row>
    <row r="86" spans="1:50" x14ac:dyDescent="0.2">
      <c r="A86">
        <v>2025</v>
      </c>
      <c r="B86">
        <v>101</v>
      </c>
      <c r="C86">
        <v>5000045722</v>
      </c>
      <c r="D86">
        <v>2</v>
      </c>
      <c r="E86" s="23">
        <v>45799</v>
      </c>
      <c r="M86">
        <v>4100023227</v>
      </c>
      <c r="N86">
        <v>30</v>
      </c>
      <c r="O86">
        <v>2101001283</v>
      </c>
      <c r="P86" t="s">
        <v>526</v>
      </c>
      <c r="Q86" t="s">
        <v>565</v>
      </c>
      <c r="T86" t="s">
        <v>564</v>
      </c>
      <c r="Z86">
        <v>0</v>
      </c>
      <c r="AB86">
        <v>1</v>
      </c>
      <c r="AC86" t="s">
        <v>364</v>
      </c>
      <c r="AD86">
        <v>1</v>
      </c>
      <c r="AE86" t="s">
        <v>364</v>
      </c>
      <c r="AG86" t="s">
        <v>240</v>
      </c>
      <c r="AH86">
        <v>9.09</v>
      </c>
      <c r="AJ86">
        <v>0</v>
      </c>
      <c r="AK86">
        <v>-150000</v>
      </c>
      <c r="AL86">
        <v>-9.09</v>
      </c>
      <c r="AO86">
        <v>0</v>
      </c>
      <c r="AU86">
        <v>0</v>
      </c>
      <c r="AV86">
        <v>0</v>
      </c>
      <c r="AW86">
        <v>0</v>
      </c>
      <c r="AX86">
        <v>0</v>
      </c>
    </row>
    <row r="87" spans="1:50" x14ac:dyDescent="0.2">
      <c r="A87">
        <v>2025</v>
      </c>
      <c r="B87">
        <v>101</v>
      </c>
      <c r="C87">
        <v>5000045723</v>
      </c>
      <c r="D87">
        <v>1</v>
      </c>
      <c r="E87" s="23">
        <v>45799</v>
      </c>
      <c r="M87">
        <v>4100023227</v>
      </c>
      <c r="N87">
        <v>40</v>
      </c>
      <c r="O87">
        <v>2101001283</v>
      </c>
      <c r="P87" t="s">
        <v>526</v>
      </c>
      <c r="Q87" t="s">
        <v>566</v>
      </c>
      <c r="T87" t="s">
        <v>567</v>
      </c>
      <c r="Z87">
        <v>0</v>
      </c>
      <c r="AB87">
        <v>4</v>
      </c>
      <c r="AC87" t="s">
        <v>364</v>
      </c>
      <c r="AD87">
        <v>4</v>
      </c>
      <c r="AE87" t="s">
        <v>364</v>
      </c>
      <c r="AG87" t="s">
        <v>240</v>
      </c>
      <c r="AH87">
        <v>26.65</v>
      </c>
      <c r="AJ87">
        <v>0</v>
      </c>
      <c r="AK87">
        <v>-440000</v>
      </c>
      <c r="AL87">
        <v>-26.65</v>
      </c>
      <c r="AO87">
        <v>0</v>
      </c>
      <c r="AU87">
        <v>0</v>
      </c>
      <c r="AV87">
        <v>0</v>
      </c>
      <c r="AW87">
        <v>0</v>
      </c>
      <c r="AX87">
        <v>0</v>
      </c>
    </row>
    <row r="88" spans="1:50" x14ac:dyDescent="0.2">
      <c r="A88">
        <v>2025</v>
      </c>
      <c r="B88">
        <v>102</v>
      </c>
      <c r="C88">
        <v>5000045760</v>
      </c>
      <c r="D88">
        <v>1</v>
      </c>
      <c r="E88" s="23">
        <v>45800</v>
      </c>
      <c r="M88">
        <v>4100021921</v>
      </c>
      <c r="N88">
        <v>20</v>
      </c>
      <c r="O88">
        <v>2301000004</v>
      </c>
      <c r="P88" t="s">
        <v>526</v>
      </c>
      <c r="Q88" t="s">
        <v>568</v>
      </c>
      <c r="T88" t="s">
        <v>407</v>
      </c>
      <c r="Z88">
        <v>0</v>
      </c>
      <c r="AB88">
        <v>-4</v>
      </c>
      <c r="AC88" t="s">
        <v>364</v>
      </c>
      <c r="AD88">
        <v>-4</v>
      </c>
      <c r="AE88" t="s">
        <v>364</v>
      </c>
      <c r="AG88" t="s">
        <v>240</v>
      </c>
      <c r="AH88">
        <v>-19368.97</v>
      </c>
      <c r="AJ88">
        <v>0</v>
      </c>
      <c r="AK88">
        <v>0</v>
      </c>
      <c r="AL88">
        <v>0</v>
      </c>
      <c r="AO88">
        <v>0</v>
      </c>
      <c r="AU88">
        <v>0</v>
      </c>
      <c r="AV88">
        <v>0</v>
      </c>
      <c r="AW88">
        <v>0</v>
      </c>
      <c r="AX88">
        <v>0</v>
      </c>
    </row>
    <row r="89" spans="1:50" x14ac:dyDescent="0.2">
      <c r="A89">
        <v>2025</v>
      </c>
      <c r="B89">
        <v>102</v>
      </c>
      <c r="C89">
        <v>5000045760</v>
      </c>
      <c r="D89">
        <v>2</v>
      </c>
      <c r="E89" s="23">
        <v>45800</v>
      </c>
      <c r="M89">
        <v>4100021921</v>
      </c>
      <c r="N89">
        <v>30</v>
      </c>
      <c r="O89">
        <v>2301000004</v>
      </c>
      <c r="P89" t="s">
        <v>526</v>
      </c>
      <c r="Q89" t="s">
        <v>569</v>
      </c>
      <c r="T89" t="s">
        <v>407</v>
      </c>
      <c r="Z89">
        <v>0</v>
      </c>
      <c r="AB89">
        <v>-128</v>
      </c>
      <c r="AC89" t="s">
        <v>364</v>
      </c>
      <c r="AD89">
        <v>-128</v>
      </c>
      <c r="AE89" t="s">
        <v>364</v>
      </c>
      <c r="AG89" t="s">
        <v>240</v>
      </c>
      <c r="AH89">
        <v>-1907.54</v>
      </c>
      <c r="AJ89">
        <v>0</v>
      </c>
      <c r="AK89">
        <v>0</v>
      </c>
      <c r="AL89">
        <v>0</v>
      </c>
      <c r="AO89">
        <v>0</v>
      </c>
      <c r="AU89">
        <v>0</v>
      </c>
      <c r="AV89">
        <v>0</v>
      </c>
      <c r="AW89">
        <v>0</v>
      </c>
      <c r="AX89">
        <v>0</v>
      </c>
    </row>
    <row r="90" spans="1:50" x14ac:dyDescent="0.2">
      <c r="A90">
        <v>2025</v>
      </c>
      <c r="B90">
        <v>101</v>
      </c>
      <c r="C90">
        <v>5000045767</v>
      </c>
      <c r="D90">
        <v>1</v>
      </c>
      <c r="E90" s="23">
        <v>45800</v>
      </c>
      <c r="M90">
        <v>4100023316</v>
      </c>
      <c r="N90">
        <v>20</v>
      </c>
      <c r="O90">
        <v>2101000304</v>
      </c>
      <c r="P90" t="s">
        <v>526</v>
      </c>
      <c r="Q90" t="s">
        <v>570</v>
      </c>
      <c r="T90" t="s">
        <v>425</v>
      </c>
      <c r="Z90">
        <v>0</v>
      </c>
      <c r="AB90">
        <v>30</v>
      </c>
      <c r="AC90" t="s">
        <v>364</v>
      </c>
      <c r="AD90">
        <v>30</v>
      </c>
      <c r="AE90" t="s">
        <v>364</v>
      </c>
      <c r="AG90" t="s">
        <v>240</v>
      </c>
      <c r="AH90">
        <v>139.02000000000001</v>
      </c>
      <c r="AJ90">
        <v>0</v>
      </c>
      <c r="AK90">
        <v>-2295000</v>
      </c>
      <c r="AL90">
        <v>-139.02000000000001</v>
      </c>
      <c r="AO90">
        <v>0</v>
      </c>
      <c r="AU90">
        <v>0</v>
      </c>
      <c r="AV90">
        <v>0</v>
      </c>
      <c r="AW90">
        <v>0</v>
      </c>
      <c r="AX90">
        <v>0</v>
      </c>
    </row>
    <row r="91" spans="1:50" x14ac:dyDescent="0.2">
      <c r="A91">
        <v>2025</v>
      </c>
      <c r="B91">
        <v>101</v>
      </c>
      <c r="C91">
        <v>5000045782</v>
      </c>
      <c r="D91">
        <v>1</v>
      </c>
      <c r="E91" s="23">
        <v>45800</v>
      </c>
      <c r="M91">
        <v>4100021900</v>
      </c>
      <c r="N91">
        <v>10</v>
      </c>
      <c r="O91">
        <v>2101000186</v>
      </c>
      <c r="P91" t="s">
        <v>526</v>
      </c>
      <c r="Q91" t="s">
        <v>571</v>
      </c>
      <c r="T91" t="s">
        <v>407</v>
      </c>
      <c r="Z91">
        <v>0</v>
      </c>
      <c r="AB91">
        <v>10</v>
      </c>
      <c r="AC91" t="s">
        <v>364</v>
      </c>
      <c r="AD91">
        <v>10</v>
      </c>
      <c r="AE91" t="s">
        <v>364</v>
      </c>
      <c r="AG91" t="s">
        <v>240</v>
      </c>
      <c r="AH91">
        <v>1312.92</v>
      </c>
      <c r="AJ91">
        <v>0</v>
      </c>
      <c r="AK91">
        <v>-21675000</v>
      </c>
      <c r="AL91">
        <v>-1312.92</v>
      </c>
      <c r="AO91">
        <v>0</v>
      </c>
      <c r="AU91">
        <v>0</v>
      </c>
      <c r="AV91">
        <v>0</v>
      </c>
      <c r="AW91">
        <v>0</v>
      </c>
      <c r="AX91">
        <v>0</v>
      </c>
    </row>
    <row r="92" spans="1:50" x14ac:dyDescent="0.2">
      <c r="A92">
        <v>2025</v>
      </c>
      <c r="B92">
        <v>101</v>
      </c>
      <c r="C92">
        <v>5000045782</v>
      </c>
      <c r="D92">
        <v>2</v>
      </c>
      <c r="E92" s="23">
        <v>45800</v>
      </c>
      <c r="M92">
        <v>4100021900</v>
      </c>
      <c r="N92">
        <v>20</v>
      </c>
      <c r="O92">
        <v>2101000186</v>
      </c>
      <c r="P92" t="s">
        <v>526</v>
      </c>
      <c r="Q92" t="s">
        <v>571</v>
      </c>
      <c r="T92" t="s">
        <v>407</v>
      </c>
      <c r="Z92">
        <v>0</v>
      </c>
      <c r="AB92">
        <v>10</v>
      </c>
      <c r="AC92" t="s">
        <v>364</v>
      </c>
      <c r="AD92">
        <v>10</v>
      </c>
      <c r="AE92" t="s">
        <v>364</v>
      </c>
      <c r="AG92" t="s">
        <v>240</v>
      </c>
      <c r="AH92">
        <v>6049.73</v>
      </c>
      <c r="AJ92">
        <v>0</v>
      </c>
      <c r="AK92">
        <v>-99875000</v>
      </c>
      <c r="AL92">
        <v>-6049.73</v>
      </c>
      <c r="AO92">
        <v>0</v>
      </c>
      <c r="AU92">
        <v>0</v>
      </c>
      <c r="AV92">
        <v>0</v>
      </c>
      <c r="AW92">
        <v>0</v>
      </c>
      <c r="AX92">
        <v>0</v>
      </c>
    </row>
    <row r="93" spans="1:50" x14ac:dyDescent="0.2">
      <c r="A93">
        <v>2025</v>
      </c>
      <c r="B93">
        <v>101</v>
      </c>
      <c r="C93">
        <v>5000045850</v>
      </c>
      <c r="D93">
        <v>1</v>
      </c>
      <c r="E93" s="23">
        <v>45800</v>
      </c>
      <c r="M93">
        <v>4200003029</v>
      </c>
      <c r="N93">
        <v>10</v>
      </c>
      <c r="O93">
        <v>2111000104</v>
      </c>
      <c r="P93" t="s">
        <v>528</v>
      </c>
      <c r="Q93" t="s">
        <v>514</v>
      </c>
      <c r="T93" t="s">
        <v>425</v>
      </c>
      <c r="X93" t="s">
        <v>514</v>
      </c>
      <c r="Z93">
        <v>0</v>
      </c>
      <c r="AB93">
        <v>10</v>
      </c>
      <c r="AC93" t="s">
        <v>364</v>
      </c>
      <c r="AD93">
        <v>10</v>
      </c>
      <c r="AE93" t="s">
        <v>364</v>
      </c>
      <c r="AG93" t="s">
        <v>240</v>
      </c>
      <c r="AH93">
        <v>666.3</v>
      </c>
      <c r="AJ93">
        <v>0</v>
      </c>
      <c r="AK93">
        <v>-11000000</v>
      </c>
      <c r="AL93">
        <v>-666.3</v>
      </c>
      <c r="AO93">
        <v>0</v>
      </c>
      <c r="AU93">
        <v>0</v>
      </c>
      <c r="AV93">
        <v>0</v>
      </c>
      <c r="AW93">
        <v>0</v>
      </c>
      <c r="AX93">
        <v>0</v>
      </c>
    </row>
    <row r="94" spans="1:50" x14ac:dyDescent="0.2">
      <c r="A94">
        <v>2025</v>
      </c>
      <c r="B94">
        <v>101</v>
      </c>
      <c r="C94">
        <v>5000045851</v>
      </c>
      <c r="D94">
        <v>1</v>
      </c>
      <c r="E94" s="23">
        <v>45800</v>
      </c>
      <c r="M94">
        <v>4200003180</v>
      </c>
      <c r="N94">
        <v>10</v>
      </c>
      <c r="O94">
        <v>2111000104</v>
      </c>
      <c r="P94" t="s">
        <v>528</v>
      </c>
      <c r="Q94" t="s">
        <v>515</v>
      </c>
      <c r="T94" t="s">
        <v>425</v>
      </c>
      <c r="X94" t="s">
        <v>515</v>
      </c>
      <c r="Z94">
        <v>0</v>
      </c>
      <c r="AB94">
        <v>1</v>
      </c>
      <c r="AC94" t="s">
        <v>494</v>
      </c>
      <c r="AD94">
        <v>1</v>
      </c>
      <c r="AE94" t="s">
        <v>494</v>
      </c>
      <c r="AG94" t="s">
        <v>240</v>
      </c>
      <c r="AH94">
        <v>6996.18</v>
      </c>
      <c r="AJ94">
        <v>0</v>
      </c>
      <c r="AK94">
        <v>-115500000</v>
      </c>
      <c r="AL94">
        <v>-6996.18</v>
      </c>
      <c r="AO94">
        <v>0</v>
      </c>
      <c r="AU94">
        <v>0</v>
      </c>
      <c r="AV94">
        <v>0</v>
      </c>
      <c r="AW94">
        <v>0</v>
      </c>
      <c r="AX94">
        <v>0</v>
      </c>
    </row>
    <row r="95" spans="1:50" x14ac:dyDescent="0.2">
      <c r="A95">
        <v>2025</v>
      </c>
      <c r="B95">
        <v>101</v>
      </c>
      <c r="C95">
        <v>5000045852</v>
      </c>
      <c r="D95">
        <v>1</v>
      </c>
      <c r="E95" s="23">
        <v>45800</v>
      </c>
      <c r="M95">
        <v>4200003322</v>
      </c>
      <c r="N95">
        <v>10</v>
      </c>
      <c r="O95">
        <v>2111000104</v>
      </c>
      <c r="P95" t="s">
        <v>528</v>
      </c>
      <c r="Q95" t="s">
        <v>516</v>
      </c>
      <c r="T95" t="s">
        <v>425</v>
      </c>
      <c r="X95" t="s">
        <v>516</v>
      </c>
      <c r="Z95">
        <v>0</v>
      </c>
      <c r="AB95">
        <v>3</v>
      </c>
      <c r="AC95" t="s">
        <v>375</v>
      </c>
      <c r="AD95">
        <v>3</v>
      </c>
      <c r="AE95" t="s">
        <v>375</v>
      </c>
      <c r="AG95" t="s">
        <v>240</v>
      </c>
      <c r="AH95">
        <v>181.72</v>
      </c>
      <c r="AJ95">
        <v>0</v>
      </c>
      <c r="AK95">
        <v>-3000000</v>
      </c>
      <c r="AL95">
        <v>-181.72</v>
      </c>
      <c r="AO95">
        <v>0</v>
      </c>
      <c r="AU95">
        <v>0</v>
      </c>
      <c r="AV95">
        <v>0</v>
      </c>
      <c r="AW95">
        <v>0</v>
      </c>
      <c r="AX95">
        <v>0</v>
      </c>
    </row>
    <row r="96" spans="1:50" x14ac:dyDescent="0.2">
      <c r="A96">
        <v>2025</v>
      </c>
      <c r="B96">
        <v>101</v>
      </c>
      <c r="C96">
        <v>5000045873</v>
      </c>
      <c r="D96">
        <v>1</v>
      </c>
      <c r="E96" s="23">
        <v>45803</v>
      </c>
      <c r="M96">
        <v>4100023189</v>
      </c>
      <c r="N96">
        <v>10</v>
      </c>
      <c r="O96">
        <v>2101000295</v>
      </c>
      <c r="P96" t="s">
        <v>526</v>
      </c>
      <c r="Q96" t="s">
        <v>572</v>
      </c>
      <c r="T96" t="s">
        <v>425</v>
      </c>
      <c r="Z96">
        <v>0</v>
      </c>
      <c r="AB96">
        <v>4</v>
      </c>
      <c r="AC96" t="s">
        <v>449</v>
      </c>
      <c r="AD96">
        <v>4</v>
      </c>
      <c r="AE96" t="s">
        <v>449</v>
      </c>
      <c r="AG96" t="s">
        <v>240</v>
      </c>
      <c r="AH96">
        <v>1053.97</v>
      </c>
      <c r="AJ96">
        <v>0</v>
      </c>
      <c r="AK96">
        <v>-17400000</v>
      </c>
      <c r="AL96">
        <v>-1053.97</v>
      </c>
      <c r="AO96">
        <v>0</v>
      </c>
      <c r="AU96">
        <v>0</v>
      </c>
      <c r="AV96">
        <v>0</v>
      </c>
      <c r="AW96">
        <v>0</v>
      </c>
      <c r="AX96">
        <v>0</v>
      </c>
    </row>
  </sheetData>
  <autoFilter ref="A1:AX1" xr:uid="{8C0A96BD-09E0-4E66-B982-7578D5BA6A0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2:D143"/>
  <sheetViews>
    <sheetView workbookViewId="0">
      <pane ySplit="10" topLeftCell="A60" activePane="bottomLeft" state="frozen"/>
      <selection pane="bottomLeft" activeCell="E124" sqref="E124"/>
    </sheetView>
  </sheetViews>
  <sheetFormatPr defaultColWidth="9.28515625" defaultRowHeight="13.5" outlineLevelRow="1" x14ac:dyDescent="0.25"/>
  <cols>
    <col min="1" max="1" width="9.28515625" style="7"/>
    <col min="2" max="2" width="17.28515625" style="7" customWidth="1"/>
    <col min="3" max="3" width="49.7109375" style="7" bestFit="1" customWidth="1"/>
    <col min="4" max="4" width="27.7109375" style="8" customWidth="1"/>
    <col min="5" max="6" width="9.28515625" style="7"/>
    <col min="7" max="7" width="7" style="7" bestFit="1" customWidth="1"/>
    <col min="8" max="8" width="10.28515625" style="7" bestFit="1" customWidth="1"/>
    <col min="9" max="9" width="5.7109375" style="7" bestFit="1" customWidth="1"/>
    <col min="10" max="10" width="18.7109375" style="7" bestFit="1" customWidth="1"/>
    <col min="11" max="16384" width="9.28515625" style="7"/>
  </cols>
  <sheetData>
    <row r="2" spans="1:4" s="5" customFormat="1" x14ac:dyDescent="0.25">
      <c r="D2" s="6"/>
    </row>
    <row r="6" spans="1:4" x14ac:dyDescent="0.25">
      <c r="B6" s="5" t="s">
        <v>50</v>
      </c>
    </row>
    <row r="8" spans="1:4" s="5" customFormat="1" x14ac:dyDescent="0.25">
      <c r="A8" s="5">
        <v>1</v>
      </c>
      <c r="B8" s="5" t="s">
        <v>51</v>
      </c>
      <c r="D8" s="6"/>
    </row>
    <row r="10" spans="1:4" s="9" customFormat="1" ht="27" x14ac:dyDescent="0.25">
      <c r="B10" s="10" t="s">
        <v>52</v>
      </c>
      <c r="C10" s="10" t="s">
        <v>53</v>
      </c>
      <c r="D10" s="10" t="s">
        <v>54</v>
      </c>
    </row>
    <row r="11" spans="1:4" x14ac:dyDescent="0.25">
      <c r="B11" s="7">
        <v>50100010</v>
      </c>
      <c r="C11" s="7" t="s">
        <v>55</v>
      </c>
      <c r="D11" s="8" t="s">
        <v>56</v>
      </c>
    </row>
    <row r="12" spans="1:4" outlineLevel="1" x14ac:dyDescent="0.25">
      <c r="B12" s="7">
        <v>50100020</v>
      </c>
      <c r="C12" s="7" t="s">
        <v>57</v>
      </c>
      <c r="D12" s="8" t="s">
        <v>58</v>
      </c>
    </row>
    <row r="13" spans="1:4" outlineLevel="1" x14ac:dyDescent="0.25">
      <c r="B13" s="7">
        <v>50100030</v>
      </c>
      <c r="C13" s="7" t="s">
        <v>59</v>
      </c>
      <c r="D13" s="8" t="s">
        <v>56</v>
      </c>
    </row>
    <row r="14" spans="1:4" outlineLevel="1" x14ac:dyDescent="0.25">
      <c r="B14" s="7">
        <v>50200010</v>
      </c>
      <c r="C14" s="7" t="s">
        <v>60</v>
      </c>
      <c r="D14" s="8" t="s">
        <v>56</v>
      </c>
    </row>
    <row r="15" spans="1:4" outlineLevel="1" x14ac:dyDescent="0.25">
      <c r="B15" s="7">
        <v>50300010</v>
      </c>
      <c r="C15" s="7" t="s">
        <v>61</v>
      </c>
      <c r="D15" s="8" t="s">
        <v>56</v>
      </c>
    </row>
    <row r="16" spans="1:4" outlineLevel="1" x14ac:dyDescent="0.25">
      <c r="B16" s="7">
        <v>50300020</v>
      </c>
      <c r="C16" s="7" t="s">
        <v>62</v>
      </c>
      <c r="D16" s="8" t="s">
        <v>56</v>
      </c>
    </row>
    <row r="17" spans="2:4" outlineLevel="1" x14ac:dyDescent="0.25">
      <c r="B17" s="7">
        <v>50300030</v>
      </c>
      <c r="C17" s="7" t="s">
        <v>63</v>
      </c>
      <c r="D17" s="8" t="s">
        <v>56</v>
      </c>
    </row>
    <row r="18" spans="2:4" outlineLevel="1" x14ac:dyDescent="0.25">
      <c r="B18" s="7">
        <v>50300040</v>
      </c>
      <c r="C18" s="7" t="s">
        <v>64</v>
      </c>
      <c r="D18" s="8" t="s">
        <v>56</v>
      </c>
    </row>
    <row r="19" spans="2:4" outlineLevel="1" x14ac:dyDescent="0.25">
      <c r="B19" s="7">
        <v>50300050</v>
      </c>
      <c r="C19" s="7" t="s">
        <v>65</v>
      </c>
      <c r="D19" s="8" t="s">
        <v>56</v>
      </c>
    </row>
    <row r="20" spans="2:4" outlineLevel="1" x14ac:dyDescent="0.25">
      <c r="B20" s="7">
        <v>50300060</v>
      </c>
      <c r="C20" s="7" t="s">
        <v>66</v>
      </c>
      <c r="D20" s="8" t="s">
        <v>56</v>
      </c>
    </row>
    <row r="21" spans="2:4" outlineLevel="1" x14ac:dyDescent="0.25">
      <c r="B21" s="7">
        <v>50300070</v>
      </c>
      <c r="C21" s="7" t="s">
        <v>67</v>
      </c>
      <c r="D21" s="8" t="s">
        <v>56</v>
      </c>
    </row>
    <row r="22" spans="2:4" outlineLevel="1" x14ac:dyDescent="0.25">
      <c r="B22" s="7">
        <v>50300080</v>
      </c>
      <c r="C22" s="7" t="s">
        <v>68</v>
      </c>
      <c r="D22" s="8" t="s">
        <v>56</v>
      </c>
    </row>
    <row r="23" spans="2:4" outlineLevel="1" x14ac:dyDescent="0.25">
      <c r="B23" s="7">
        <v>50300090</v>
      </c>
      <c r="C23" s="7" t="s">
        <v>69</v>
      </c>
      <c r="D23" s="8" t="s">
        <v>56</v>
      </c>
    </row>
    <row r="24" spans="2:4" outlineLevel="1" x14ac:dyDescent="0.25">
      <c r="B24" s="7">
        <v>50300100</v>
      </c>
      <c r="C24" s="7" t="s">
        <v>70</v>
      </c>
      <c r="D24" s="8" t="s">
        <v>56</v>
      </c>
    </row>
    <row r="25" spans="2:4" outlineLevel="1" x14ac:dyDescent="0.25">
      <c r="B25" s="7">
        <v>50300110</v>
      </c>
      <c r="C25" s="7" t="s">
        <v>71</v>
      </c>
      <c r="D25" s="8" t="s">
        <v>56</v>
      </c>
    </row>
    <row r="26" spans="2:4" outlineLevel="1" x14ac:dyDescent="0.25">
      <c r="B26" s="7">
        <v>50300990</v>
      </c>
      <c r="C26" s="7" t="s">
        <v>72</v>
      </c>
      <c r="D26" s="8" t="s">
        <v>56</v>
      </c>
    </row>
    <row r="27" spans="2:4" outlineLevel="1" x14ac:dyDescent="0.25">
      <c r="B27" s="7">
        <v>50400010</v>
      </c>
      <c r="C27" s="7" t="s">
        <v>73</v>
      </c>
      <c r="D27" s="8" t="s">
        <v>56</v>
      </c>
    </row>
    <row r="28" spans="2:4" outlineLevel="1" x14ac:dyDescent="0.25">
      <c r="B28" s="7">
        <v>50500000</v>
      </c>
      <c r="C28" s="7" t="s">
        <v>74</v>
      </c>
      <c r="D28" s="8" t="s">
        <v>58</v>
      </c>
    </row>
    <row r="29" spans="2:4" outlineLevel="1" x14ac:dyDescent="0.25">
      <c r="B29" s="7">
        <v>50500010</v>
      </c>
      <c r="C29" s="7" t="s">
        <v>75</v>
      </c>
      <c r="D29" s="8" t="s">
        <v>58</v>
      </c>
    </row>
    <row r="30" spans="2:4" outlineLevel="1" x14ac:dyDescent="0.25">
      <c r="B30" s="7">
        <v>50500020</v>
      </c>
      <c r="C30" s="7" t="s">
        <v>76</v>
      </c>
      <c r="D30" s="8" t="s">
        <v>58</v>
      </c>
    </row>
    <row r="31" spans="2:4" outlineLevel="1" x14ac:dyDescent="0.25">
      <c r="B31" s="7">
        <v>50500030</v>
      </c>
      <c r="C31" s="7" t="s">
        <v>77</v>
      </c>
      <c r="D31" s="8" t="s">
        <v>58</v>
      </c>
    </row>
    <row r="32" spans="2:4" outlineLevel="1" x14ac:dyDescent="0.25">
      <c r="B32" s="7">
        <v>50500040</v>
      </c>
      <c r="C32" s="7" t="s">
        <v>78</v>
      </c>
      <c r="D32" s="8" t="s">
        <v>58</v>
      </c>
    </row>
    <row r="33" spans="2:4" outlineLevel="1" x14ac:dyDescent="0.25">
      <c r="B33" s="7">
        <v>50600010</v>
      </c>
      <c r="C33" s="7" t="s">
        <v>79</v>
      </c>
      <c r="D33" s="8" t="s">
        <v>56</v>
      </c>
    </row>
    <row r="34" spans="2:4" outlineLevel="1" x14ac:dyDescent="0.25">
      <c r="B34" s="7">
        <v>50600020</v>
      </c>
      <c r="C34" s="7" t="s">
        <v>80</v>
      </c>
      <c r="D34" s="8" t="s">
        <v>56</v>
      </c>
    </row>
    <row r="35" spans="2:4" outlineLevel="1" x14ac:dyDescent="0.25">
      <c r="B35" s="7">
        <v>50600030</v>
      </c>
      <c r="C35" s="7" t="s">
        <v>81</v>
      </c>
      <c r="D35" s="8" t="s">
        <v>56</v>
      </c>
    </row>
    <row r="36" spans="2:4" outlineLevel="1" x14ac:dyDescent="0.25">
      <c r="B36" s="7">
        <v>50600040</v>
      </c>
      <c r="C36" s="7" t="s">
        <v>82</v>
      </c>
      <c r="D36" s="8" t="s">
        <v>56</v>
      </c>
    </row>
    <row r="37" spans="2:4" outlineLevel="1" x14ac:dyDescent="0.25">
      <c r="B37" s="7">
        <v>50600050</v>
      </c>
      <c r="C37" s="7" t="s">
        <v>83</v>
      </c>
      <c r="D37" s="8" t="s">
        <v>56</v>
      </c>
    </row>
    <row r="38" spans="2:4" outlineLevel="1" x14ac:dyDescent="0.25">
      <c r="B38" s="7">
        <v>50700010</v>
      </c>
      <c r="C38" s="7" t="s">
        <v>84</v>
      </c>
      <c r="D38" s="8" t="s">
        <v>56</v>
      </c>
    </row>
    <row r="39" spans="2:4" outlineLevel="1" x14ac:dyDescent="0.25">
      <c r="B39" s="7">
        <v>50800010</v>
      </c>
      <c r="C39" s="7" t="s">
        <v>85</v>
      </c>
      <c r="D39" s="8" t="s">
        <v>58</v>
      </c>
    </row>
    <row r="40" spans="2:4" outlineLevel="1" x14ac:dyDescent="0.25">
      <c r="B40" s="7">
        <v>50800020</v>
      </c>
      <c r="C40" s="7" t="s">
        <v>86</v>
      </c>
      <c r="D40" s="8" t="s">
        <v>58</v>
      </c>
    </row>
    <row r="41" spans="2:4" outlineLevel="1" x14ac:dyDescent="0.25">
      <c r="B41" s="7">
        <v>50800030</v>
      </c>
      <c r="C41" s="7" t="s">
        <v>87</v>
      </c>
      <c r="D41" s="8" t="s">
        <v>58</v>
      </c>
    </row>
    <row r="42" spans="2:4" outlineLevel="1" x14ac:dyDescent="0.25">
      <c r="B42" s="7">
        <v>50800040</v>
      </c>
      <c r="C42" s="7" t="s">
        <v>88</v>
      </c>
      <c r="D42" s="8" t="s">
        <v>58</v>
      </c>
    </row>
    <row r="43" spans="2:4" outlineLevel="1" x14ac:dyDescent="0.25">
      <c r="B43" s="7">
        <v>50800050</v>
      </c>
      <c r="C43" s="7" t="s">
        <v>89</v>
      </c>
      <c r="D43" s="8" t="s">
        <v>58</v>
      </c>
    </row>
    <row r="44" spans="2:4" outlineLevel="1" x14ac:dyDescent="0.25">
      <c r="B44" s="7">
        <v>50800060</v>
      </c>
      <c r="C44" s="7" t="s">
        <v>90</v>
      </c>
      <c r="D44" s="8" t="s">
        <v>58</v>
      </c>
    </row>
    <row r="45" spans="2:4" outlineLevel="1" x14ac:dyDescent="0.25">
      <c r="B45" s="7">
        <v>50800070</v>
      </c>
      <c r="C45" s="7" t="s">
        <v>91</v>
      </c>
      <c r="D45" s="8" t="s">
        <v>58</v>
      </c>
    </row>
    <row r="46" spans="2:4" outlineLevel="1" x14ac:dyDescent="0.25">
      <c r="B46" s="7">
        <v>50800080</v>
      </c>
      <c r="C46" s="7" t="s">
        <v>92</v>
      </c>
      <c r="D46" s="8" t="s">
        <v>58</v>
      </c>
    </row>
    <row r="47" spans="2:4" outlineLevel="1" x14ac:dyDescent="0.25">
      <c r="B47" s="7">
        <v>50900000</v>
      </c>
      <c r="C47" s="7" t="s">
        <v>93</v>
      </c>
      <c r="D47" s="8" t="s">
        <v>56</v>
      </c>
    </row>
    <row r="48" spans="2:4" outlineLevel="1" x14ac:dyDescent="0.25">
      <c r="B48" s="7">
        <v>50900010</v>
      </c>
      <c r="C48" s="7" t="s">
        <v>94</v>
      </c>
      <c r="D48" s="8" t="s">
        <v>56</v>
      </c>
    </row>
    <row r="49" spans="2:4" outlineLevel="1" x14ac:dyDescent="0.25">
      <c r="B49" s="7">
        <v>50900020</v>
      </c>
      <c r="C49" s="7" t="s">
        <v>95</v>
      </c>
      <c r="D49" s="8" t="s">
        <v>56</v>
      </c>
    </row>
    <row r="50" spans="2:4" outlineLevel="1" x14ac:dyDescent="0.25">
      <c r="B50" s="7">
        <v>50900030</v>
      </c>
      <c r="C50" s="7" t="s">
        <v>96</v>
      </c>
      <c r="D50" s="8" t="s">
        <v>56</v>
      </c>
    </row>
    <row r="51" spans="2:4" outlineLevel="1" x14ac:dyDescent="0.25">
      <c r="B51" s="7">
        <v>50900040</v>
      </c>
      <c r="C51" s="7" t="s">
        <v>97</v>
      </c>
      <c r="D51" s="8" t="s">
        <v>56</v>
      </c>
    </row>
    <row r="52" spans="2:4" outlineLevel="1" x14ac:dyDescent="0.25">
      <c r="B52" s="7">
        <v>50900050</v>
      </c>
      <c r="C52" s="7" t="s">
        <v>98</v>
      </c>
      <c r="D52" s="8" t="s">
        <v>56</v>
      </c>
    </row>
    <row r="53" spans="2:4" outlineLevel="1" x14ac:dyDescent="0.25">
      <c r="B53" s="7">
        <v>50900060</v>
      </c>
      <c r="C53" s="7" t="s">
        <v>99</v>
      </c>
      <c r="D53" s="8" t="s">
        <v>56</v>
      </c>
    </row>
    <row r="54" spans="2:4" outlineLevel="1" x14ac:dyDescent="0.25">
      <c r="B54" s="7">
        <v>50900070</v>
      </c>
      <c r="C54" s="7" t="s">
        <v>100</v>
      </c>
      <c r="D54" s="8" t="s">
        <v>56</v>
      </c>
    </row>
    <row r="55" spans="2:4" outlineLevel="1" x14ac:dyDescent="0.25">
      <c r="B55" s="7">
        <v>50900090</v>
      </c>
      <c r="C55" s="7" t="s">
        <v>101</v>
      </c>
      <c r="D55" s="8" t="s">
        <v>56</v>
      </c>
    </row>
    <row r="56" spans="2:4" outlineLevel="1" x14ac:dyDescent="0.25">
      <c r="B56" s="7">
        <v>51000000</v>
      </c>
      <c r="C56" s="7" t="s">
        <v>102</v>
      </c>
      <c r="D56" s="8" t="s">
        <v>56</v>
      </c>
    </row>
    <row r="57" spans="2:4" outlineLevel="1" x14ac:dyDescent="0.25">
      <c r="B57" s="7">
        <v>51000010</v>
      </c>
      <c r="C57" s="7" t="s">
        <v>103</v>
      </c>
      <c r="D57" s="8" t="s">
        <v>56</v>
      </c>
    </row>
    <row r="58" spans="2:4" outlineLevel="1" x14ac:dyDescent="0.25">
      <c r="B58" s="7">
        <v>51000020</v>
      </c>
      <c r="C58" s="7" t="s">
        <v>104</v>
      </c>
      <c r="D58" s="8" t="s">
        <v>56</v>
      </c>
    </row>
    <row r="59" spans="2:4" outlineLevel="1" x14ac:dyDescent="0.25">
      <c r="B59" s="7">
        <v>51000040</v>
      </c>
      <c r="C59" s="7" t="s">
        <v>105</v>
      </c>
      <c r="D59" s="8" t="s">
        <v>56</v>
      </c>
    </row>
    <row r="60" spans="2:4" outlineLevel="1" x14ac:dyDescent="0.25">
      <c r="B60" s="7">
        <v>51100000</v>
      </c>
      <c r="C60" s="7" t="s">
        <v>106</v>
      </c>
      <c r="D60" s="8" t="s">
        <v>58</v>
      </c>
    </row>
    <row r="61" spans="2:4" outlineLevel="1" x14ac:dyDescent="0.25">
      <c r="B61" s="7">
        <v>51300010</v>
      </c>
      <c r="C61" s="7" t="s">
        <v>107</v>
      </c>
      <c r="D61" s="8" t="s">
        <v>236</v>
      </c>
    </row>
    <row r="62" spans="2:4" outlineLevel="1" x14ac:dyDescent="0.25">
      <c r="B62" s="7">
        <v>51300020</v>
      </c>
      <c r="C62" s="7" t="s">
        <v>108</v>
      </c>
      <c r="D62" s="8" t="s">
        <v>236</v>
      </c>
    </row>
    <row r="63" spans="2:4" outlineLevel="1" x14ac:dyDescent="0.25">
      <c r="B63" s="7">
        <v>51300030</v>
      </c>
      <c r="C63" s="7" t="s">
        <v>109</v>
      </c>
      <c r="D63" s="8" t="s">
        <v>236</v>
      </c>
    </row>
    <row r="64" spans="2:4" outlineLevel="1" x14ac:dyDescent="0.25">
      <c r="B64" s="7">
        <v>51300040</v>
      </c>
      <c r="C64" s="7" t="s">
        <v>110</v>
      </c>
      <c r="D64" s="8" t="s">
        <v>236</v>
      </c>
    </row>
    <row r="65" spans="2:4" outlineLevel="1" x14ac:dyDescent="0.25">
      <c r="B65" s="7">
        <v>51300050</v>
      </c>
      <c r="C65" s="7" t="s">
        <v>111</v>
      </c>
      <c r="D65" s="8" t="s">
        <v>236</v>
      </c>
    </row>
    <row r="66" spans="2:4" outlineLevel="1" x14ac:dyDescent="0.25">
      <c r="B66" s="7">
        <v>51300060</v>
      </c>
      <c r="C66" s="7" t="s">
        <v>112</v>
      </c>
      <c r="D66" s="8" t="s">
        <v>236</v>
      </c>
    </row>
    <row r="67" spans="2:4" outlineLevel="1" x14ac:dyDescent="0.25">
      <c r="B67" s="7">
        <v>51300070</v>
      </c>
      <c r="C67" s="7" t="s">
        <v>113</v>
      </c>
      <c r="D67" s="8" t="s">
        <v>236</v>
      </c>
    </row>
    <row r="68" spans="2:4" outlineLevel="1" x14ac:dyDescent="0.25">
      <c r="B68" s="7">
        <v>51300080</v>
      </c>
      <c r="C68" s="7" t="s">
        <v>114</v>
      </c>
      <c r="D68" s="8" t="s">
        <v>236</v>
      </c>
    </row>
    <row r="69" spans="2:4" outlineLevel="1" x14ac:dyDescent="0.25">
      <c r="B69" s="7">
        <v>51300090</v>
      </c>
      <c r="C69" s="7" t="s">
        <v>115</v>
      </c>
      <c r="D69" s="8" t="s">
        <v>236</v>
      </c>
    </row>
    <row r="70" spans="2:4" outlineLevel="1" x14ac:dyDescent="0.25">
      <c r="B70" s="7">
        <v>51400000</v>
      </c>
      <c r="C70" s="7" t="s">
        <v>116</v>
      </c>
      <c r="D70" s="8" t="s">
        <v>56</v>
      </c>
    </row>
    <row r="71" spans="2:4" outlineLevel="1" x14ac:dyDescent="0.25">
      <c r="B71" s="7">
        <v>51500010</v>
      </c>
      <c r="C71" s="7" t="s">
        <v>117</v>
      </c>
      <c r="D71" s="8" t="s">
        <v>56</v>
      </c>
    </row>
    <row r="72" spans="2:4" outlineLevel="1" x14ac:dyDescent="0.25">
      <c r="B72" s="7">
        <v>51500020</v>
      </c>
      <c r="C72" s="7" t="s">
        <v>118</v>
      </c>
      <c r="D72" s="8" t="s">
        <v>56</v>
      </c>
    </row>
    <row r="73" spans="2:4" outlineLevel="1" x14ac:dyDescent="0.25">
      <c r="B73" s="7">
        <v>51500030</v>
      </c>
      <c r="C73" s="7" t="s">
        <v>119</v>
      </c>
      <c r="D73" s="8" t="s">
        <v>56</v>
      </c>
    </row>
    <row r="74" spans="2:4" outlineLevel="1" x14ac:dyDescent="0.25">
      <c r="B74" s="7">
        <v>51600010</v>
      </c>
      <c r="C74" s="7" t="s">
        <v>120</v>
      </c>
      <c r="D74" s="8" t="s">
        <v>56</v>
      </c>
    </row>
    <row r="75" spans="2:4" outlineLevel="1" x14ac:dyDescent="0.25">
      <c r="B75" s="7">
        <v>51600020</v>
      </c>
      <c r="C75" s="7" t="s">
        <v>121</v>
      </c>
      <c r="D75" s="8" t="s">
        <v>56</v>
      </c>
    </row>
    <row r="76" spans="2:4" outlineLevel="1" x14ac:dyDescent="0.25">
      <c r="B76" s="7">
        <v>51600030</v>
      </c>
      <c r="C76" s="7" t="s">
        <v>122</v>
      </c>
      <c r="D76" s="8" t="s">
        <v>56</v>
      </c>
    </row>
    <row r="77" spans="2:4" outlineLevel="1" x14ac:dyDescent="0.25">
      <c r="B77" s="7">
        <v>51600040</v>
      </c>
      <c r="C77" s="7" t="s">
        <v>123</v>
      </c>
      <c r="D77" s="8" t="s">
        <v>56</v>
      </c>
    </row>
    <row r="78" spans="2:4" outlineLevel="1" x14ac:dyDescent="0.25">
      <c r="B78" s="7">
        <v>51600050</v>
      </c>
      <c r="C78" s="7" t="s">
        <v>124</v>
      </c>
      <c r="D78" s="8" t="s">
        <v>56</v>
      </c>
    </row>
    <row r="79" spans="2:4" outlineLevel="1" x14ac:dyDescent="0.25">
      <c r="B79" s="7">
        <v>51600070</v>
      </c>
      <c r="C79" s="7" t="s">
        <v>125</v>
      </c>
      <c r="D79" s="8" t="s">
        <v>56</v>
      </c>
    </row>
    <row r="80" spans="2:4" outlineLevel="1" x14ac:dyDescent="0.25">
      <c r="B80" s="7">
        <v>51700010</v>
      </c>
      <c r="C80" s="7" t="s">
        <v>126</v>
      </c>
      <c r="D80" s="8" t="s">
        <v>56</v>
      </c>
    </row>
    <row r="81" spans="2:4" outlineLevel="1" x14ac:dyDescent="0.25">
      <c r="B81" s="7">
        <v>51700030</v>
      </c>
      <c r="C81" s="7" t="s">
        <v>127</v>
      </c>
      <c r="D81" s="8" t="s">
        <v>56</v>
      </c>
    </row>
    <row r="82" spans="2:4" outlineLevel="1" x14ac:dyDescent="0.25">
      <c r="B82" s="7">
        <v>51700040</v>
      </c>
      <c r="C82" s="7" t="s">
        <v>128</v>
      </c>
      <c r="D82" s="8" t="s">
        <v>56</v>
      </c>
    </row>
    <row r="83" spans="2:4" outlineLevel="1" x14ac:dyDescent="0.25">
      <c r="B83" s="7">
        <v>51700050</v>
      </c>
      <c r="C83" s="7" t="s">
        <v>129</v>
      </c>
      <c r="D83" s="8" t="s">
        <v>56</v>
      </c>
    </row>
    <row r="84" spans="2:4" outlineLevel="1" x14ac:dyDescent="0.25">
      <c r="B84" s="7">
        <v>51700060</v>
      </c>
      <c r="C84" s="7" t="s">
        <v>130</v>
      </c>
      <c r="D84" s="8" t="s">
        <v>56</v>
      </c>
    </row>
    <row r="85" spans="2:4" outlineLevel="1" x14ac:dyDescent="0.25">
      <c r="B85" s="7">
        <v>51700070</v>
      </c>
      <c r="C85" s="7" t="s">
        <v>131</v>
      </c>
      <c r="D85" s="8" t="s">
        <v>56</v>
      </c>
    </row>
    <row r="86" spans="2:4" outlineLevel="1" x14ac:dyDescent="0.25">
      <c r="B86" s="7">
        <v>51800010</v>
      </c>
      <c r="C86" s="7" t="s">
        <v>132</v>
      </c>
      <c r="D86" s="8" t="s">
        <v>56</v>
      </c>
    </row>
    <row r="87" spans="2:4" outlineLevel="1" x14ac:dyDescent="0.25">
      <c r="B87" s="7">
        <v>51800020</v>
      </c>
      <c r="C87" s="7" t="s">
        <v>133</v>
      </c>
      <c r="D87" s="8" t="s">
        <v>56</v>
      </c>
    </row>
    <row r="88" spans="2:4" outlineLevel="1" x14ac:dyDescent="0.25">
      <c r="B88" s="7">
        <v>51800030</v>
      </c>
      <c r="C88" s="7" t="s">
        <v>134</v>
      </c>
      <c r="D88" s="8" t="s">
        <v>56</v>
      </c>
    </row>
    <row r="89" spans="2:4" outlineLevel="1" x14ac:dyDescent="0.25">
      <c r="B89" s="7">
        <v>51800090</v>
      </c>
      <c r="C89" s="7" t="s">
        <v>135</v>
      </c>
      <c r="D89" s="8" t="s">
        <v>56</v>
      </c>
    </row>
    <row r="90" spans="2:4" outlineLevel="1" x14ac:dyDescent="0.25">
      <c r="B90" s="7">
        <v>51900010</v>
      </c>
      <c r="C90" s="7" t="s">
        <v>136</v>
      </c>
      <c r="D90" s="8" t="s">
        <v>56</v>
      </c>
    </row>
    <row r="91" spans="2:4" outlineLevel="1" x14ac:dyDescent="0.25">
      <c r="B91" s="7">
        <v>51900020</v>
      </c>
      <c r="C91" s="7" t="s">
        <v>137</v>
      </c>
      <c r="D91" s="8" t="s">
        <v>56</v>
      </c>
    </row>
    <row r="92" spans="2:4" outlineLevel="1" x14ac:dyDescent="0.25">
      <c r="B92" s="7">
        <v>51900030</v>
      </c>
      <c r="C92" s="7" t="s">
        <v>138</v>
      </c>
      <c r="D92" s="8" t="s">
        <v>56</v>
      </c>
    </row>
    <row r="93" spans="2:4" outlineLevel="1" x14ac:dyDescent="0.25">
      <c r="B93" s="7">
        <v>51900040</v>
      </c>
      <c r="C93" s="7" t="s">
        <v>139</v>
      </c>
      <c r="D93" s="8" t="s">
        <v>56</v>
      </c>
    </row>
    <row r="94" spans="2:4" outlineLevel="1" x14ac:dyDescent="0.25">
      <c r="B94" s="7">
        <v>51900090</v>
      </c>
      <c r="C94" s="7" t="s">
        <v>140</v>
      </c>
      <c r="D94" s="8" t="s">
        <v>56</v>
      </c>
    </row>
    <row r="95" spans="2:4" outlineLevel="1" x14ac:dyDescent="0.25">
      <c r="B95" s="7">
        <v>52000010</v>
      </c>
      <c r="C95" s="7" t="s">
        <v>141</v>
      </c>
      <c r="D95" s="8" t="s">
        <v>56</v>
      </c>
    </row>
    <row r="96" spans="2:4" outlineLevel="1" x14ac:dyDescent="0.25">
      <c r="B96" s="7">
        <v>52000020</v>
      </c>
      <c r="C96" s="7" t="s">
        <v>142</v>
      </c>
      <c r="D96" s="8" t="s">
        <v>56</v>
      </c>
    </row>
    <row r="97" spans="2:4" outlineLevel="1" x14ac:dyDescent="0.25">
      <c r="B97" s="7">
        <v>52000040</v>
      </c>
      <c r="C97" s="7" t="s">
        <v>143</v>
      </c>
      <c r="D97" s="8" t="s">
        <v>56</v>
      </c>
    </row>
    <row r="98" spans="2:4" outlineLevel="1" x14ac:dyDescent="0.25">
      <c r="B98" s="7">
        <v>52100010</v>
      </c>
      <c r="C98" s="7" t="s">
        <v>144</v>
      </c>
      <c r="D98" s="8" t="s">
        <v>56</v>
      </c>
    </row>
    <row r="99" spans="2:4" outlineLevel="1" x14ac:dyDescent="0.25">
      <c r="B99" s="7">
        <v>52100020</v>
      </c>
      <c r="C99" s="7" t="s">
        <v>145</v>
      </c>
      <c r="D99" s="8" t="s">
        <v>56</v>
      </c>
    </row>
    <row r="100" spans="2:4" outlineLevel="1" x14ac:dyDescent="0.25">
      <c r="B100" s="7">
        <v>52100030</v>
      </c>
      <c r="C100" s="7" t="s">
        <v>146</v>
      </c>
      <c r="D100" s="8" t="s">
        <v>56</v>
      </c>
    </row>
    <row r="101" spans="2:4" outlineLevel="1" x14ac:dyDescent="0.25">
      <c r="B101" s="7">
        <v>52100040</v>
      </c>
      <c r="C101" s="7" t="s">
        <v>147</v>
      </c>
      <c r="D101" s="8" t="s">
        <v>56</v>
      </c>
    </row>
    <row r="102" spans="2:4" outlineLevel="1" x14ac:dyDescent="0.25">
      <c r="B102" s="7">
        <v>52100050</v>
      </c>
      <c r="C102" s="7" t="s">
        <v>148</v>
      </c>
      <c r="D102" s="8" t="s">
        <v>56</v>
      </c>
    </row>
    <row r="103" spans="2:4" outlineLevel="1" x14ac:dyDescent="0.25">
      <c r="B103" s="7">
        <v>52200010</v>
      </c>
      <c r="C103" s="7" t="s">
        <v>149</v>
      </c>
      <c r="D103" s="8" t="s">
        <v>56</v>
      </c>
    </row>
    <row r="104" spans="2:4" outlineLevel="1" x14ac:dyDescent="0.25">
      <c r="B104" s="7">
        <v>52200020</v>
      </c>
      <c r="C104" s="7" t="s">
        <v>150</v>
      </c>
      <c r="D104" s="8" t="s">
        <v>56</v>
      </c>
    </row>
    <row r="105" spans="2:4" outlineLevel="1" x14ac:dyDescent="0.25">
      <c r="B105" s="7">
        <v>52300010</v>
      </c>
      <c r="C105" s="7" t="s">
        <v>151</v>
      </c>
      <c r="D105" s="8" t="s">
        <v>56</v>
      </c>
    </row>
    <row r="106" spans="2:4" outlineLevel="1" x14ac:dyDescent="0.25">
      <c r="B106" s="7">
        <v>52300020</v>
      </c>
      <c r="C106" s="7" t="s">
        <v>152</v>
      </c>
      <c r="D106" s="8" t="s">
        <v>56</v>
      </c>
    </row>
    <row r="107" spans="2:4" outlineLevel="1" x14ac:dyDescent="0.25">
      <c r="B107" s="7">
        <v>52400030</v>
      </c>
      <c r="C107" s="7" t="s">
        <v>153</v>
      </c>
      <c r="D107" s="8" t="s">
        <v>56</v>
      </c>
    </row>
    <row r="108" spans="2:4" outlineLevel="1" x14ac:dyDescent="0.25">
      <c r="B108" s="7">
        <v>52400040</v>
      </c>
      <c r="C108" s="7" t="s">
        <v>154</v>
      </c>
      <c r="D108" s="8" t="s">
        <v>56</v>
      </c>
    </row>
    <row r="109" spans="2:4" outlineLevel="1" x14ac:dyDescent="0.25">
      <c r="B109" s="7">
        <v>52400060</v>
      </c>
      <c r="C109" s="7" t="s">
        <v>155</v>
      </c>
      <c r="D109" s="8" t="s">
        <v>56</v>
      </c>
    </row>
    <row r="110" spans="2:4" outlineLevel="1" x14ac:dyDescent="0.25">
      <c r="B110" s="7">
        <v>52500010</v>
      </c>
      <c r="C110" s="7" t="s">
        <v>156</v>
      </c>
      <c r="D110" s="8" t="s">
        <v>58</v>
      </c>
    </row>
    <row r="111" spans="2:4" outlineLevel="1" x14ac:dyDescent="0.25">
      <c r="B111" s="7">
        <v>52600010</v>
      </c>
      <c r="C111" s="7" t="s">
        <v>157</v>
      </c>
      <c r="D111" s="8" t="s">
        <v>58</v>
      </c>
    </row>
    <row r="112" spans="2:4" outlineLevel="1" x14ac:dyDescent="0.25">
      <c r="B112" s="7">
        <v>52600020</v>
      </c>
      <c r="C112" s="7" t="s">
        <v>158</v>
      </c>
      <c r="D112" s="8" t="s">
        <v>58</v>
      </c>
    </row>
    <row r="113" spans="1:4" outlineLevel="1" x14ac:dyDescent="0.25">
      <c r="B113" s="7">
        <v>52600030</v>
      </c>
      <c r="C113" s="7" t="s">
        <v>159</v>
      </c>
      <c r="D113" s="8" t="s">
        <v>58</v>
      </c>
    </row>
    <row r="114" spans="1:4" outlineLevel="1" x14ac:dyDescent="0.25">
      <c r="B114" s="7">
        <v>52700010</v>
      </c>
      <c r="C114" s="7" t="s">
        <v>160</v>
      </c>
      <c r="D114" s="8" t="s">
        <v>56</v>
      </c>
    </row>
    <row r="115" spans="1:4" outlineLevel="1" x14ac:dyDescent="0.25">
      <c r="B115" s="7">
        <v>52800010</v>
      </c>
      <c r="C115" s="7" t="s">
        <v>161</v>
      </c>
      <c r="D115" s="8" t="s">
        <v>56</v>
      </c>
    </row>
    <row r="116" spans="1:4" outlineLevel="1" x14ac:dyDescent="0.25">
      <c r="B116" s="7">
        <v>52900010</v>
      </c>
      <c r="C116" s="7" t="s">
        <v>162</v>
      </c>
      <c r="D116" s="8" t="s">
        <v>56</v>
      </c>
    </row>
    <row r="117" spans="1:4" outlineLevel="1" x14ac:dyDescent="0.25">
      <c r="B117" s="7">
        <v>52900020</v>
      </c>
      <c r="C117" s="7" t="s">
        <v>163</v>
      </c>
      <c r="D117" s="8" t="s">
        <v>56</v>
      </c>
    </row>
    <row r="118" spans="1:4" outlineLevel="1" x14ac:dyDescent="0.25">
      <c r="B118" s="7">
        <v>53000010</v>
      </c>
      <c r="C118" s="7" t="s">
        <v>164</v>
      </c>
      <c r="D118" s="8" t="s">
        <v>58</v>
      </c>
    </row>
    <row r="119" spans="1:4" outlineLevel="1" x14ac:dyDescent="0.25">
      <c r="B119" s="7">
        <v>53100010</v>
      </c>
      <c r="C119" s="7" t="s">
        <v>165</v>
      </c>
      <c r="D119" s="8" t="s">
        <v>58</v>
      </c>
    </row>
    <row r="120" spans="1:4" outlineLevel="1" x14ac:dyDescent="0.25">
      <c r="B120" s="7">
        <v>53200010</v>
      </c>
      <c r="C120" s="7" t="s">
        <v>166</v>
      </c>
      <c r="D120" s="8" t="s">
        <v>56</v>
      </c>
    </row>
    <row r="121" spans="1:4" outlineLevel="1" x14ac:dyDescent="0.25">
      <c r="B121" s="7">
        <v>53300010</v>
      </c>
      <c r="C121" s="7" t="s">
        <v>167</v>
      </c>
      <c r="D121" s="8" t="s">
        <v>56</v>
      </c>
    </row>
    <row r="122" spans="1:4" outlineLevel="1" x14ac:dyDescent="0.25">
      <c r="B122" s="7">
        <v>53900010</v>
      </c>
      <c r="C122" s="7" t="s">
        <v>168</v>
      </c>
      <c r="D122" s="8" t="s">
        <v>58</v>
      </c>
    </row>
    <row r="123" spans="1:4" outlineLevel="1" x14ac:dyDescent="0.25">
      <c r="B123" s="7">
        <v>53900020</v>
      </c>
      <c r="C123" s="7" t="s">
        <v>169</v>
      </c>
      <c r="D123" s="8" t="s">
        <v>58</v>
      </c>
    </row>
    <row r="124" spans="1:4" outlineLevel="1" x14ac:dyDescent="0.25">
      <c r="B124" s="7">
        <v>59922010</v>
      </c>
      <c r="C124" s="7" t="s">
        <v>170</v>
      </c>
      <c r="D124" s="8" t="s">
        <v>58</v>
      </c>
    </row>
    <row r="125" spans="1:4" x14ac:dyDescent="0.25">
      <c r="B125" s="7">
        <v>59922020</v>
      </c>
      <c r="C125" s="7" t="s">
        <v>171</v>
      </c>
      <c r="D125" s="8" t="s">
        <v>58</v>
      </c>
    </row>
    <row r="128" spans="1:4" s="5" customFormat="1" x14ac:dyDescent="0.25">
      <c r="A128" s="5">
        <v>2</v>
      </c>
      <c r="B128" s="5" t="s">
        <v>172</v>
      </c>
      <c r="D128" s="6"/>
    </row>
    <row r="130" spans="2:3" x14ac:dyDescent="0.25">
      <c r="B130" s="5" t="s">
        <v>173</v>
      </c>
      <c r="C130" s="7" t="s">
        <v>174</v>
      </c>
    </row>
    <row r="131" spans="2:3" x14ac:dyDescent="0.25">
      <c r="B131" s="5" t="s">
        <v>175</v>
      </c>
      <c r="C131" s="7" t="s">
        <v>176</v>
      </c>
    </row>
    <row r="132" spans="2:3" x14ac:dyDescent="0.25">
      <c r="B132" s="5"/>
      <c r="C132" s="7" t="s">
        <v>177</v>
      </c>
    </row>
    <row r="133" spans="2:3" x14ac:dyDescent="0.25">
      <c r="B133" s="5"/>
      <c r="C133" s="7" t="s">
        <v>178</v>
      </c>
    </row>
    <row r="134" spans="2:3" x14ac:dyDescent="0.25">
      <c r="B134" s="5"/>
      <c r="C134" s="7" t="s">
        <v>179</v>
      </c>
    </row>
    <row r="135" spans="2:3" x14ac:dyDescent="0.25">
      <c r="B135" s="5"/>
      <c r="C135" s="19" t="s">
        <v>180</v>
      </c>
    </row>
    <row r="136" spans="2:3" x14ac:dyDescent="0.25">
      <c r="B136" s="5"/>
      <c r="C136" s="7" t="s">
        <v>181</v>
      </c>
    </row>
    <row r="137" spans="2:3" x14ac:dyDescent="0.25">
      <c r="B137" s="5"/>
      <c r="C137" s="7" t="s">
        <v>182</v>
      </c>
    </row>
    <row r="138" spans="2:3" x14ac:dyDescent="0.25">
      <c r="B138" s="5"/>
      <c r="C138" s="19" t="s">
        <v>183</v>
      </c>
    </row>
    <row r="139" spans="2:3" x14ac:dyDescent="0.25">
      <c r="B139" s="5"/>
      <c r="C139" s="19" t="s">
        <v>184</v>
      </c>
    </row>
    <row r="140" spans="2:3" x14ac:dyDescent="0.25">
      <c r="B140" s="5" t="s">
        <v>185</v>
      </c>
      <c r="C140" s="7" t="s">
        <v>186</v>
      </c>
    </row>
    <row r="141" spans="2:3" x14ac:dyDescent="0.25">
      <c r="C141" s="7" t="s">
        <v>193</v>
      </c>
    </row>
    <row r="143" spans="2:3" x14ac:dyDescent="0.25">
      <c r="B143" s="5" t="s">
        <v>173</v>
      </c>
      <c r="C143" s="7" t="s">
        <v>192</v>
      </c>
    </row>
  </sheetData>
  <autoFilter ref="A10:D126" xr:uid="{00000000-0009-0000-0000-000004000000}"/>
  <conditionalFormatting sqref="D11:D125">
    <cfRule type="containsText" dxfId="1" priority="1" operator="containsText" text="Inscope">
      <formula>NOT(ISERROR(SEARCH("Inscope",D11)))</formula>
    </cfRule>
    <cfRule type="containsText" dxfId="0" priority="2" operator="containsText" text="Outscope">
      <formula>NOT(ISERROR(SEARCH("Outscope",D11)))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 - Please Read</vt:lpstr>
      <vt:lpstr>Detail W2</vt:lpstr>
      <vt:lpstr>Detail W1</vt:lpstr>
      <vt:lpstr>Import Expense</vt:lpstr>
      <vt:lpstr>ZFI_GRIR</vt:lpstr>
      <vt:lpstr>FAM - 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Admin RPA</cp:lastModifiedBy>
  <cp:revision>1</cp:revision>
  <dcterms:created xsi:type="dcterms:W3CDTF">2024-09-18T06:40:41Z</dcterms:created>
  <dcterms:modified xsi:type="dcterms:W3CDTF">2025-05-26T03:20:09Z</dcterms:modified>
  <cp:category/>
</cp:coreProperties>
</file>