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E:\.nuget\packages\it.dev.sap.expenseconfirmation\1.0.4\content\Data\Output\"/>
    </mc:Choice>
  </mc:AlternateContent>
  <xr:revisionPtr revIDLastSave="0" documentId="13_ncr:1_{DD9F8DFA-156A-4B13-A4DD-4D3903D04AED}" xr6:coauthVersionLast="47" xr6:coauthVersionMax="47" xr10:uidLastSave="{00000000-0000-0000-0000-000000000000}"/>
  <bookViews>
    <workbookView xWindow="-120" yWindow="-120" windowWidth="20730" windowHeight="11160" firstSheet="1" activeTab="4" xr2:uid="{00000000-000D-0000-FFFF-FFFF00000000}"/>
  </bookViews>
  <sheets>
    <sheet name="Guidance - Please Read" sheetId="4" r:id="rId1"/>
    <sheet name="Detail W2" sheetId="9" r:id="rId2"/>
    <sheet name="Detail W1" sheetId="10" r:id="rId3"/>
    <sheet name="Import Expense" sheetId="8" r:id="rId4"/>
    <sheet name="ZFI_GRIR" sheetId="7" r:id="rId5"/>
    <sheet name="FAM - Steps" sheetId="3" r:id="rId6"/>
  </sheets>
  <definedNames>
    <definedName name="_xlnm._FilterDatabase" localSheetId="2" hidden="1">'Detail W1'!$B$33:$AW$33</definedName>
    <definedName name="_xlnm._FilterDatabase" localSheetId="1" hidden="1">'Detail W2'!$B$33:$AW$33</definedName>
    <definedName name="_xlnm._FilterDatabase" localSheetId="5" hidden="1">'FAM - Steps'!$A$10:$D$126</definedName>
    <definedName name="_xlnm._FilterDatabase" localSheetId="4" hidden="1">ZFI_GRIR!$A$1:$AX$1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6" i="8" l="1"/>
  <c r="AR7" i="8"/>
  <c r="AR8" i="8"/>
  <c r="AR9" i="8"/>
  <c r="AR10" i="8"/>
  <c r="AR11" i="8"/>
  <c r="AR12" i="8"/>
  <c r="AR13" i="8"/>
  <c r="AR14" i="8"/>
  <c r="AR15" i="8"/>
  <c r="AR16" i="8"/>
  <c r="AR17" i="8"/>
  <c r="AR18" i="8"/>
  <c r="AR19" i="8"/>
  <c r="AR110" i="10"/>
  <c r="AR65" i="10"/>
  <c r="AR34" i="10"/>
  <c r="AR128" i="10"/>
  <c r="AR132" i="10"/>
  <c r="AR107" i="10"/>
  <c r="AR100" i="10"/>
  <c r="AR90" i="10"/>
  <c r="AR127" i="10"/>
  <c r="AR133" i="10"/>
  <c r="AR123" i="10"/>
  <c r="AR96" i="10"/>
  <c r="AR99" i="10"/>
  <c r="AR118" i="10"/>
  <c r="AR93" i="10"/>
  <c r="AR70" i="10"/>
  <c r="AR102" i="10"/>
  <c r="AR76" i="10"/>
  <c r="AR106" i="10"/>
  <c r="AR80" i="10"/>
  <c r="AR84" i="10"/>
  <c r="AR95" i="10"/>
  <c r="AR125" i="10"/>
  <c r="AR109" i="10"/>
  <c r="AR39" i="10"/>
  <c r="AR120" i="10"/>
  <c r="AR113" i="10"/>
  <c r="AR121" i="10"/>
  <c r="AR89" i="10"/>
  <c r="AR88" i="10"/>
  <c r="AR119" i="10"/>
  <c r="AR62" i="10"/>
  <c r="AR59" i="10"/>
  <c r="AR68" i="10"/>
  <c r="AR122" i="10"/>
  <c r="AR91" i="10"/>
  <c r="AR114" i="10"/>
  <c r="AR52" i="10"/>
  <c r="AR134" i="10"/>
  <c r="AR53" i="10"/>
  <c r="AR55" i="10"/>
  <c r="AR86" i="10"/>
  <c r="AR92" i="10"/>
  <c r="AR38" i="10"/>
  <c r="AR61" i="10"/>
  <c r="AR126" i="10"/>
  <c r="AR58" i="10"/>
  <c r="AR43" i="10"/>
  <c r="AR83" i="10"/>
  <c r="AR63" i="10"/>
  <c r="AR94" i="10"/>
  <c r="AR50" i="10"/>
  <c r="AR48" i="10"/>
  <c r="AR49" i="10"/>
  <c r="AR56" i="10"/>
  <c r="AR66" i="10"/>
  <c r="AR67" i="10"/>
  <c r="AR117" i="10"/>
  <c r="AR103" i="10"/>
  <c r="AR35" i="10"/>
  <c r="AR73" i="10"/>
  <c r="AR47" i="10"/>
  <c r="AR79" i="10"/>
  <c r="AR54" i="10"/>
  <c r="AR115" i="10"/>
  <c r="AR64" i="10"/>
  <c r="AR60" i="10"/>
  <c r="AR45" i="10"/>
  <c r="AR37" i="10"/>
  <c r="AR41" i="10"/>
  <c r="AR36" i="10"/>
  <c r="AR46" i="10"/>
  <c r="AR57" i="10"/>
  <c r="AR51" i="10"/>
  <c r="AR136" i="10"/>
  <c r="AR98" i="10"/>
  <c r="AR40" i="10"/>
  <c r="AR131" i="10"/>
  <c r="AR81" i="10"/>
  <c r="AR112" i="10"/>
  <c r="AR82" i="10"/>
  <c r="AR72" i="10"/>
  <c r="AR69" i="10"/>
  <c r="AR87" i="10"/>
  <c r="AR130" i="10"/>
  <c r="AR97" i="10"/>
  <c r="AR104" i="10"/>
  <c r="AR116" i="10"/>
  <c r="AR42" i="10"/>
  <c r="AR101" i="10"/>
  <c r="AR108" i="10"/>
  <c r="AR105" i="10"/>
  <c r="AR124" i="10"/>
  <c r="AR78" i="10"/>
  <c r="AR71" i="10"/>
  <c r="AR74" i="10"/>
  <c r="AR77" i="10"/>
  <c r="AR75" i="10"/>
  <c r="AR129" i="10"/>
  <c r="AR85" i="10"/>
  <c r="AR44" i="10"/>
  <c r="AR135" i="10"/>
  <c r="AR154" i="9"/>
  <c r="AR107" i="9"/>
  <c r="AR133" i="9"/>
  <c r="AR110" i="9"/>
  <c r="AR104" i="9"/>
  <c r="AR118" i="9"/>
  <c r="AR81" i="9"/>
  <c r="AR72" i="9"/>
  <c r="AR124" i="9"/>
  <c r="AR85" i="9"/>
  <c r="AR93" i="9"/>
  <c r="AR105" i="9"/>
  <c r="AR143" i="9"/>
  <c r="AR126" i="9"/>
  <c r="AR41" i="9"/>
  <c r="AR138" i="9"/>
  <c r="AR128" i="9"/>
  <c r="AR139" i="9"/>
  <c r="AR97" i="9"/>
  <c r="AR136" i="9"/>
  <c r="AR140" i="9"/>
  <c r="AR52" i="9"/>
  <c r="AR134" i="9"/>
  <c r="AR152" i="9"/>
  <c r="AR120" i="9"/>
  <c r="AR103" i="9"/>
  <c r="AR53" i="9"/>
  <c r="AR100" i="9"/>
  <c r="AR106" i="9"/>
  <c r="AR88" i="9"/>
  <c r="AR119" i="9"/>
  <c r="AR92" i="9"/>
  <c r="AR149" i="9"/>
  <c r="AR144" i="9"/>
  <c r="AR145" i="9"/>
  <c r="AR112" i="9"/>
  <c r="AR68" i="9"/>
  <c r="AR69" i="9"/>
  <c r="AR132" i="9"/>
  <c r="AR121" i="9"/>
  <c r="AR38" i="9"/>
  <c r="AR76" i="9"/>
  <c r="AR50" i="9"/>
  <c r="AR84" i="9"/>
  <c r="AR55" i="9"/>
  <c r="AR129" i="9"/>
  <c r="AR66" i="9"/>
  <c r="AR58" i="9"/>
  <c r="AR46" i="9"/>
  <c r="AR40" i="9"/>
  <c r="AR43" i="9"/>
  <c r="AR39" i="9"/>
  <c r="AR47" i="9"/>
  <c r="AR56" i="9"/>
  <c r="AR54" i="9"/>
  <c r="AR164" i="9"/>
  <c r="AR109" i="9"/>
  <c r="AR42" i="9"/>
  <c r="AR148" i="9"/>
  <c r="AR86" i="9"/>
  <c r="AR127" i="9"/>
  <c r="AR87" i="9"/>
  <c r="AR74" i="9"/>
  <c r="AR70" i="9"/>
  <c r="AR95" i="9"/>
  <c r="AR147" i="9"/>
  <c r="AR108" i="9"/>
  <c r="AR122" i="9"/>
  <c r="AR130" i="9"/>
  <c r="AR44" i="9"/>
  <c r="AR116" i="9"/>
  <c r="AR125" i="9"/>
  <c r="AR123" i="9"/>
  <c r="AR142" i="9"/>
  <c r="AR83" i="9"/>
  <c r="AR73" i="9"/>
  <c r="AR77" i="9"/>
  <c r="AR82" i="9"/>
  <c r="AR80" i="9"/>
  <c r="AR146" i="9"/>
  <c r="AR94" i="9"/>
  <c r="AR45" i="9"/>
  <c r="AR153" i="9"/>
  <c r="AR113" i="9"/>
  <c r="AR115" i="9"/>
  <c r="AR150" i="9"/>
  <c r="AR151" i="9"/>
  <c r="AR60" i="9"/>
  <c r="AR35" i="9"/>
  <c r="AR51" i="9"/>
  <c r="AR48" i="9"/>
  <c r="AR37" i="9"/>
  <c r="AR111" i="9"/>
  <c r="AR64" i="9"/>
  <c r="AR89" i="9"/>
  <c r="AR57" i="9"/>
  <c r="AR96" i="9"/>
  <c r="AR75" i="9"/>
  <c r="AR78" i="9"/>
  <c r="AR162" i="9"/>
  <c r="AR79" i="9"/>
  <c r="AR63" i="9"/>
  <c r="AR117" i="9"/>
  <c r="AR102" i="9"/>
  <c r="AR71" i="9"/>
  <c r="AR98" i="9"/>
  <c r="AR135" i="9"/>
  <c r="AR99" i="9"/>
  <c r="AR49" i="9"/>
  <c r="AR90" i="9"/>
  <c r="AR101" i="9"/>
  <c r="AR131" i="9"/>
  <c r="AR114" i="9"/>
  <c r="AR137" i="9"/>
  <c r="AR91" i="9"/>
  <c r="AR61" i="9"/>
  <c r="AR67" i="9"/>
  <c r="AR62" i="9"/>
  <c r="AR65" i="9"/>
  <c r="AR34" i="9"/>
  <c r="AR59" i="9"/>
  <c r="AR36" i="9"/>
  <c r="AR160" i="9"/>
  <c r="AR161" i="9"/>
  <c r="AR155" i="9"/>
  <c r="AR156" i="9"/>
  <c r="AR157" i="9"/>
  <c r="AR158" i="9"/>
  <c r="AR159" i="9"/>
  <c r="AR163" i="9"/>
  <c r="AR141" i="9"/>
  <c r="AR111" i="10"/>
  <c r="G8" i="9"/>
  <c r="G9" i="9"/>
  <c r="G10" i="9"/>
  <c r="G11" i="9"/>
  <c r="G12" i="9"/>
  <c r="G13" i="9"/>
  <c r="G14" i="9"/>
  <c r="G15" i="9"/>
  <c r="G16" i="9"/>
  <c r="G17" i="9"/>
  <c r="G18" i="9"/>
  <c r="G19" i="9"/>
  <c r="G20" i="9"/>
  <c r="G21" i="9"/>
  <c r="G22" i="9"/>
  <c r="G23" i="9"/>
  <c r="G24" i="9"/>
  <c r="G8" i="10"/>
  <c r="G9" i="10"/>
  <c r="G10" i="10"/>
  <c r="G11" i="10"/>
  <c r="G12" i="10"/>
  <c r="G13" i="10"/>
  <c r="G14" i="10"/>
  <c r="G15" i="10"/>
  <c r="G16" i="10"/>
  <c r="G17" i="10"/>
  <c r="G18" i="10"/>
  <c r="G19" i="10"/>
  <c r="G20" i="10"/>
  <c r="G21" i="10"/>
  <c r="G22" i="10"/>
  <c r="G23" i="10"/>
  <c r="G24" i="10"/>
  <c r="F2" i="10" a="1"/>
  <c r="F2" i="10" s="1"/>
  <c r="G2" i="10" s="1"/>
  <c r="AR5" i="8"/>
  <c r="G4" i="10" l="1"/>
  <c r="G3" i="10"/>
  <c r="G7" i="10"/>
  <c r="G6" i="10"/>
  <c r="G5" i="10"/>
  <c r="F2" i="9" a="1"/>
  <c r="I2" i="8"/>
  <c r="J2" i="8"/>
  <c r="F2" i="9" l="1"/>
  <c r="G2" i="9" s="1"/>
  <c r="G3" i="9"/>
  <c r="G4" i="9"/>
  <c r="G5" i="9"/>
  <c r="G6" i="9"/>
  <c r="G7" i="9"/>
  <c r="G28" i="9" s="1"/>
  <c r="G28"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717F9315-DD3E-42EC-9367-F184C76EADFA}">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33" authorId="0" shapeId="0" xr:uid="{3DFEAE91-5F5B-4885-BA2F-FD8FA179A0F6}">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Chyntia Octavia</author>
  </authors>
  <commentList>
    <comment ref="AV4" authorId="0" shapeId="0" xr:uid="{AAF75F8C-E2B2-4F38-B5CD-B34007DBF54A}">
      <text>
        <r>
          <rPr>
            <sz val="9"/>
            <color indexed="81"/>
            <rFont val="Tahoma"/>
            <family val="2"/>
          </rPr>
          <t>Please kindly provide thorough information to us for better understanding.
Mohon untuk memberikan informasi yang lengkap kepada kami untuk mendapatkan pemahaman yang lebih baik.</t>
        </r>
      </text>
    </comment>
    <comment ref="BA4" authorId="0" shapeId="0" xr:uid="{CAD4FB59-50BD-4970-BF40-712672845B13}">
      <text>
        <r>
          <rPr>
            <sz val="9"/>
            <color indexed="81"/>
            <rFont val="Tahoma"/>
            <family val="2"/>
          </rPr>
          <t>Please kindly provide thorough information to us for better understanding.
Mohon untuk memberikan informasi yang lengkap kepada kami untuk mendapatkan pemahaman yang lebih baik.</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<sst xmlns="http://schemas.openxmlformats.org/spreadsheetml/2006/main" count="4562" uniqueCount="601">
  <si>
    <t>Posting Date</t>
  </si>
  <si>
    <t>Document Number</t>
  </si>
  <si>
    <t>Document type</t>
  </si>
  <si>
    <t>Company Code Currency Key</t>
  </si>
  <si>
    <t>G/L Account</t>
  </si>
  <si>
    <t>G/L Account: Long Text</t>
  </si>
  <si>
    <t>Document Currency Key</t>
  </si>
  <si>
    <t>Document Currency Value</t>
  </si>
  <si>
    <t>Company Code Currency Value</t>
  </si>
  <si>
    <t>Text</t>
  </si>
  <si>
    <t>Sales document</t>
  </si>
  <si>
    <t>Invoice Reference</t>
  </si>
  <si>
    <t>Document Date</t>
  </si>
  <si>
    <t>Reference</t>
  </si>
  <si>
    <t>Cost Center</t>
  </si>
  <si>
    <t>Cost Center: Short Text</t>
  </si>
  <si>
    <t>WBS Element</t>
  </si>
  <si>
    <t>Order</t>
  </si>
  <si>
    <t>Asset</t>
  </si>
  <si>
    <t>Sub-number</t>
  </si>
  <si>
    <t>Purchasing Document</t>
  </si>
  <si>
    <t>Clearing Date</t>
  </si>
  <si>
    <t>Clearing Document</t>
  </si>
  <si>
    <t>Reverse Posting Date</t>
  </si>
  <si>
    <t>Reversed With</t>
  </si>
  <si>
    <t>Hard Currency Value</t>
  </si>
  <si>
    <t>Hard Currency Key</t>
  </si>
  <si>
    <t>Tax Code</t>
  </si>
  <si>
    <t>Quantity</t>
  </si>
  <si>
    <t>Unit of Measure</t>
  </si>
  <si>
    <t>Vendor</t>
  </si>
  <si>
    <t>Vendor Account: Name 1</t>
  </si>
  <si>
    <t>Customer</t>
  </si>
  <si>
    <t>Customer Account: Name 1</t>
  </si>
  <si>
    <t>Material: Description</t>
  </si>
  <si>
    <t>User Name</t>
  </si>
  <si>
    <t>Reversal document</t>
  </si>
  <si>
    <t>Full Amount</t>
  </si>
  <si>
    <t>Reclass to Asset</t>
  </si>
  <si>
    <t>Remain in expense</t>
  </si>
  <si>
    <t>Reclass to Asset
(Y / N)</t>
  </si>
  <si>
    <t>Amount per UoM</t>
  </si>
  <si>
    <t>Remarks</t>
  </si>
  <si>
    <t>PO information</t>
  </si>
  <si>
    <t>Useful Life - Years
(If col. reclass to asset = "Y")</t>
  </si>
  <si>
    <t>Usage of Assets
(If col. reclass to asset = "Y")</t>
  </si>
  <si>
    <t>Other Remarks</t>
  </si>
  <si>
    <t>Item</t>
  </si>
  <si>
    <t>Material Group</t>
  </si>
  <si>
    <t>Storage location</t>
  </si>
  <si>
    <t>Steps</t>
  </si>
  <si>
    <t xml:space="preserve">Define population of accounts to be reviewed: </t>
  </si>
  <si>
    <t>Account No.</t>
  </si>
  <si>
    <t>Text for B/S P&amp;L Item</t>
  </si>
  <si>
    <t>Inscope / Outscope from Population</t>
  </si>
  <si>
    <t>50100010 Direct Material Used</t>
  </si>
  <si>
    <t>Outscoped</t>
  </si>
  <si>
    <t>50100020 Material Used</t>
  </si>
  <si>
    <t>Inscoped</t>
  </si>
  <si>
    <t>50100030 Inventory Used</t>
  </si>
  <si>
    <t>50200010 Consumable Material Used</t>
  </si>
  <si>
    <t>50300010 DL Salaries &amp; Wages</t>
  </si>
  <si>
    <t>50300020 DL Overtime</t>
  </si>
  <si>
    <t>50300030 DL THR</t>
  </si>
  <si>
    <t>50300040 DL Allowances</t>
  </si>
  <si>
    <t>50300050 DL Social Security</t>
  </si>
  <si>
    <t>50300060 DL Contract Employee</t>
  </si>
  <si>
    <t>50300070 DL Incentives</t>
  </si>
  <si>
    <t>50300080 DL Employee Income Tax</t>
  </si>
  <si>
    <t>50300090 DL Bonus</t>
  </si>
  <si>
    <t>50300100 DL Severance Pay</t>
  </si>
  <si>
    <t>50300110 DL Emp Insurance</t>
  </si>
  <si>
    <t>50300990 DL Others</t>
  </si>
  <si>
    <t>50400010 Provision for Employee Benefits &amp; Severence Pay</t>
  </si>
  <si>
    <t>50500000 Fabrication Cost</t>
  </si>
  <si>
    <t>50500010 Sub Contractor Expenses</t>
  </si>
  <si>
    <t>50500020 Packing Cost</t>
  </si>
  <si>
    <t>50500030 Other Third Parties Services</t>
  </si>
  <si>
    <t>50500040 Calibration Services</t>
  </si>
  <si>
    <t>50600010 Utilities - Electricity Expenses</t>
  </si>
  <si>
    <t>50600020 Utilities - Water Expenses</t>
  </si>
  <si>
    <t>50600030 Utilities - Oxigent, CO2, Elpiji, Argon</t>
  </si>
  <si>
    <t>50600040 Utilities - Gas PGN (Perusahaan Gas Negara)</t>
  </si>
  <si>
    <t>50600050 Utilities - Factory Sundries</t>
  </si>
  <si>
    <t>50700010 Fuel</t>
  </si>
  <si>
    <t>50800010 RM Exp - Buildings Services</t>
  </si>
  <si>
    <t>50800020 RM Exp - Machinery and Equipment</t>
  </si>
  <si>
    <t>50800030 RM Exp - Heavy Equipment</t>
  </si>
  <si>
    <t>50800040 RM Exp - Vehicles</t>
  </si>
  <si>
    <t>50800050 RM Exp - Furniture and Fixtures</t>
  </si>
  <si>
    <t>50800060 RM Exp - Office and Other Equipment</t>
  </si>
  <si>
    <t>50800070 RM Exp - Water Treatment</t>
  </si>
  <si>
    <t>50800080 RM Exp - Low Value Asset</t>
  </si>
  <si>
    <t>50900000 Depre. Building and Structure</t>
  </si>
  <si>
    <t>50900010 Depre. Machinery and Equipment</t>
  </si>
  <si>
    <t>50900020 Depre. Equipment and Supplies</t>
  </si>
  <si>
    <t>50900030 Depre. Heavy Equipment</t>
  </si>
  <si>
    <t>50900040 Depre. Vehicles</t>
  </si>
  <si>
    <t>50900050 Depre. Furniture and Fixtures</t>
  </si>
  <si>
    <t>50900060 Depre. Office and Other Equipment</t>
  </si>
  <si>
    <t>50900070 Depre. Leasehold Improvement</t>
  </si>
  <si>
    <t>50900090 Adjustment Depreciation</t>
  </si>
  <si>
    <t>51000000 Amortz Land and Landright</t>
  </si>
  <si>
    <t>51000010 Amortz Building and Structure</t>
  </si>
  <si>
    <t>51000020 Amortz  Machinery and Equipment</t>
  </si>
  <si>
    <t>51000040 Amortz Intangible Asset</t>
  </si>
  <si>
    <t>51100000 Steel  Laboratorium Expenses</t>
  </si>
  <si>
    <t>51300010 IE - Freight</t>
  </si>
  <si>
    <t>51300020 IE - In Land  Transportation</t>
  </si>
  <si>
    <t>51300030 IE - Certificate</t>
  </si>
  <si>
    <t>51300040 IE - Customs Duty</t>
  </si>
  <si>
    <t>51300050 IE - Banking Expenses</t>
  </si>
  <si>
    <t>51300060 IE - Insurance</t>
  </si>
  <si>
    <t>51300070 IE - Stevedoring Cost</t>
  </si>
  <si>
    <t>51300080 IE - Demurage</t>
  </si>
  <si>
    <t>51300090 IE - Others</t>
  </si>
  <si>
    <t>51400000 AE - Advertising and Promotion Expenses</t>
  </si>
  <si>
    <t>51500010 TE - Seminar</t>
  </si>
  <si>
    <t>51500020 TE - Training</t>
  </si>
  <si>
    <t>51500030 TE - Others Training &amp; Seminar</t>
  </si>
  <si>
    <t>51600010 Ins. Exp. - Insurance of Building</t>
  </si>
  <si>
    <t>51600020 Ins. Exp. - Insurance of Machinery</t>
  </si>
  <si>
    <t>51600030 Ins. Exp. - Insurance of Vehicle</t>
  </si>
  <si>
    <t>51600040 Ins. Exp. - Insurance of Public and Product Liabil</t>
  </si>
  <si>
    <t>51600050 Ins. Exp. - Insurance of DL Employee</t>
  </si>
  <si>
    <t>51600070 Ins. Exp. - Insurance Others</t>
  </si>
  <si>
    <t>51700010 RE - Rental Warehouse</t>
  </si>
  <si>
    <t>51700030 RE - Rental Vehicle</t>
  </si>
  <si>
    <t>51700040 RE - Rental Land</t>
  </si>
  <si>
    <t>51700050 RE - Rental Building / Office</t>
  </si>
  <si>
    <t>51700060 RE - Rental Machinery</t>
  </si>
  <si>
    <t>51700070 RE - Rental Other</t>
  </si>
  <si>
    <t>51800010 PT Exp. - Telecommunication &amp; Internet</t>
  </si>
  <si>
    <t>51800020 PT Exp. - Postage and Courier</t>
  </si>
  <si>
    <t>51800030 PT Exp. - Stamp Duty</t>
  </si>
  <si>
    <t>51800090 PT Exp. - Others</t>
  </si>
  <si>
    <t>51900010 PF - Legal Fee</t>
  </si>
  <si>
    <t>51900020 PF - Tax Consultan Fee</t>
  </si>
  <si>
    <t>51900030 PF - Audit Fee</t>
  </si>
  <si>
    <t>51900040 PF - Surveyor Fee</t>
  </si>
  <si>
    <t>51900090 PF - Other Professional Fees</t>
  </si>
  <si>
    <t>52000010 Ent. Exp - Sample Marketing</t>
  </si>
  <si>
    <t>52000020 Ent. Exp - Donation and Social Contribution</t>
  </si>
  <si>
    <t>52000040 Ent. Exp - Others Entertainment</t>
  </si>
  <si>
    <t>52100010 TL - Land and Property Tax</t>
  </si>
  <si>
    <t>52100020 TL - IMB</t>
  </si>
  <si>
    <t>52100030 TL - Restribution</t>
  </si>
  <si>
    <t>52100040 TL - SIM, STNK</t>
  </si>
  <si>
    <t>52100050 TL - Others Tax and Lisence</t>
  </si>
  <si>
    <t>52200010 Stationery Expenses</t>
  </si>
  <si>
    <t>52200020 Printing and Supplies Expenses</t>
  </si>
  <si>
    <t>52300010 Meeting Expenses</t>
  </si>
  <si>
    <t>52300020 Ceremony Expenses</t>
  </si>
  <si>
    <t>52400030 Gen. Transp. Travelling Expenses</t>
  </si>
  <si>
    <t>52400040 Gen. Transp. Others</t>
  </si>
  <si>
    <t>52400060 Gen. Transp. Freight Local</t>
  </si>
  <si>
    <t>52500010 Waste Removal Expenses</t>
  </si>
  <si>
    <t>52600010 Household Equipment Expenses</t>
  </si>
  <si>
    <t>52600020 Factory Equipment Expenses</t>
  </si>
  <si>
    <t>52600030 Office Equipment Expenses</t>
  </si>
  <si>
    <t>52700010 Scraping/Demolition</t>
  </si>
  <si>
    <t>52800010 Bank Charges</t>
  </si>
  <si>
    <t>52900010 Association and Membership</t>
  </si>
  <si>
    <t>52900020 Subscriptions and Periodicals</t>
  </si>
  <si>
    <t>53000010 Project Cost</t>
  </si>
  <si>
    <t>53100010 Spareparts Consumption</t>
  </si>
  <si>
    <t>53200010 Provision of Inventory - NRV</t>
  </si>
  <si>
    <t>53300010 Write off Inventory - Scrap</t>
  </si>
  <si>
    <t>53900010 Miscellaneous Expenses</t>
  </si>
  <si>
    <t>53900020 SU Allocation Overhead</t>
  </si>
  <si>
    <t>59922010 Project Settlement to Asset</t>
  </si>
  <si>
    <t>59922020 PM -  Settlement to Asset</t>
  </si>
  <si>
    <t>Extracting GL</t>
  </si>
  <si>
    <t>Tcode:</t>
  </si>
  <si>
    <t>FAGLL03H</t>
  </si>
  <si>
    <t>Cost center:</t>
  </si>
  <si>
    <t>102020 - Other Service Unit</t>
  </si>
  <si>
    <t>102010 - SSC - Production Div</t>
  </si>
  <si>
    <t>101999 - General Business Uni</t>
  </si>
  <si>
    <t>101900 - Under License BusUni</t>
  </si>
  <si>
    <t>101131 - LSM Production Div</t>
  </si>
  <si>
    <t>101130 - BP2 Production Divis</t>
  </si>
  <si>
    <t>101110 - WRM1 Division</t>
  </si>
  <si>
    <t>101030 - BP1 Production Div</t>
  </si>
  <si>
    <t>101010 - SMS1 Production Div</t>
  </si>
  <si>
    <t xml:space="preserve">Layout: </t>
  </si>
  <si>
    <t>/ACTCLOSING</t>
  </si>
  <si>
    <t>Guidance for User:</t>
  </si>
  <si>
    <t>Column</t>
  </si>
  <si>
    <t xml:space="preserve">
Please provide expected length of usage of the assets based on your best estimation. 
Mohon untuk memberikan perkiraan terbaik Anda tentang perkiraan lamanya penggunaan aset tersebut.
</t>
  </si>
  <si>
    <t xml:space="preserve">
Please kindly provide thorough information about the usage of the assets to us for better understanding. You can create additional sheet to put additional information. Providing photo of the parts / assets will be very helpful for us.
Diharapkan agar Anda dapat memberikan informasi yang menyeluruh tentang penggunaan aset kepada kami untuk mendapatkan pemahaman yang lebih baik. Anda dapat membuat lembar tambahan untuk memuat informasi tambahan. Menyediakan foto komponen / aset akan sangat membantu kami.
</t>
  </si>
  <si>
    <t xml:space="preserve">
If you have any additional information about things we wrongly categorized of some information you would like to share, please do not hestitate to put it here. We may request some information from you if there is any transactions that we are not aware of its nature.
Jika Anda memiliki informasi tambahan tentang hal-hal yang kami kategorikan salah atau informasi lain yang ingin Anda bagikan, jangan ragu untuk menuliskannya di sini.  Kami mungkin meminta informasi tambahan dari Anda jika terdapat transaksi yang belum kami ketahui sifatnya.
</t>
  </si>
  <si>
    <t>ZFI_GRIR</t>
  </si>
  <si>
    <t>Plus Reference Doc - To Know GRN Material Doc</t>
  </si>
  <si>
    <t>Reference document</t>
  </si>
  <si>
    <t>Material Doc. Year</t>
  </si>
  <si>
    <t>Movement type</t>
  </si>
  <si>
    <t>Material Document</t>
  </si>
  <si>
    <t>Material Doc.Item</t>
  </si>
  <si>
    <t>Material Doc Date</t>
  </si>
  <si>
    <t>FI Fiscal Year</t>
  </si>
  <si>
    <t>FI Document Number</t>
  </si>
  <si>
    <t>FI Doc Line Item</t>
  </si>
  <si>
    <t>Material number</t>
  </si>
  <si>
    <t>Material description</t>
  </si>
  <si>
    <t>Material Group Description</t>
  </si>
  <si>
    <t>Purchase order</t>
  </si>
  <si>
    <t>Purchase Order Type</t>
  </si>
  <si>
    <t>PO Short Text</t>
  </si>
  <si>
    <t>Project</t>
  </si>
  <si>
    <t>Network</t>
  </si>
  <si>
    <t>Ledger account</t>
  </si>
  <si>
    <t>Base Unit of Measure</t>
  </si>
  <si>
    <t>Qty in unit of entry</t>
  </si>
  <si>
    <t>Unit of Entry</t>
  </si>
  <si>
    <t>Qty in OPUn</t>
  </si>
  <si>
    <t>Order Price Unit</t>
  </si>
  <si>
    <t>Profit Center</t>
  </si>
  <si>
    <t>GR Currency</t>
  </si>
  <si>
    <t>GR in LC Amount</t>
  </si>
  <si>
    <t>GR Transaction Currency</t>
  </si>
  <si>
    <t>GR Amount in Balance Transaction Currenc</t>
  </si>
  <si>
    <t>Accrued AP Amount from GR in DC</t>
  </si>
  <si>
    <t>Accrued AP Amount from GR in LC</t>
  </si>
  <si>
    <t>MM Invoice Number</t>
  </si>
  <si>
    <t>MM Invoice Year</t>
  </si>
  <si>
    <t>MM Invoice Item</t>
  </si>
  <si>
    <t>FI Invoice Number</t>
  </si>
  <si>
    <t>FI Invoice Year</t>
  </si>
  <si>
    <t>FI Invoice Item</t>
  </si>
  <si>
    <t>FI Invoice Document Date</t>
  </si>
  <si>
    <t>FI Invoice Posting Date</t>
  </si>
  <si>
    <t>FI Inv Amount in Transaction Currency</t>
  </si>
  <si>
    <t>FI Inv Amount in Local Currency</t>
  </si>
  <si>
    <t>FI Inv Price Variance in Transaction Cur</t>
  </si>
  <si>
    <t>FI Inv Price Variance in Local Currency</t>
  </si>
  <si>
    <t>Import expense</t>
  </si>
  <si>
    <t>Reversed</t>
  </si>
  <si>
    <t>Reversal Referen.No.</t>
  </si>
  <si>
    <t>RE</t>
  </si>
  <si>
    <t>USD</t>
  </si>
  <si>
    <t>IE - Others</t>
  </si>
  <si>
    <t>IDR</t>
  </si>
  <si>
    <t>BIAYA INKLARING PO 4100016337</t>
  </si>
  <si>
    <t>196/BADUI/04/202</t>
  </si>
  <si>
    <t>10103PP001</t>
  </si>
  <si>
    <t>BP1 PRODUCTION DEPT</t>
  </si>
  <si>
    <t>3B</t>
  </si>
  <si>
    <t>PT QUALIFA BADUI LOGISTIK</t>
  </si>
  <si>
    <t>SUBMIT PIB PO 4100016337</t>
  </si>
  <si>
    <t>BIAYA TRUCKING PO 4100016337</t>
  </si>
  <si>
    <t>2K</t>
  </si>
  <si>
    <t>BIAYA INKLARING PO 4100018182</t>
  </si>
  <si>
    <t>SUBMIT PIB PO 4100018182</t>
  </si>
  <si>
    <t>BIAYA TRUCKING PO 4100018182</t>
  </si>
  <si>
    <t>BIAYA STORAGE PO 4100018182</t>
  </si>
  <si>
    <t>117-CTC/BADUI/04</t>
  </si>
  <si>
    <t>2D</t>
  </si>
  <si>
    <t>BIAYA STORAGE PO 4100016337</t>
  </si>
  <si>
    <t>IE - Customs Duty</t>
  </si>
  <si>
    <t>BM PO 4100014649</t>
  </si>
  <si>
    <t>2C</t>
  </si>
  <si>
    <t>KAS NEGARA (IMPORT)</t>
  </si>
  <si>
    <t>WA</t>
  </si>
  <si>
    <t>Spareparts Consumption</t>
  </si>
  <si>
    <t>WELDER PRODUKSI</t>
  </si>
  <si>
    <t>PAA</t>
  </si>
  <si>
    <t>SAFETY ARM - COLOUR GREY</t>
  </si>
  <si>
    <t>PC</t>
  </si>
  <si>
    <t>SAFETY CHEST - COLOUR GREY</t>
  </si>
  <si>
    <t>ASSEMBLY ROLL STRAIGHTENING</t>
  </si>
  <si>
    <t>SPI  32MM X 60 X 550MM  Material Steel</t>
  </si>
  <si>
    <t>BUSHING ID 470 X OD 475 X 750MM Steel</t>
  </si>
  <si>
    <t>UNTUK MOTOR ROLL TABLE HOT CHARGE</t>
  </si>
  <si>
    <t>10103PS001</t>
  </si>
  <si>
    <t>BP1 ELECTRICAL DEPT</t>
  </si>
  <si>
    <t>BEARING 6306 ZZ</t>
  </si>
  <si>
    <t>DOUBLE NIPPLE 1/4" GALVANIS NPT 60°</t>
  </si>
  <si>
    <t>MEKANIK SERVICE MESIN BUBUT</t>
  </si>
  <si>
    <t>BALL VALVE 1/4" KITZ</t>
  </si>
  <si>
    <t>U/ BALLVAVLE COMPRESSOR BP</t>
  </si>
  <si>
    <t>10103PS002</t>
  </si>
  <si>
    <t>BP1 MECHANICAL DEPT</t>
  </si>
  <si>
    <t>BOLT - M.16 X 75MM HITAM</t>
  </si>
  <si>
    <t>UNTUK GANTI MC LONG TRAVEL CRANE, URGENT</t>
  </si>
  <si>
    <t>MAGNETIC CONTACTOR SC-5-1 220V</t>
  </si>
  <si>
    <t>MEKANIK PRODUKSI</t>
  </si>
  <si>
    <t>SAFETY GLASSES -GOOGLE CLEAR</t>
  </si>
  <si>
    <t>BAUT FRAME MOTOR DAN POMPA LUBRIKASI</t>
  </si>
  <si>
    <t>BOLT AND NUT M.10 X 35MM HITAM</t>
  </si>
  <si>
    <t>BOLT - M.10 X 55MM</t>
  </si>
  <si>
    <t>BAUT FRAME ROLLERTABLE</t>
  </si>
  <si>
    <t>BOLT AND NUT - M.24 X 120MM - 8,8 HITAM</t>
  </si>
  <si>
    <t>PIPELINE AIR COMPRESSOR</t>
  </si>
  <si>
    <t>ELBOW - LAS 2"  90º SCH 40</t>
  </si>
  <si>
    <t>CLAMP SLING TRANSFERCAR</t>
  </si>
  <si>
    <t>CLAMP - SLING 22MM</t>
  </si>
  <si>
    <t>NUT BOLT MANIPULATOR</t>
  </si>
  <si>
    <t>NUT - 1.1/2" HITAM</t>
  </si>
  <si>
    <t>KOPLING COMPRESSOR</t>
  </si>
  <si>
    <t>RUBBER COUPLING GR 90 ROTEX</t>
  </si>
  <si>
    <t>PIPELINE COMPRESSOR</t>
  </si>
  <si>
    <t>REDUCER LAS 8"X6"SCH40 CARBON STEEL</t>
  </si>
  <si>
    <t>KOPLING PUMP COOLING COMPRESSOR</t>
  </si>
  <si>
    <t>RUBBER FOR COUPLING N-EUPEX H200</t>
  </si>
  <si>
    <t>Untuk Rendam Defect Material</t>
  </si>
  <si>
    <t>10103PS004</t>
  </si>
  <si>
    <t>BP1 QA/QC DEPT</t>
  </si>
  <si>
    <t>PIL</t>
  </si>
  <si>
    <t>HYDROCLORIDE ACID - 32-33%</t>
  </si>
  <si>
    <t>UNTUK GANTI RUSAK 1 SET KONTAK PB CRANE DAPUR 1</t>
  </si>
  <si>
    <t>CONTACT BLOCK - XEN G1191 SPRING RETURN</t>
  </si>
  <si>
    <t>PERBAIKAN FURNACE BEAM PLANT</t>
  </si>
  <si>
    <t>KG</t>
  </si>
  <si>
    <t>CASTABLE - BLU-RAM-HS</t>
  </si>
  <si>
    <t>BLOWER TOP MILL BD</t>
  </si>
  <si>
    <t>VAN BELT - C145</t>
  </si>
  <si>
    <t>UNTUK GANTI RUSAK STOP KONTAK GERINDAAN REPAIR BP2</t>
  </si>
  <si>
    <t>STOP CONTACT 4 LUBANG  UTICON</t>
  </si>
  <si>
    <t>UNTUK PASANG BARU KABEL FEEDER 500V</t>
  </si>
  <si>
    <t>CABLE SKUN 70MM</t>
  </si>
  <si>
    <t>SEAL BEARIG CHOCK HORIZONTAL UR&amp;UF</t>
  </si>
  <si>
    <t>SEAL - CR2000239</t>
  </si>
  <si>
    <t>BAUT TUTUP SEAL CHOCK BEARING</t>
  </si>
  <si>
    <t>BOLT - L M.12 X 30MM</t>
  </si>
  <si>
    <t>ASSEMBLY ROLL CHOCK</t>
  </si>
  <si>
    <t>BOLT L M.12 X 80MM</t>
  </si>
  <si>
    <t>BOLT AND NUT M.12 X 100MM HITAM</t>
  </si>
  <si>
    <t>PERBAIKAN ATAP MONITOR AREA PRODUKSI BP</t>
  </si>
  <si>
    <t>FASTENER/ROOFING-M.5 X 75MM (12X75) (L)</t>
  </si>
  <si>
    <t>WE</t>
  </si>
  <si>
    <t>RM Exp - Machinery and Equipment</t>
  </si>
  <si>
    <t>30/04/2025</t>
  </si>
  <si>
    <t>CV SAHABAT BAJA FASTINDO</t>
  </si>
  <si>
    <t>PT KAWAN LAMA SOLUSI (CKR)</t>
  </si>
  <si>
    <t>DO/25/05/012</t>
  </si>
  <si>
    <t>UNT</t>
  </si>
  <si>
    <t>PT ABADI BARU TEKNIKATAMA</t>
  </si>
  <si>
    <t>ABS250504509</t>
  </si>
  <si>
    <t>PT ASIAN BEARINDO SEJAHTERA</t>
  </si>
  <si>
    <t>070525-03</t>
  </si>
  <si>
    <t>SET</t>
  </si>
  <si>
    <t>PD. DUTA PRIMA</t>
  </si>
  <si>
    <t>SY2505-0325</t>
  </si>
  <si>
    <t>PT YUAN WIRA PERDANA</t>
  </si>
  <si>
    <t>PT DEPOTEKNIK DUTA PERKAKAS</t>
  </si>
  <si>
    <t>X</t>
  </si>
  <si>
    <t>PT ALVINDO CATUR SENTOSA</t>
  </si>
  <si>
    <t>070525-05</t>
  </si>
  <si>
    <t>ZAK</t>
  </si>
  <si>
    <t>2025.05.06006</t>
  </si>
  <si>
    <t>PT JAKARTA ELECTRIC INDONESIA</t>
  </si>
  <si>
    <t>046/USA-PP/V/25</t>
  </si>
  <si>
    <t>PT. USAHATAMA SEJAHTERA ADIPRAKARSA</t>
  </si>
  <si>
    <t>DO/25/05/020</t>
  </si>
  <si>
    <t>CV VIRIYA GEMILANG</t>
  </si>
  <si>
    <t>SY2504-1042</t>
  </si>
  <si>
    <t>Other Third Parties Services</t>
  </si>
  <si>
    <t>Langsir Repair-BP</t>
  </si>
  <si>
    <t>TO</t>
  </si>
  <si>
    <t>PT RODA DEREK LANGGENG</t>
  </si>
  <si>
    <t>Y24022102</t>
  </si>
  <si>
    <t>DO0713/25</t>
  </si>
  <si>
    <t>PT SUNIO CITRA TEKNOLOGI</t>
  </si>
  <si>
    <t>DO0712/25</t>
  </si>
  <si>
    <t>090525-06</t>
  </si>
  <si>
    <t>Sub Contractor Expenses</t>
  </si>
  <si>
    <t>Jasa SPK 100%</t>
  </si>
  <si>
    <t>HR</t>
  </si>
  <si>
    <t>SJ-VMG/25/177</t>
  </si>
  <si>
    <t>PT VISI MAJU GLOBALINDO</t>
  </si>
  <si>
    <t>SJ-VMG/25/176</t>
  </si>
  <si>
    <t>10103PS006</t>
  </si>
  <si>
    <t>BP1 CRANE DEPARTMENT</t>
  </si>
  <si>
    <t>PT BENTANG PERSADA INTERNUSA</t>
  </si>
  <si>
    <t>Jasa SPK 105%</t>
  </si>
  <si>
    <t>PT. JASA PRIMA MANDIRI GEMILANG</t>
  </si>
  <si>
    <t>14/05/2025</t>
  </si>
  <si>
    <t>140525-01</t>
  </si>
  <si>
    <t>SPK QC Checked Repair BP - April 2025</t>
  </si>
  <si>
    <t>PT HASIBA CAKRA INDUSTRI</t>
  </si>
  <si>
    <t>PT SINOPAN INDONESIA</t>
  </si>
  <si>
    <t>SJ25-006296</t>
  </si>
  <si>
    <t>PT. PERSADA NUSANTARA STEEL</t>
  </si>
  <si>
    <t>160525-09</t>
  </si>
  <si>
    <t>DOSU-251103628</t>
  </si>
  <si>
    <t>PT ANUGRAH SUKSES MARINE</t>
  </si>
  <si>
    <t>025/V/16/0009</t>
  </si>
  <si>
    <t>PT. DJAJA LISTRIK</t>
  </si>
  <si>
    <t>PT SLS BEARINDO</t>
  </si>
  <si>
    <t>10103PP009</t>
  </si>
  <si>
    <t>BP1 REPAIR</t>
  </si>
  <si>
    <t>PT. BERLIAN ABADI PRATAMA</t>
  </si>
  <si>
    <t>LOT</t>
  </si>
  <si>
    <t>190525-01</t>
  </si>
  <si>
    <t>M</t>
  </si>
  <si>
    <t>ROL</t>
  </si>
  <si>
    <t>ABS250517762</t>
  </si>
  <si>
    <t>Jasa Retensi 3%</t>
  </si>
  <si>
    <t>JT574657</t>
  </si>
  <si>
    <t>PT CENTRAL BEARINDO INTERNATIONAL</t>
  </si>
  <si>
    <t>RM Exp - Buildings Services</t>
  </si>
  <si>
    <t>SJ-MCM/2505021</t>
  </si>
  <si>
    <t>10103PS005</t>
  </si>
  <si>
    <t>BP1 WAREHOUSE DEPT</t>
  </si>
  <si>
    <t>PT MAHASINDO CIPTAJAYA MANDIRI</t>
  </si>
  <si>
    <t>AB</t>
  </si>
  <si>
    <t>SCM - Accrue Langsir Repair  - BP Apr 2025</t>
  </si>
  <si>
    <t>SCM - ACCRUE</t>
  </si>
  <si>
    <t>0B</t>
  </si>
  <si>
    <t>SRI000089</t>
  </si>
  <si>
    <t>PBNP15000000002491</t>
  </si>
  <si>
    <t>BOLT - M.12 X 75MM HITAM</t>
  </si>
  <si>
    <t>ME</t>
  </si>
  <si>
    <t>Mechanical</t>
  </si>
  <si>
    <t>ATFPO Local Material</t>
  </si>
  <si>
    <t>GDU0</t>
  </si>
  <si>
    <t>PBNP15000000002586</t>
  </si>
  <si>
    <t>BOLT - M.16 X 50MM HITAM</t>
  </si>
  <si>
    <t>PBNP15000000002647</t>
  </si>
  <si>
    <t>BOLT - M.18 X 90MM HITAM</t>
  </si>
  <si>
    <t>PBNP15000000002844</t>
  </si>
  <si>
    <t>BOLT AND NUT - M.20 X 80MM HITAM</t>
  </si>
  <si>
    <t>PBNP15000000002406</t>
  </si>
  <si>
    <t>BOLT - M.20 X 50MM HITAM 8.8</t>
  </si>
  <si>
    <t>BOLT M20X40MM HITAM</t>
  </si>
  <si>
    <t>ALAT PEMBERSIH KACA DENGAN GAGANG</t>
  </si>
  <si>
    <t>SPREAD WATER ALAT PEMBERSIH KACA</t>
  </si>
  <si>
    <t>MESIN GERINDA LISTRIK 7" 220 V 2000 W</t>
  </si>
  <si>
    <t>BEARING 29328 EJ</t>
  </si>
  <si>
    <t>BEARING N230 C3</t>
  </si>
  <si>
    <t>HAND TAP M.30x3.5 TRIANGLE</t>
  </si>
  <si>
    <t>HAND TAP M.20x2.5 TRIANGLE</t>
  </si>
  <si>
    <t>HAND TAP 1"x8 TPI TRIANGLE</t>
  </si>
  <si>
    <t>SNAPRING S-65 HITAM</t>
  </si>
  <si>
    <t>VAN BELT C98</t>
  </si>
  <si>
    <t>TAPER GAUGE 1-15MM WIPRO</t>
  </si>
  <si>
    <t>MITUTOYO DIGIMATIC DEPTH GAGE</t>
  </si>
  <si>
    <t>BALL VAVLE 4" DN100</t>
  </si>
  <si>
    <t>SEMEN @25KG</t>
  </si>
  <si>
    <t>TERMINAL BLOCK IN30 3POLE MAKE : FORT</t>
  </si>
  <si>
    <t>TERMINAL BLOCK IN20 3POLE MAKE : FORT</t>
  </si>
  <si>
    <t>TERMINAL BLOCK IN13 3 POLE MAKE : FORT</t>
  </si>
  <si>
    <t>JOYSTICK RT100-T-2-P1(10K)-04(89)-HD4-</t>
  </si>
  <si>
    <t>KUNCI L LONG HAFU 12MM</t>
  </si>
  <si>
    <t>MESIN GERINDA LISTRIK 7"</t>
  </si>
  <si>
    <t>VCFPO Local Service</t>
  </si>
  <si>
    <t>JASA SPK 100%</t>
  </si>
  <si>
    <t>STANDING BRACKET AVA 1500-60-1P</t>
  </si>
  <si>
    <t>PENGERAS SUARA/HORN ZH-662MD-AS "TOA "</t>
  </si>
  <si>
    <t>SWITCH SAKLAR GA6020</t>
  </si>
  <si>
    <t>MESIN BOBOK BETON - 1500 WATT</t>
  </si>
  <si>
    <t>TUBE CYLINDER TUBE HONED</t>
  </si>
  <si>
    <t>HARD CHROMIUM PISTON ROD DIA.125x1600MM</t>
  </si>
  <si>
    <t>LEVER BLOCK 1,5TON X 1,5METER UNISTEEL</t>
  </si>
  <si>
    <t>CHAIN BLOCK 1TON X 7METER UNISTEEL</t>
  </si>
  <si>
    <t>SPIRAL TAP HSS M.5X0.8</t>
  </si>
  <si>
    <t>ADJUSTABLE WRENCH 12" - TEKIRO</t>
  </si>
  <si>
    <t>JASA SPK 105%</t>
  </si>
  <si>
    <t>PAINT SYNTHETIC - BLUE GT @4KG</t>
  </si>
  <si>
    <t>SHAFT DIA.40x6000MM MAT'L: AS SCM440</t>
  </si>
  <si>
    <t>SHAFT DIA.30x6000MM MAT'L: S45C</t>
  </si>
  <si>
    <t>SHAFT DIA.50x6000MM MAT'L: S45C</t>
  </si>
  <si>
    <t>SPIRAL TAP HSS M.6X1.0</t>
  </si>
  <si>
    <t>WIRE ROPE - 24MMX6X36X10000</t>
  </si>
  <si>
    <t>YUCHENGTECH TAPER GAUGE GAP</t>
  </si>
  <si>
    <t>10131PS004</t>
  </si>
  <si>
    <t>DONGKRAK HYDRAULIK CYLINDER CAP.100TON</t>
  </si>
  <si>
    <t>FLEXSIBLECONDUIT CABLE DIAMETER 2.5CM/1"</t>
  </si>
  <si>
    <t>WIRE ROPE 22MMx6x36x500METER</t>
  </si>
  <si>
    <t>BEARING 6000ZZ</t>
  </si>
  <si>
    <t>BEARING 51108</t>
  </si>
  <si>
    <t>ATAP ALUMINIUM ZINC AZ150 Tbl :0.50 (BMT</t>
  </si>
  <si>
    <t>Jasa SPK 3%</t>
  </si>
  <si>
    <t>BIAYA CFS,OTHERS,MEKANIK PO 4100020236</t>
  </si>
  <si>
    <t>JKOII25050232</t>
  </si>
  <si>
    <t>2J</t>
  </si>
  <si>
    <t>PT  STAR CONCORD INDONESIA</t>
  </si>
  <si>
    <t>IE - Freight</t>
  </si>
  <si>
    <t>OCEAN FREIGHT PO 4100020236</t>
  </si>
  <si>
    <t>OCEAN FREIGHT PO 4100014649</t>
  </si>
  <si>
    <t>IV25050175</t>
  </si>
  <si>
    <t>PT. EASTINDO ORIENTAL LOGISTIK</t>
  </si>
  <si>
    <t>BIAYA MEKANIK PO 4100014649</t>
  </si>
  <si>
    <t>EXWORK CHARGES,CFS,OTHERS PO 4100014649</t>
  </si>
  <si>
    <t>IE - Insurance</t>
  </si>
  <si>
    <t>BIAYA INSURANCE PO 4100021618</t>
  </si>
  <si>
    <t>005535/DNH/10/05</t>
  </si>
  <si>
    <t>PT. ZURICH ASURANSI INDONESIA TBK</t>
  </si>
  <si>
    <t>UNTUK GANTI BEARING MOTOR POMPA MINYAK CUTTING 2</t>
  </si>
  <si>
    <t>BEARING 6308 ZZ</t>
  </si>
  <si>
    <t>BEARING 6307 ZZ</t>
  </si>
  <si>
    <t>PAHAT BUBUT ROLL FINISHING</t>
  </si>
  <si>
    <t>*KNIFE - HB10 20X60X10 BOEHLERIT</t>
  </si>
  <si>
    <t>CMM BP. 1.SUPRIYADI, 2.SUPARNO, 3.ROHMAT, 4.SUSANT</t>
  </si>
  <si>
    <t>UNTUK LEVEL KERATAAN ROLLERTABLE</t>
  </si>
  <si>
    <t>NYLON ROPES WHITE LOCAL</t>
  </si>
  <si>
    <t>OIL SEAL MESIN BUBUT 14</t>
  </si>
  <si>
    <t>SEAL - TC 100X130X13MM</t>
  </si>
  <si>
    <t>UNTUK GANTI RUSAK KOLEKTOR CRANE 10T GG LISTRIK</t>
  </si>
  <si>
    <t>CURRENT COLLECTOR-PB39 - XDC-II-100A</t>
  </si>
  <si>
    <t>BOLT LINER HORIZON STAND BD</t>
  </si>
  <si>
    <t>*BOLT - M.27 X 60MM</t>
  </si>
  <si>
    <t>VAN BELT BLOWER</t>
  </si>
  <si>
    <t>VAN BELT - C125</t>
  </si>
  <si>
    <t>*BOLT - 1# X 2.1/4#</t>
  </si>
  <si>
    <t>COVER WATER SEAL FURNACE</t>
  </si>
  <si>
    <t>EA</t>
  </si>
  <si>
    <t>BOLT AND NUT - M.16 X 50MM HITAM</t>
  </si>
  <si>
    <t>PIPA AIR</t>
  </si>
  <si>
    <t>ELBOW - LAS 8" SCH40 90º</t>
  </si>
  <si>
    <t>RING PER M.16</t>
  </si>
  <si>
    <t>1.tatang s, 2.Yogi</t>
  </si>
  <si>
    <t>MEASURE TAPE - 5 MTR</t>
  </si>
  <si>
    <t>1. Susanto</t>
  </si>
  <si>
    <t>WELDING CAP - BLACK</t>
  </si>
  <si>
    <t>CUTTING NOZZLE 6290-6NFF 200-300 HARRIS</t>
  </si>
  <si>
    <t>2 Emp (10103PS002)</t>
  </si>
  <si>
    <t>027/INV-NSP/V/25</t>
  </si>
  <si>
    <t>AU</t>
  </si>
  <si>
    <t>PT NIRANKARA SINAR PERSADA</t>
  </si>
  <si>
    <t>1 Emp (10103PS001)</t>
  </si>
  <si>
    <t>1 Employee (10103PS003)</t>
  </si>
  <si>
    <t>029/INV-NSP/V/25</t>
  </si>
  <si>
    <t>10103PS003</t>
  </si>
  <si>
    <t>BP1 PPIC DEPT</t>
  </si>
  <si>
    <t>29 Employee (10103PP001)</t>
  </si>
  <si>
    <t>3 Employee (10103PS001)</t>
  </si>
  <si>
    <t>4 Employee (10103PS004)</t>
  </si>
  <si>
    <t>13 Employee (10103PS002)</t>
  </si>
  <si>
    <t>PT SHINAGAWA REFRATECH PERKASA</t>
  </si>
  <si>
    <t>PS0025</t>
  </si>
  <si>
    <t>PT RUKUN SEJAHTERA TEKNIK</t>
  </si>
  <si>
    <t>PS00250506181</t>
  </si>
  <si>
    <t>25 Employee (10103PP001)</t>
  </si>
  <si>
    <t>031/INV-NSP/V/25</t>
  </si>
  <si>
    <t>DO/25/05/154</t>
  </si>
  <si>
    <t>28/05/2025</t>
  </si>
  <si>
    <t>42682/MJ/26</t>
  </si>
  <si>
    <t>MAKMUR JAYA</t>
  </si>
  <si>
    <t>CAN</t>
  </si>
  <si>
    <t>PRIMA JAYA</t>
  </si>
  <si>
    <t>280525-01</t>
  </si>
  <si>
    <t>P250326</t>
  </si>
  <si>
    <t>PONTISINDO TEKNIKA</t>
  </si>
  <si>
    <t>275/V/DO/WMT/25</t>
  </si>
  <si>
    <t>PT. WIJAYAMAS TEKNINDO</t>
  </si>
  <si>
    <t>Jasa langsir oli (sludge)+grease bekas</t>
  </si>
  <si>
    <t>051/GMP-GYS/V/25</t>
  </si>
  <si>
    <t>kgs</t>
  </si>
  <si>
    <t>PT GUNUNG MERIAH PERKASA</t>
  </si>
  <si>
    <t>Jasa langsir oli (sludge) - Tambahan</t>
  </si>
  <si>
    <t>Jasa Service Langsir Lumpur (Tambahan)</t>
  </si>
  <si>
    <t>053/GMP-GYS/V/25</t>
  </si>
  <si>
    <t>Jasa service langsir lumpur oli (sludge)</t>
  </si>
  <si>
    <t>054/GMP-GYS/V/25</t>
  </si>
  <si>
    <t>Jasa service langsir lumpur</t>
  </si>
  <si>
    <t>052/GMP-GYS/V/25</t>
  </si>
  <si>
    <t>TN</t>
  </si>
  <si>
    <t>031/INV-NSP/V/20</t>
  </si>
  <si>
    <t>027/INV-NSP/V/20</t>
  </si>
  <si>
    <t>029/INV-NSP/V/20</t>
  </si>
  <si>
    <t>Insentif Masuk Libur Idul Fitri Thn 2025</t>
  </si>
  <si>
    <t>10131PP001</t>
  </si>
  <si>
    <t>1 Emp (10131PP001)</t>
  </si>
  <si>
    <t>10131PS002</t>
  </si>
  <si>
    <t>1 Emp (10131PS002)</t>
  </si>
  <si>
    <t>Jasa Management Fee 5%</t>
  </si>
  <si>
    <t>Biaya/Upah NSP Produksi Mei 25</t>
  </si>
  <si>
    <t>55 Employee (10131PP001)</t>
  </si>
  <si>
    <t>3 Employee (10131PS002)</t>
  </si>
  <si>
    <t>4 Employee (10131PS004)</t>
  </si>
  <si>
    <t>10202SU017</t>
  </si>
  <si>
    <t>1 Employee (10202SU017)</t>
  </si>
  <si>
    <t>10101PP001</t>
  </si>
  <si>
    <t>7 Employee (10101PP001)</t>
  </si>
  <si>
    <t>10101PS004</t>
  </si>
  <si>
    <t>1 Employee (10101PS004)</t>
  </si>
  <si>
    <t>Management Fee 5% Produksi Mei 25</t>
  </si>
  <si>
    <t>MORTAR SK-36 @25KG</t>
  </si>
  <si>
    <t>GERINDA LISTRIK 4" DWE750T-B1 DEWALT</t>
  </si>
  <si>
    <t>Retensi 3% NSP GYS Des 24 HO</t>
  </si>
  <si>
    <t>10301HR004</t>
  </si>
  <si>
    <t>Retensi 3% NSP GYS Des 24</t>
  </si>
  <si>
    <t>Retensi 3% NSP GYS Des 24 OPS</t>
  </si>
  <si>
    <t>54 Employee (10131PP001)</t>
  </si>
  <si>
    <t>MESIN GRINDA LISTRIK 4"</t>
  </si>
  <si>
    <t>KAWAT EMAIL 1.70MM HELENIC CLASS H 200C</t>
  </si>
  <si>
    <t>INSULATING VARNISH 3MM PVC</t>
  </si>
  <si>
    <t>KERTAS NOMEX 0.35MM</t>
  </si>
  <si>
    <t>KAWAT EMAIL 1.05MM HELENIC CLASS H 200C</t>
  </si>
  <si>
    <t>VARNISH ULTIMEG 2000/372 GOLDEN</t>
  </si>
  <si>
    <t>ULTIMEG 2020 BASE + HARDENER</t>
  </si>
  <si>
    <t>10101PS001</t>
  </si>
  <si>
    <t>VARNISH THINNER ULTIMEG 2000 @5LTR</t>
  </si>
  <si>
    <t>HAND TAP M16X2MM SKC</t>
  </si>
  <si>
    <t>ROD SEAL 10 SERIES ID.105XOD.130XT.100MM</t>
  </si>
  <si>
    <t>WIPER SEAL OD.130XID.105XT.13MM</t>
  </si>
  <si>
    <t>INSIZE MACHINIST SQUARES (Economic Type)</t>
  </si>
  <si>
    <t>Jasa langsir oli(sludge)+grease bekas</t>
  </si>
  <si>
    <t>Jasa langsir oli(sludge) - Tambahan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</si>
</sst>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_-* #,##0_-;\-* #,##0_-;_-* &quot;-&quot;??_-;_-@_-"/>
  </numFmts>
  <fonts count="8" x14ac:knownFonts="1">
    <font>
      <sz val="10"/>
      <name val="Arial"/>
    </font>
    <font>
      <sz val="10"/>
      <name val="Arial"/>
      <family val="2"/>
    </font>
    <font>
      <sz val="10"/>
      <color theme="0"/>
      <name val="Aptos"/>
      <family val="2"/>
    </font>
    <font>
      <b/>
      <sz val="10"/>
      <color theme="0"/>
      <name val="Aptos"/>
      <family val="2"/>
    </font>
    <font>
      <sz val="10"/>
      <color theme="1"/>
      <name val="Aptos"/>
      <family val="2"/>
    </font>
    <font>
      <b/>
      <sz val="10"/>
      <color theme="1"/>
      <name val="Aptos"/>
      <family val="2"/>
    </font>
    <font>
      <sz val="9"/>
      <color indexed="81"/>
      <name val="Tahoma"/>
      <family val="2"/>
    </font>
    <font>
      <sz val="10"/>
      <name val="Arial"/>
    </font>
  </fonts>
  <fills count="8">
    <fill>
      <patternFill patternType="none"/>
    </fill>
    <fill>
      <patternFill patternType="gray125"/>
    </fill>
    <fill>
      <patternFill patternType="solid">
        <fgColor indexed="22"/>
        <bgColor indexed="64"/>
      </patternFill>
    </fill>
    <fill>
      <patternFill patternType="solid">
        <fgColor theme="6"/>
        <bgColor indexed="64"/>
      </patternFill>
    </fill>
    <fill>
      <patternFill patternType="solid">
        <fgColor rgb="FF00206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165" fontId="1" fillId="0" borderId="0" applyFont="0" applyFill="0" applyBorder="0" applyAlignment="0" applyProtection="0"/>
    <xf numFmtId="0" fontId="4" fillId="0" borderId="0"/>
    <xf numFmtId="164" fontId="7" fillId="0" borderId="0" applyFont="0" applyFill="0" applyBorder="0" applyAlignment="0" applyProtection="0"/>
  </cellStyleXfs>
  <cellXfs count="27">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2" fillId="3" borderId="0" xfId="0" applyFont="1" applyFill="1" applyAlignment="1">
      <alignment wrapText="1"/>
    </xf>
    <xf numFmtId="0" fontId="3" fillId="3" borderId="0" xfId="0" applyFont="1" applyFill="1" applyAlignment="1">
      <alignment horizontal="center" vertical="center" wrapText="1"/>
    </xf>
    <xf numFmtId="0" fontId="5" fillId="0" borderId="0" xfId="2" applyFont="1"/>
    <xf numFmtId="0" fontId="5" fillId="0" borderId="0" xfId="2" applyFont="1" applyAlignment="1">
      <alignment horizontal="center"/>
    </xf>
    <xf numFmtId="0" fontId="4" fillId="0" borderId="0" xfId="2"/>
    <xf numFmtId="0" fontId="4" fillId="0" borderId="0" xfId="2" applyAlignment="1">
      <alignment horizontal="center"/>
    </xf>
    <xf numFmtId="0" fontId="5" fillId="0" borderId="0" xfId="2" applyFont="1" applyAlignment="1">
      <alignment wrapText="1"/>
    </xf>
    <xf numFmtId="0" fontId="5" fillId="0" borderId="0" xfId="2" applyFont="1" applyAlignment="1">
      <alignment horizontal="center" vertical="center" wrapText="1"/>
    </xf>
    <xf numFmtId="0" fontId="3" fillId="5" borderId="1" xfId="2" applyFont="1" applyFill="1" applyBorder="1" applyAlignment="1">
      <alignment horizontal="center"/>
    </xf>
    <xf numFmtId="0" fontId="4" fillId="0" borderId="1" xfId="2" applyBorder="1" applyAlignment="1">
      <alignment horizontal="center" vertical="center" wrapText="1"/>
    </xf>
    <xf numFmtId="0" fontId="4" fillId="0" borderId="1" xfId="2" applyBorder="1" applyAlignment="1">
      <alignment vertical="center" wrapText="1"/>
    </xf>
    <xf numFmtId="0" fontId="4" fillId="0" borderId="0" xfId="2" applyAlignment="1">
      <alignment wrapText="1"/>
    </xf>
    <xf numFmtId="0" fontId="3" fillId="4" borderId="2" xfId="0" applyFont="1" applyFill="1" applyBorder="1" applyAlignment="1">
      <alignment horizontal="center" vertical="top" wrapText="1"/>
    </xf>
    <xf numFmtId="166" fontId="3" fillId="4" borderId="2" xfId="1" applyNumberFormat="1" applyFont="1" applyFill="1" applyBorder="1" applyAlignment="1">
      <alignment horizontal="center" vertical="top" wrapText="1"/>
    </xf>
    <xf numFmtId="0" fontId="3" fillId="3" borderId="2" xfId="0" applyFont="1" applyFill="1" applyBorder="1" applyAlignment="1">
      <alignment horizontal="center" vertical="top" wrapText="1"/>
    </xf>
    <xf numFmtId="165" fontId="0" fillId="6" borderId="0" xfId="1" applyFont="1" applyFill="1" applyAlignment="1">
      <alignment vertical="top"/>
    </xf>
    <xf numFmtId="0" fontId="4" fillId="6" borderId="0" xfId="2" applyFill="1"/>
    <xf numFmtId="0" fontId="0" fillId="7" borderId="0" xfId="0" applyFill="1" applyAlignment="1">
      <alignment vertical="top"/>
    </xf>
    <xf numFmtId="165" fontId="0" fillId="7" borderId="0" xfId="1" applyFont="1" applyFill="1" applyAlignment="1">
      <alignment vertical="top"/>
    </xf>
    <xf numFmtId="164" fontId="0" fillId="0" borderId="1" xfId="3" applyFont="1" applyFill="1" applyBorder="1" applyAlignment="1">
      <alignment vertical="top"/>
    </xf>
    <xf numFmtId="14" fontId="0" fillId="0" borderId="0" xfId="0" applyNumberFormat="1" applyAlignment="1">
      <alignment vertical="top"/>
    </xf>
    <xf numFmtId="14" fontId="0" fillId="6" borderId="0" xfId="0" applyNumberFormat="1" applyFill="1" applyAlignment="1">
      <alignment vertical="top"/>
    </xf>
    <xf numFmtId="0" fontId="0" fillId="6" borderId="0" xfId="0" applyFill="1" applyAlignment="1">
      <alignment vertical="top"/>
    </xf>
    <xf numFmtId="164" fontId="0" fillId="6" borderId="1" xfId="3" applyFont="1" applyFill="1" applyBorder="1" applyAlignment="1">
      <alignment vertical="top"/>
    </xf>
  </cellXfs>
  <cellStyles count="4">
    <cellStyle name="Comma" xfId="1" builtinId="3"/>
    <cellStyle name="Comma [0]" xfId="3" builtinId="6"/>
    <cellStyle name="Normal" xfId="0" builtinId="0"/>
    <cellStyle name="Normal 2" xfId="2" xr:uid="{00000000-0005-0000-0000-000003000000}"/>
  </cellStyles>
  <dxfs count="6">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sheetPr>
  <dimension ref="B2:C19"/>
  <sheetViews>
    <sheetView showGridLines="0" workbookViewId="0">
      <selection activeCell="C4" sqref="C4"/>
    </sheetView>
  </sheetViews>
  <sheetFormatPr defaultColWidth="9.28515625" defaultRowHeight="13.5" x14ac:dyDescent="0.25"/>
  <cols>
    <col min="1" max="1" width="9.28515625" style="7"/>
    <col min="2" max="2" width="29" style="7" customWidth="1"/>
    <col min="3" max="3" width="73.28515625" style="7" customWidth="1"/>
    <col min="4" max="16384" width="9.28515625" style="7"/>
  </cols>
  <sheetData>
    <row r="2" spans="2:3" x14ac:dyDescent="0.25">
      <c r="B2" s="5" t="s">
        <v>187</v>
      </c>
    </row>
    <row r="4" spans="2:3" s="5" customFormat="1" x14ac:dyDescent="0.25">
      <c r="B4" s="11" t="s">
        <v>188</v>
      </c>
      <c r="C4" s="11" t="s">
        <v>42</v>
      </c>
    </row>
    <row r="5" spans="2:3" ht="81" x14ac:dyDescent="0.25">
      <c r="B5" s="12" t="s">
        <v>44</v>
      </c>
      <c r="C5" s="13" t="s">
        <v>189</v>
      </c>
    </row>
    <row r="6" spans="2:3" ht="135" x14ac:dyDescent="0.25">
      <c r="B6" s="12" t="s">
        <v>45</v>
      </c>
      <c r="C6" s="13" t="s">
        <v>190</v>
      </c>
    </row>
    <row r="7" spans="2:3" ht="148.5" x14ac:dyDescent="0.25">
      <c r="B7" s="12" t="s">
        <v>46</v>
      </c>
      <c r="C7" s="13" t="s">
        <v>191</v>
      </c>
    </row>
    <row r="8" spans="2:3" x14ac:dyDescent="0.25">
      <c r="B8" s="14"/>
    </row>
    <row r="9" spans="2:3" x14ac:dyDescent="0.25">
      <c r="B9" s="14"/>
    </row>
    <row r="10" spans="2:3" x14ac:dyDescent="0.25">
      <c r="B10" s="14"/>
    </row>
    <row r="11" spans="2:3" x14ac:dyDescent="0.25">
      <c r="B11" s="14"/>
    </row>
    <row r="12" spans="2:3" x14ac:dyDescent="0.25">
      <c r="B12" s="14"/>
    </row>
    <row r="13" spans="2:3" x14ac:dyDescent="0.25">
      <c r="B13" s="14"/>
    </row>
    <row r="14" spans="2:3" x14ac:dyDescent="0.25">
      <c r="B14" s="14"/>
    </row>
    <row r="15" spans="2:3" x14ac:dyDescent="0.25">
      <c r="B15" s="14"/>
    </row>
    <row r="16" spans="2:3" x14ac:dyDescent="0.25">
      <c r="B16" s="14"/>
    </row>
    <row r="17" spans="2:2" x14ac:dyDescent="0.25">
      <c r="B17" s="14"/>
    </row>
    <row r="18" spans="2:2" x14ac:dyDescent="0.25">
      <c r="B18" s="14"/>
    </row>
    <row r="19" spans="2:2" x14ac:dyDescent="0.25">
      <c r="B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086D-290C-491A-9552-85FF59F274E2}">
  <sheetPr codeName="Sheet2">
    <tabColor theme="7" tint="0.79998168889431442"/>
  </sheetPr>
  <dimension ref="B1:AW164"/>
  <sheetViews>
    <sheetView topLeftCell="AH11" zoomScale="73" zoomScaleNormal="55" workbookViewId="0">
      <selection activeCell="A34" sqref="A34:AW164"/>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t="str" cm="1">
        <f t="array" ref="F2:F7">_xlfn.UNIQUE(G34:G1048576)</f>
        <v>Sub Contractor Expenses</v>
      </c>
      <c r="G2" s="21">
        <f>SUMIFS($J$33:$J$1048576,$G$33:$G$1048576,F2)</f>
        <v>44778.35000000002</v>
      </c>
    </row>
    <row r="3" spans="6:9" x14ac:dyDescent="0.2">
      <c r="F3" s="20" t="str">
        <v>Other Third Parties Services</v>
      </c>
      <c r="G3" s="21">
        <f t="shared" ref="G3:G24" si="0">SUMIFS($J$33:$J$1048576,$G$33:$G$1048576,F3)</f>
        <v>18875.190000000002</v>
      </c>
    </row>
    <row r="4" spans="6:9" x14ac:dyDescent="0.2">
      <c r="F4" s="20" t="str">
        <v>Spareparts Consumption</v>
      </c>
      <c r="G4" s="21">
        <f t="shared" si="0"/>
        <v>5161.9300000000012</v>
      </c>
    </row>
    <row r="5" spans="6:9" x14ac:dyDescent="0.2">
      <c r="F5" s="20" t="str">
        <v>RM Exp - Machinery and Equipment</v>
      </c>
      <c r="G5" s="21">
        <f t="shared" si="0"/>
        <v>7619.9600000000028</v>
      </c>
    </row>
    <row r="6" spans="6:9" x14ac:dyDescent="0.2">
      <c r="F6" s="20" t="str">
        <v>RM Exp - Buildings Services</v>
      </c>
      <c r="G6" s="21">
        <f t="shared" si="0"/>
        <v>1669.54</v>
      </c>
    </row>
    <row r="7" spans="6:9" x14ac:dyDescent="0.2">
      <c r="F7" s="20">
        <v>0</v>
      </c>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78104.97000000003</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B34" s="23">
        <v>45807</v>
      </c>
      <c r="C34">
        <v>1200008560</v>
      </c>
      <c r="D34" t="s">
        <v>330</v>
      </c>
      <c r="E34" t="s">
        <v>240</v>
      </c>
      <c r="F34">
        <v>50500010</v>
      </c>
      <c r="G34" t="s">
        <v>366</v>
      </c>
      <c r="H34" t="s">
        <v>242</v>
      </c>
      <c r="I34">
        <v>380256000</v>
      </c>
      <c r="J34">
        <v>23220.32</v>
      </c>
      <c r="K34" t="s">
        <v>552</v>
      </c>
      <c r="M34">
        <v>1200008560</v>
      </c>
      <c r="N34" s="23">
        <v>45807</v>
      </c>
      <c r="O34" t="s">
        <v>553</v>
      </c>
      <c r="P34" t="s">
        <v>245</v>
      </c>
      <c r="Q34" t="s">
        <v>246</v>
      </c>
      <c r="W34">
        <v>4200003362</v>
      </c>
      <c r="AB34">
        <v>380256000</v>
      </c>
      <c r="AC34" t="s">
        <v>242</v>
      </c>
      <c r="AE34">
        <v>316880</v>
      </c>
      <c r="AF34" t="s">
        <v>549</v>
      </c>
      <c r="AG34">
        <v>2101001779</v>
      </c>
      <c r="AH34" t="s">
        <v>550</v>
      </c>
      <c r="AK34" t="s">
        <v>552</v>
      </c>
      <c r="AL34">
        <v>50217000</v>
      </c>
      <c r="AP34">
        <v>5000046454</v>
      </c>
      <c r="AR34" s="22">
        <f>IFERROR(AB34/AE34,0)</f>
        <v>1200</v>
      </c>
    </row>
    <row r="35" spans="2:49" x14ac:dyDescent="0.2">
      <c r="B35" s="24">
        <v>45804</v>
      </c>
      <c r="C35" s="25">
        <v>1200008120</v>
      </c>
      <c r="D35" s="25" t="s">
        <v>330</v>
      </c>
      <c r="E35" s="25" t="s">
        <v>240</v>
      </c>
      <c r="F35" s="25">
        <v>50500030</v>
      </c>
      <c r="G35" s="25" t="s">
        <v>357</v>
      </c>
      <c r="H35" s="25" t="s">
        <v>242</v>
      </c>
      <c r="I35" s="25">
        <v>171996976</v>
      </c>
      <c r="J35" s="25">
        <v>10418.370000000001</v>
      </c>
      <c r="K35" s="25" t="s">
        <v>526</v>
      </c>
      <c r="L35" s="25"/>
      <c r="M35" s="25">
        <v>1200008120</v>
      </c>
      <c r="N35" s="24">
        <v>45804</v>
      </c>
      <c r="O35" s="25" t="s">
        <v>523</v>
      </c>
      <c r="P35" s="25" t="s">
        <v>245</v>
      </c>
      <c r="Q35" s="25" t="s">
        <v>246</v>
      </c>
      <c r="R35" s="25"/>
      <c r="S35" s="25"/>
      <c r="T35" s="25"/>
      <c r="U35" s="25"/>
      <c r="V35" s="25"/>
      <c r="W35" s="25">
        <v>4200003345</v>
      </c>
      <c r="X35" s="25"/>
      <c r="Y35" s="25"/>
      <c r="Z35" s="25"/>
      <c r="AA35" s="25"/>
      <c r="AB35" s="25">
        <v>171996976</v>
      </c>
      <c r="AC35" s="25" t="s">
        <v>242</v>
      </c>
      <c r="AD35" s="25"/>
      <c r="AE35" s="25">
        <v>1</v>
      </c>
      <c r="AF35" s="25" t="s">
        <v>519</v>
      </c>
      <c r="AG35" s="25">
        <v>2111000811</v>
      </c>
      <c r="AH35" s="25" t="s">
        <v>520</v>
      </c>
      <c r="AI35" s="25"/>
      <c r="AJ35" s="25"/>
      <c r="AK35" s="25" t="s">
        <v>568</v>
      </c>
      <c r="AL35" s="25">
        <v>50217000</v>
      </c>
      <c r="AM35" s="25"/>
      <c r="AN35" s="25"/>
      <c r="AO35" s="25"/>
      <c r="AP35" s="25">
        <v>5000046009</v>
      </c>
      <c r="AQ35" s="25"/>
      <c r="AR35" s="26">
        <f>IFERROR(AB35/AE35,0)</f>
        <v>171996976</v>
      </c>
      <c r="AS35" s="25"/>
      <c r="AT35" s="25"/>
      <c r="AU35" s="25"/>
      <c r="AV35" s="25"/>
      <c r="AW35" s="25"/>
    </row>
    <row r="36" spans="2:49" x14ac:dyDescent="0.2">
      <c r="B36" s="23">
        <v>45807</v>
      </c>
      <c r="C36">
        <v>1200008566</v>
      </c>
      <c r="D36" t="s">
        <v>330</v>
      </c>
      <c r="E36" t="s">
        <v>240</v>
      </c>
      <c r="F36">
        <v>50500010</v>
      </c>
      <c r="G36" t="s">
        <v>366</v>
      </c>
      <c r="H36" t="s">
        <v>242</v>
      </c>
      <c r="I36">
        <v>79272000</v>
      </c>
      <c r="J36">
        <v>4840.74</v>
      </c>
      <c r="K36" t="s">
        <v>556</v>
      </c>
      <c r="M36">
        <v>1200008566</v>
      </c>
      <c r="N36" s="23">
        <v>45807</v>
      </c>
      <c r="O36" t="s">
        <v>557</v>
      </c>
      <c r="P36" t="s">
        <v>245</v>
      </c>
      <c r="Q36" t="s">
        <v>246</v>
      </c>
      <c r="W36">
        <v>4200003361</v>
      </c>
      <c r="AB36">
        <v>79272000</v>
      </c>
      <c r="AC36" t="s">
        <v>242</v>
      </c>
      <c r="AE36">
        <v>66060</v>
      </c>
      <c r="AF36" t="s">
        <v>549</v>
      </c>
      <c r="AG36">
        <v>2101001779</v>
      </c>
      <c r="AH36" t="s">
        <v>550</v>
      </c>
      <c r="AK36" t="s">
        <v>556</v>
      </c>
      <c r="AL36">
        <v>50217000</v>
      </c>
      <c r="AP36">
        <v>5000046460</v>
      </c>
      <c r="AR36" s="22">
        <f>IFERROR(AB36/AE36,0)</f>
        <v>1200</v>
      </c>
    </row>
    <row r="37" spans="2:49" x14ac:dyDescent="0.2">
      <c r="B37" s="23">
        <v>45804</v>
      </c>
      <c r="C37">
        <v>1200008120</v>
      </c>
      <c r="D37" t="s">
        <v>330</v>
      </c>
      <c r="E37" t="s">
        <v>240</v>
      </c>
      <c r="F37">
        <v>50500030</v>
      </c>
      <c r="G37" t="s">
        <v>357</v>
      </c>
      <c r="H37" t="s">
        <v>242</v>
      </c>
      <c r="I37">
        <v>79362433</v>
      </c>
      <c r="J37">
        <v>4807.22</v>
      </c>
      <c r="K37" t="s">
        <v>529</v>
      </c>
      <c r="M37">
        <v>1200008120</v>
      </c>
      <c r="N37" s="23">
        <v>45804</v>
      </c>
      <c r="O37" t="s">
        <v>523</v>
      </c>
      <c r="P37" t="s">
        <v>281</v>
      </c>
      <c r="Q37" t="s">
        <v>282</v>
      </c>
      <c r="W37">
        <v>4200003345</v>
      </c>
      <c r="AB37">
        <v>79362433</v>
      </c>
      <c r="AC37" t="s">
        <v>242</v>
      </c>
      <c r="AE37">
        <v>1</v>
      </c>
      <c r="AF37" t="s">
        <v>519</v>
      </c>
      <c r="AG37">
        <v>2111000811</v>
      </c>
      <c r="AH37" t="s">
        <v>520</v>
      </c>
      <c r="AK37" t="s">
        <v>568</v>
      </c>
      <c r="AL37">
        <v>50217000</v>
      </c>
      <c r="AP37">
        <v>5000046009</v>
      </c>
      <c r="AR37" s="22">
        <f>IFERROR(AB37/AE37,0)</f>
        <v>79362433</v>
      </c>
    </row>
    <row r="38" spans="2:49" x14ac:dyDescent="0.2">
      <c r="B38" s="23">
        <v>45792</v>
      </c>
      <c r="C38">
        <v>1200007274</v>
      </c>
      <c r="D38" t="s">
        <v>330</v>
      </c>
      <c r="E38" t="s">
        <v>240</v>
      </c>
      <c r="F38">
        <v>50500010</v>
      </c>
      <c r="G38" t="s">
        <v>366</v>
      </c>
      <c r="H38" t="s">
        <v>242</v>
      </c>
      <c r="I38">
        <v>69020874</v>
      </c>
      <c r="J38">
        <v>4185.37</v>
      </c>
      <c r="K38" t="s">
        <v>375</v>
      </c>
      <c r="M38">
        <v>1200007274</v>
      </c>
      <c r="N38" s="23">
        <v>45792</v>
      </c>
      <c r="P38" t="s">
        <v>245</v>
      </c>
      <c r="Q38" t="s">
        <v>246</v>
      </c>
      <c r="W38">
        <v>4200003244</v>
      </c>
      <c r="AB38">
        <v>69020874</v>
      </c>
      <c r="AC38" t="s">
        <v>242</v>
      </c>
      <c r="AE38">
        <v>1094.18</v>
      </c>
      <c r="AF38" t="s">
        <v>359</v>
      </c>
      <c r="AG38">
        <v>2111000113</v>
      </c>
      <c r="AH38" t="s">
        <v>376</v>
      </c>
      <c r="AK38" t="s">
        <v>458</v>
      </c>
      <c r="AL38" t="s">
        <v>361</v>
      </c>
      <c r="AP38">
        <v>5000045147</v>
      </c>
      <c r="AR38" s="22">
        <f>IFERROR(AB38/AE38,0)</f>
        <v>63079.999634429434</v>
      </c>
    </row>
    <row r="39" spans="2:49" x14ac:dyDescent="0.2">
      <c r="B39" s="23">
        <v>45796</v>
      </c>
      <c r="C39">
        <v>1200007510</v>
      </c>
      <c r="D39" t="s">
        <v>330</v>
      </c>
      <c r="E39" t="s">
        <v>240</v>
      </c>
      <c r="F39">
        <v>50500010</v>
      </c>
      <c r="G39" t="s">
        <v>366</v>
      </c>
      <c r="H39" t="s">
        <v>242</v>
      </c>
      <c r="I39">
        <v>49712000</v>
      </c>
      <c r="J39">
        <v>3014.49</v>
      </c>
      <c r="K39" t="s">
        <v>367</v>
      </c>
      <c r="M39">
        <v>1200007510</v>
      </c>
      <c r="N39" s="23">
        <v>45796</v>
      </c>
      <c r="P39" t="s">
        <v>390</v>
      </c>
      <c r="Q39" t="s">
        <v>391</v>
      </c>
      <c r="W39">
        <v>4200003239</v>
      </c>
      <c r="AB39">
        <v>49712000</v>
      </c>
      <c r="AC39" t="s">
        <v>242</v>
      </c>
      <c r="AE39">
        <v>16</v>
      </c>
      <c r="AF39" t="s">
        <v>393</v>
      </c>
      <c r="AG39">
        <v>2101001246</v>
      </c>
      <c r="AH39" t="s">
        <v>392</v>
      </c>
      <c r="AK39" t="s">
        <v>367</v>
      </c>
      <c r="AL39" t="s">
        <v>361</v>
      </c>
      <c r="AP39">
        <v>5000045384</v>
      </c>
      <c r="AR39" s="22">
        <f>IFERROR(AB39/AE39,0)</f>
        <v>3107000</v>
      </c>
    </row>
    <row r="40" spans="2:49" x14ac:dyDescent="0.2">
      <c r="B40" s="23">
        <v>45796</v>
      </c>
      <c r="C40">
        <v>1200007508</v>
      </c>
      <c r="D40" t="s">
        <v>330</v>
      </c>
      <c r="E40" t="s">
        <v>240</v>
      </c>
      <c r="F40">
        <v>50500010</v>
      </c>
      <c r="G40" t="s">
        <v>366</v>
      </c>
      <c r="H40" t="s">
        <v>242</v>
      </c>
      <c r="I40">
        <v>45797916</v>
      </c>
      <c r="J40">
        <v>2777.15</v>
      </c>
      <c r="K40" t="s">
        <v>375</v>
      </c>
      <c r="M40">
        <v>1200007508</v>
      </c>
      <c r="N40" s="23">
        <v>45796</v>
      </c>
      <c r="P40" t="s">
        <v>390</v>
      </c>
      <c r="Q40" t="s">
        <v>391</v>
      </c>
      <c r="W40">
        <v>4200003233</v>
      </c>
      <c r="AB40">
        <v>45797916</v>
      </c>
      <c r="AC40" t="s">
        <v>242</v>
      </c>
      <c r="AE40">
        <v>3252</v>
      </c>
      <c r="AF40" t="s">
        <v>268</v>
      </c>
      <c r="AG40">
        <v>2101001246</v>
      </c>
      <c r="AH40" t="s">
        <v>392</v>
      </c>
      <c r="AK40" t="s">
        <v>458</v>
      </c>
      <c r="AL40" t="s">
        <v>361</v>
      </c>
      <c r="AP40">
        <v>5000045382</v>
      </c>
      <c r="AR40" s="22">
        <f>IFERROR(AB40/AE40,0)</f>
        <v>14083</v>
      </c>
    </row>
    <row r="41" spans="2:49" x14ac:dyDescent="0.2">
      <c r="B41" s="23">
        <v>45798</v>
      </c>
      <c r="C41">
        <v>1100005596</v>
      </c>
      <c r="D41" t="s">
        <v>263</v>
      </c>
      <c r="E41" t="s">
        <v>240</v>
      </c>
      <c r="F41">
        <v>53100010</v>
      </c>
      <c r="G41" t="s">
        <v>264</v>
      </c>
      <c r="H41" t="s">
        <v>240</v>
      </c>
      <c r="I41">
        <v>2504.17</v>
      </c>
      <c r="J41">
        <v>2504.17</v>
      </c>
      <c r="K41" t="s">
        <v>321</v>
      </c>
      <c r="M41">
        <v>1100005596</v>
      </c>
      <c r="N41" s="23">
        <v>45798</v>
      </c>
      <c r="P41" t="s">
        <v>245</v>
      </c>
      <c r="Q41" t="s">
        <v>246</v>
      </c>
      <c r="AB41">
        <v>39300000</v>
      </c>
      <c r="AC41" t="s">
        <v>242</v>
      </c>
      <c r="AE41">
        <v>6</v>
      </c>
      <c r="AF41" t="s">
        <v>268</v>
      </c>
      <c r="AK41" t="s">
        <v>322</v>
      </c>
      <c r="AL41">
        <v>30822004</v>
      </c>
      <c r="AP41">
        <v>4900532526</v>
      </c>
      <c r="AR41" s="22">
        <f>IFERROR(AB41/AE41,0)</f>
        <v>6550000</v>
      </c>
    </row>
    <row r="42" spans="2:49" x14ac:dyDescent="0.2">
      <c r="B42" s="23">
        <v>45799</v>
      </c>
      <c r="C42">
        <v>1200007788</v>
      </c>
      <c r="D42" t="s">
        <v>330</v>
      </c>
      <c r="E42" t="s">
        <v>240</v>
      </c>
      <c r="F42">
        <v>50800020</v>
      </c>
      <c r="G42" t="s">
        <v>331</v>
      </c>
      <c r="H42" t="s">
        <v>242</v>
      </c>
      <c r="I42">
        <v>35500000</v>
      </c>
      <c r="J42">
        <v>2150.34</v>
      </c>
      <c r="M42">
        <v>1200007788</v>
      </c>
      <c r="N42" s="23">
        <v>45799</v>
      </c>
      <c r="O42">
        <v>250511014</v>
      </c>
      <c r="P42" t="s">
        <v>281</v>
      </c>
      <c r="Q42" t="s">
        <v>282</v>
      </c>
      <c r="W42">
        <v>4100023187</v>
      </c>
      <c r="AB42">
        <v>35500000</v>
      </c>
      <c r="AC42" t="s">
        <v>242</v>
      </c>
      <c r="AE42">
        <v>1</v>
      </c>
      <c r="AF42" t="s">
        <v>396</v>
      </c>
      <c r="AG42">
        <v>2101000092</v>
      </c>
      <c r="AH42" t="s">
        <v>374</v>
      </c>
      <c r="AK42" t="s">
        <v>469</v>
      </c>
      <c r="AL42">
        <v>50217000</v>
      </c>
      <c r="AP42">
        <v>5000045673</v>
      </c>
      <c r="AR42" s="22">
        <f>IFERROR(AB42/AE42,0)</f>
        <v>35500000</v>
      </c>
    </row>
    <row r="43" spans="2:49" x14ac:dyDescent="0.2">
      <c r="B43" s="23">
        <v>45796</v>
      </c>
      <c r="C43">
        <v>1200007509</v>
      </c>
      <c r="D43" t="s">
        <v>330</v>
      </c>
      <c r="E43" t="s">
        <v>240</v>
      </c>
      <c r="F43">
        <v>50500010</v>
      </c>
      <c r="G43" t="s">
        <v>366</v>
      </c>
      <c r="H43" t="s">
        <v>242</v>
      </c>
      <c r="I43">
        <v>29200500</v>
      </c>
      <c r="J43">
        <v>1770.69</v>
      </c>
      <c r="K43" t="s">
        <v>367</v>
      </c>
      <c r="M43">
        <v>1200007509</v>
      </c>
      <c r="N43" s="23">
        <v>45796</v>
      </c>
      <c r="P43" t="s">
        <v>245</v>
      </c>
      <c r="Q43" t="s">
        <v>246</v>
      </c>
      <c r="W43">
        <v>4200003234</v>
      </c>
      <c r="AB43">
        <v>29200500</v>
      </c>
      <c r="AC43" t="s">
        <v>242</v>
      </c>
      <c r="AE43">
        <v>927</v>
      </c>
      <c r="AF43" t="s">
        <v>368</v>
      </c>
      <c r="AG43">
        <v>2101001246</v>
      </c>
      <c r="AH43" t="s">
        <v>392</v>
      </c>
      <c r="AK43" t="s">
        <v>367</v>
      </c>
      <c r="AL43" t="s">
        <v>361</v>
      </c>
      <c r="AP43">
        <v>5000045383</v>
      </c>
      <c r="AR43" s="22">
        <f>IFERROR(AB43/AE43,0)</f>
        <v>31500</v>
      </c>
    </row>
    <row r="44" spans="2:49" x14ac:dyDescent="0.2">
      <c r="B44" s="23">
        <v>45800</v>
      </c>
      <c r="C44">
        <v>1200007940</v>
      </c>
      <c r="D44" t="s">
        <v>330</v>
      </c>
      <c r="E44" t="s">
        <v>240</v>
      </c>
      <c r="F44">
        <v>50800010</v>
      </c>
      <c r="G44" t="s">
        <v>401</v>
      </c>
      <c r="H44" t="s">
        <v>242</v>
      </c>
      <c r="I44">
        <v>27562500</v>
      </c>
      <c r="J44">
        <v>1669.54</v>
      </c>
      <c r="M44">
        <v>1200007940</v>
      </c>
      <c r="N44" s="23">
        <v>45800</v>
      </c>
      <c r="O44" t="s">
        <v>402</v>
      </c>
      <c r="P44" t="s">
        <v>403</v>
      </c>
      <c r="Q44" t="s">
        <v>404</v>
      </c>
      <c r="W44">
        <v>4100022941</v>
      </c>
      <c r="AB44">
        <v>27562500</v>
      </c>
      <c r="AC44" t="s">
        <v>242</v>
      </c>
      <c r="AE44">
        <v>35</v>
      </c>
      <c r="AF44" t="s">
        <v>268</v>
      </c>
      <c r="AG44">
        <v>2101001797</v>
      </c>
      <c r="AH44" t="s">
        <v>405</v>
      </c>
      <c r="AK44" t="s">
        <v>472</v>
      </c>
      <c r="AL44">
        <v>50217000</v>
      </c>
      <c r="AP44">
        <v>5000045827</v>
      </c>
      <c r="AR44" s="22">
        <f>IFERROR(AB44/AE44,0)</f>
        <v>787500</v>
      </c>
    </row>
    <row r="45" spans="2:49" x14ac:dyDescent="0.2">
      <c r="B45" s="23">
        <v>45800</v>
      </c>
      <c r="C45">
        <v>1200007966</v>
      </c>
      <c r="D45" t="s">
        <v>330</v>
      </c>
      <c r="E45" t="s">
        <v>240</v>
      </c>
      <c r="F45">
        <v>50500010</v>
      </c>
      <c r="G45" t="s">
        <v>366</v>
      </c>
      <c r="H45" t="s">
        <v>242</v>
      </c>
      <c r="I45">
        <v>27468000</v>
      </c>
      <c r="J45">
        <v>1663.82</v>
      </c>
      <c r="K45" t="s">
        <v>367</v>
      </c>
      <c r="M45">
        <v>1200007966</v>
      </c>
      <c r="N45" s="23">
        <v>45800</v>
      </c>
      <c r="P45" t="s">
        <v>245</v>
      </c>
      <c r="Q45" t="s">
        <v>246</v>
      </c>
      <c r="W45">
        <v>4200003234</v>
      </c>
      <c r="AB45">
        <v>27468000</v>
      </c>
      <c r="AC45" t="s">
        <v>242</v>
      </c>
      <c r="AE45">
        <v>872</v>
      </c>
      <c r="AF45" t="s">
        <v>368</v>
      </c>
      <c r="AG45">
        <v>2101001246</v>
      </c>
      <c r="AH45" t="s">
        <v>392</v>
      </c>
      <c r="AK45" t="s">
        <v>367</v>
      </c>
      <c r="AL45" t="s">
        <v>361</v>
      </c>
      <c r="AP45">
        <v>5000045853</v>
      </c>
      <c r="AR45" s="22">
        <f>IFERROR(AB45/AE45,0)</f>
        <v>31500</v>
      </c>
    </row>
    <row r="46" spans="2:49" x14ac:dyDescent="0.2">
      <c r="B46" s="23">
        <v>45796</v>
      </c>
      <c r="C46">
        <v>1200007503</v>
      </c>
      <c r="D46" t="s">
        <v>330</v>
      </c>
      <c r="E46" t="s">
        <v>240</v>
      </c>
      <c r="F46">
        <v>50800020</v>
      </c>
      <c r="G46" t="s">
        <v>331</v>
      </c>
      <c r="H46" t="s">
        <v>242</v>
      </c>
      <c r="I46">
        <v>25000000</v>
      </c>
      <c r="J46">
        <v>1515.98</v>
      </c>
      <c r="M46">
        <v>1200007503</v>
      </c>
      <c r="N46" s="23">
        <v>45796</v>
      </c>
      <c r="O46">
        <v>2025007640</v>
      </c>
      <c r="P46" t="s">
        <v>245</v>
      </c>
      <c r="Q46" t="s">
        <v>246</v>
      </c>
      <c r="W46">
        <v>4100021791</v>
      </c>
      <c r="AB46">
        <v>25000000</v>
      </c>
      <c r="AC46" t="s">
        <v>242</v>
      </c>
      <c r="AE46">
        <v>1</v>
      </c>
      <c r="AF46" t="s">
        <v>336</v>
      </c>
      <c r="AG46">
        <v>2101000270</v>
      </c>
      <c r="AH46" t="s">
        <v>389</v>
      </c>
      <c r="AK46" t="s">
        <v>467</v>
      </c>
      <c r="AL46">
        <v>50217000</v>
      </c>
      <c r="AP46">
        <v>5000045377</v>
      </c>
      <c r="AR46" s="22">
        <f>IFERROR(AB46/AE46,0)</f>
        <v>25000000</v>
      </c>
    </row>
    <row r="47" spans="2:49" x14ac:dyDescent="0.2">
      <c r="B47" s="23">
        <v>45796</v>
      </c>
      <c r="C47">
        <v>1200007511</v>
      </c>
      <c r="D47" t="s">
        <v>330</v>
      </c>
      <c r="E47" t="s">
        <v>240</v>
      </c>
      <c r="F47">
        <v>50500010</v>
      </c>
      <c r="G47" t="s">
        <v>366</v>
      </c>
      <c r="H47" t="s">
        <v>242</v>
      </c>
      <c r="I47">
        <v>23638238</v>
      </c>
      <c r="J47">
        <v>1433.4</v>
      </c>
      <c r="K47" t="s">
        <v>375</v>
      </c>
      <c r="M47">
        <v>1200007511</v>
      </c>
      <c r="N47" s="23">
        <v>45796</v>
      </c>
      <c r="P47" t="s">
        <v>390</v>
      </c>
      <c r="Q47" t="s">
        <v>391</v>
      </c>
      <c r="W47">
        <v>4200003238</v>
      </c>
      <c r="AB47">
        <v>23638238</v>
      </c>
      <c r="AC47" t="s">
        <v>242</v>
      </c>
      <c r="AE47">
        <v>362</v>
      </c>
      <c r="AF47" t="s">
        <v>268</v>
      </c>
      <c r="AG47">
        <v>2101001246</v>
      </c>
      <c r="AH47" t="s">
        <v>392</v>
      </c>
      <c r="AK47" t="s">
        <v>458</v>
      </c>
      <c r="AL47" t="s">
        <v>361</v>
      </c>
      <c r="AP47">
        <v>5000045385</v>
      </c>
      <c r="AR47" s="22">
        <f>IFERROR(AB47/AE47,0)</f>
        <v>65299</v>
      </c>
    </row>
    <row r="48" spans="2:49" x14ac:dyDescent="0.2">
      <c r="B48" s="23">
        <v>45804</v>
      </c>
      <c r="C48">
        <v>1200008120</v>
      </c>
      <c r="D48" t="s">
        <v>330</v>
      </c>
      <c r="E48" t="s">
        <v>240</v>
      </c>
      <c r="F48">
        <v>50500030</v>
      </c>
      <c r="G48" t="s">
        <v>357</v>
      </c>
      <c r="H48" t="s">
        <v>242</v>
      </c>
      <c r="I48">
        <v>23213788</v>
      </c>
      <c r="J48">
        <v>1406.13</v>
      </c>
      <c r="K48" t="s">
        <v>528</v>
      </c>
      <c r="M48">
        <v>1200008120</v>
      </c>
      <c r="N48" s="23">
        <v>45804</v>
      </c>
      <c r="O48" t="s">
        <v>523</v>
      </c>
      <c r="P48" t="s">
        <v>306</v>
      </c>
      <c r="Q48" t="s">
        <v>307</v>
      </c>
      <c r="W48">
        <v>4200003345</v>
      </c>
      <c r="AB48">
        <v>23213788</v>
      </c>
      <c r="AC48" t="s">
        <v>242</v>
      </c>
      <c r="AE48">
        <v>1</v>
      </c>
      <c r="AF48" t="s">
        <v>519</v>
      </c>
      <c r="AG48">
        <v>2111000811</v>
      </c>
      <c r="AH48" t="s">
        <v>520</v>
      </c>
      <c r="AK48" t="s">
        <v>568</v>
      </c>
      <c r="AL48">
        <v>50217000</v>
      </c>
      <c r="AP48">
        <v>5000046009</v>
      </c>
      <c r="AR48" s="22">
        <f>IFERROR(AB48/AE48,0)</f>
        <v>23213788</v>
      </c>
    </row>
    <row r="49" spans="2:49" x14ac:dyDescent="0.2">
      <c r="B49" s="23">
        <v>45807</v>
      </c>
      <c r="C49">
        <v>1200008353</v>
      </c>
      <c r="D49" t="s">
        <v>330</v>
      </c>
      <c r="E49" t="s">
        <v>240</v>
      </c>
      <c r="F49">
        <v>50800020</v>
      </c>
      <c r="G49" t="s">
        <v>331</v>
      </c>
      <c r="H49" t="s">
        <v>242</v>
      </c>
      <c r="I49">
        <v>21500000</v>
      </c>
      <c r="J49">
        <v>1312.9</v>
      </c>
      <c r="M49">
        <v>1200008353</v>
      </c>
      <c r="N49" s="23">
        <v>45807</v>
      </c>
      <c r="O49" t="s">
        <v>538</v>
      </c>
      <c r="P49" t="s">
        <v>274</v>
      </c>
      <c r="Q49" t="s">
        <v>275</v>
      </c>
      <c r="W49">
        <v>4100023455</v>
      </c>
      <c r="AB49">
        <v>21500000</v>
      </c>
      <c r="AC49" t="s">
        <v>242</v>
      </c>
      <c r="AE49">
        <v>100</v>
      </c>
      <c r="AF49" t="s">
        <v>313</v>
      </c>
      <c r="AG49">
        <v>2101000321</v>
      </c>
      <c r="AH49" t="s">
        <v>539</v>
      </c>
      <c r="AK49" t="s">
        <v>587</v>
      </c>
      <c r="AL49">
        <v>50217000</v>
      </c>
      <c r="AP49">
        <v>5000046244</v>
      </c>
      <c r="AR49" s="22">
        <f>IFERROR(AB49/AE49,0)</f>
        <v>215000</v>
      </c>
    </row>
    <row r="50" spans="2:49" x14ac:dyDescent="0.2">
      <c r="B50" s="23">
        <v>45792</v>
      </c>
      <c r="C50">
        <v>1200007292</v>
      </c>
      <c r="D50" t="s">
        <v>330</v>
      </c>
      <c r="E50" t="s">
        <v>240</v>
      </c>
      <c r="F50">
        <v>50500030</v>
      </c>
      <c r="G50" t="s">
        <v>357</v>
      </c>
      <c r="H50" t="s">
        <v>242</v>
      </c>
      <c r="I50">
        <v>17433500</v>
      </c>
      <c r="J50">
        <v>1057.1500000000001</v>
      </c>
      <c r="K50" t="s">
        <v>379</v>
      </c>
      <c r="M50">
        <v>1200007292</v>
      </c>
      <c r="N50" s="23">
        <v>45792</v>
      </c>
      <c r="P50" t="s">
        <v>306</v>
      </c>
      <c r="Q50" t="s">
        <v>307</v>
      </c>
      <c r="W50">
        <v>4200003256</v>
      </c>
      <c r="AB50">
        <v>17433500</v>
      </c>
      <c r="AC50" t="s">
        <v>242</v>
      </c>
      <c r="AE50">
        <v>2051</v>
      </c>
      <c r="AF50" t="s">
        <v>359</v>
      </c>
      <c r="AG50">
        <v>2111000772</v>
      </c>
      <c r="AH50" t="s">
        <v>380</v>
      </c>
      <c r="AK50" t="s">
        <v>447</v>
      </c>
      <c r="AL50" t="s">
        <v>361</v>
      </c>
      <c r="AP50">
        <v>5000045165</v>
      </c>
      <c r="AR50" s="22">
        <f>IFERROR(AB50/AE50,0)</f>
        <v>8500</v>
      </c>
    </row>
    <row r="51" spans="2:49" x14ac:dyDescent="0.2">
      <c r="B51" s="23">
        <v>45804</v>
      </c>
      <c r="C51">
        <v>1200008120</v>
      </c>
      <c r="D51" t="s">
        <v>330</v>
      </c>
      <c r="E51" t="s">
        <v>240</v>
      </c>
      <c r="F51">
        <v>50500030</v>
      </c>
      <c r="G51" t="s">
        <v>357</v>
      </c>
      <c r="H51" t="s">
        <v>242</v>
      </c>
      <c r="I51">
        <v>16626993</v>
      </c>
      <c r="J51">
        <v>1007.15</v>
      </c>
      <c r="K51" t="s">
        <v>527</v>
      </c>
      <c r="M51">
        <v>1200008120</v>
      </c>
      <c r="N51" s="23">
        <v>45804</v>
      </c>
      <c r="O51" t="s">
        <v>523</v>
      </c>
      <c r="P51" t="s">
        <v>245</v>
      </c>
      <c r="Q51" t="s">
        <v>246</v>
      </c>
      <c r="W51">
        <v>4200003345</v>
      </c>
      <c r="AB51">
        <v>16626993</v>
      </c>
      <c r="AC51" t="s">
        <v>242</v>
      </c>
      <c r="AE51">
        <v>1</v>
      </c>
      <c r="AF51" t="s">
        <v>519</v>
      </c>
      <c r="AG51">
        <v>2111000811</v>
      </c>
      <c r="AH51" t="s">
        <v>520</v>
      </c>
      <c r="AK51" t="s">
        <v>568</v>
      </c>
      <c r="AL51">
        <v>50217000</v>
      </c>
      <c r="AP51">
        <v>5000046009</v>
      </c>
      <c r="AR51" s="22">
        <f>IFERROR(AB51/AE51,0)</f>
        <v>16626993</v>
      </c>
    </row>
    <row r="52" spans="2:49" x14ac:dyDescent="0.2">
      <c r="B52" s="24">
        <v>45804</v>
      </c>
      <c r="C52" s="25">
        <v>1100005837</v>
      </c>
      <c r="D52" s="25" t="s">
        <v>263</v>
      </c>
      <c r="E52" s="25" t="s">
        <v>240</v>
      </c>
      <c r="F52" s="25">
        <v>53100010</v>
      </c>
      <c r="G52" s="25" t="s">
        <v>264</v>
      </c>
      <c r="H52" s="25" t="s">
        <v>240</v>
      </c>
      <c r="I52" s="25">
        <v>901.82</v>
      </c>
      <c r="J52" s="25">
        <v>901.82</v>
      </c>
      <c r="K52" s="25" t="s">
        <v>492</v>
      </c>
      <c r="L52" s="25"/>
      <c r="M52" s="25">
        <v>1100005837</v>
      </c>
      <c r="N52" s="24">
        <v>45804</v>
      </c>
      <c r="O52" s="25"/>
      <c r="P52" s="25" t="s">
        <v>245</v>
      </c>
      <c r="Q52" s="25" t="s">
        <v>246</v>
      </c>
      <c r="R52" s="25"/>
      <c r="S52" s="25"/>
      <c r="T52" s="25"/>
      <c r="U52" s="25"/>
      <c r="V52" s="25"/>
      <c r="W52" s="25"/>
      <c r="X52" s="25"/>
      <c r="Y52" s="25"/>
      <c r="Z52" s="25"/>
      <c r="AA52" s="25"/>
      <c r="AB52" s="25">
        <v>14000000</v>
      </c>
      <c r="AC52" s="25" t="s">
        <v>242</v>
      </c>
      <c r="AD52" s="25"/>
      <c r="AE52" s="25">
        <v>5</v>
      </c>
      <c r="AF52" s="25" t="s">
        <v>268</v>
      </c>
      <c r="AG52" s="25"/>
      <c r="AH52" s="25"/>
      <c r="AI52" s="25"/>
      <c r="AJ52" s="25"/>
      <c r="AK52" s="25" t="s">
        <v>493</v>
      </c>
      <c r="AL52" s="25">
        <v>30822004</v>
      </c>
      <c r="AM52" s="25"/>
      <c r="AN52" s="25"/>
      <c r="AO52" s="25"/>
      <c r="AP52" s="25">
        <v>4900537299</v>
      </c>
      <c r="AQ52" s="25"/>
      <c r="AR52" s="26">
        <f>IFERROR(AB52/AE52,0)</f>
        <v>2800000</v>
      </c>
      <c r="AS52" s="25"/>
      <c r="AT52" s="25"/>
      <c r="AU52" s="25"/>
      <c r="AV52" s="25"/>
      <c r="AW52" s="25"/>
    </row>
    <row r="53" spans="2:49" x14ac:dyDescent="0.2">
      <c r="B53" s="23">
        <v>45805</v>
      </c>
      <c r="C53">
        <v>1100005931</v>
      </c>
      <c r="D53" t="s">
        <v>263</v>
      </c>
      <c r="E53" t="s">
        <v>240</v>
      </c>
      <c r="F53">
        <v>53100010</v>
      </c>
      <c r="G53" t="s">
        <v>264</v>
      </c>
      <c r="H53" t="s">
        <v>240</v>
      </c>
      <c r="I53">
        <v>865.18</v>
      </c>
      <c r="J53">
        <v>865.18</v>
      </c>
      <c r="K53" t="s">
        <v>499</v>
      </c>
      <c r="M53">
        <v>1100005931</v>
      </c>
      <c r="N53" s="23">
        <v>45805</v>
      </c>
      <c r="P53" t="s">
        <v>274</v>
      </c>
      <c r="Q53" t="s">
        <v>275</v>
      </c>
      <c r="AB53">
        <v>14043645</v>
      </c>
      <c r="AC53" t="s">
        <v>242</v>
      </c>
      <c r="AE53">
        <v>3</v>
      </c>
      <c r="AF53" t="s">
        <v>268</v>
      </c>
      <c r="AK53" t="s">
        <v>500</v>
      </c>
      <c r="AL53">
        <v>30822004</v>
      </c>
      <c r="AP53">
        <v>4900538473</v>
      </c>
      <c r="AR53" s="22">
        <f>IFERROR(AB53/AE53,0)</f>
        <v>4681215</v>
      </c>
    </row>
    <row r="54" spans="2:49" x14ac:dyDescent="0.2">
      <c r="B54" s="23">
        <v>45796</v>
      </c>
      <c r="C54">
        <v>1200007513</v>
      </c>
      <c r="D54" t="s">
        <v>330</v>
      </c>
      <c r="E54" t="s">
        <v>240</v>
      </c>
      <c r="F54">
        <v>50500010</v>
      </c>
      <c r="G54" t="s">
        <v>366</v>
      </c>
      <c r="H54" t="s">
        <v>242</v>
      </c>
      <c r="I54">
        <v>9708712</v>
      </c>
      <c r="J54">
        <v>588.73</v>
      </c>
      <c r="K54" t="s">
        <v>367</v>
      </c>
      <c r="M54">
        <v>1200007513</v>
      </c>
      <c r="N54" s="23">
        <v>45796</v>
      </c>
      <c r="P54" t="s">
        <v>390</v>
      </c>
      <c r="Q54" t="s">
        <v>391</v>
      </c>
      <c r="W54">
        <v>4200003236</v>
      </c>
      <c r="AB54">
        <v>9708712</v>
      </c>
      <c r="AC54" t="s">
        <v>242</v>
      </c>
      <c r="AE54">
        <v>172</v>
      </c>
      <c r="AF54" t="s">
        <v>268</v>
      </c>
      <c r="AG54">
        <v>2101001246</v>
      </c>
      <c r="AH54" t="s">
        <v>392</v>
      </c>
      <c r="AK54" t="s">
        <v>367</v>
      </c>
      <c r="AL54" t="s">
        <v>361</v>
      </c>
      <c r="AP54">
        <v>5000045387</v>
      </c>
      <c r="AR54" s="22">
        <f>IFERROR(AB54/AE54,0)</f>
        <v>56446</v>
      </c>
    </row>
    <row r="55" spans="2:49" x14ac:dyDescent="0.2">
      <c r="B55" s="23">
        <v>45793</v>
      </c>
      <c r="C55">
        <v>1200007362</v>
      </c>
      <c r="D55" t="s">
        <v>330</v>
      </c>
      <c r="E55" t="s">
        <v>240</v>
      </c>
      <c r="F55">
        <v>50800020</v>
      </c>
      <c r="G55" t="s">
        <v>331</v>
      </c>
      <c r="H55" t="s">
        <v>242</v>
      </c>
      <c r="I55">
        <v>9264864</v>
      </c>
      <c r="J55">
        <v>561.80999999999995</v>
      </c>
      <c r="M55">
        <v>1200007362</v>
      </c>
      <c r="N55" s="23">
        <v>45793</v>
      </c>
      <c r="O55" t="s">
        <v>382</v>
      </c>
      <c r="P55" t="s">
        <v>281</v>
      </c>
      <c r="Q55" t="s">
        <v>282</v>
      </c>
      <c r="W55">
        <v>4100022150</v>
      </c>
      <c r="AB55">
        <v>9264864</v>
      </c>
      <c r="AC55" t="s">
        <v>242</v>
      </c>
      <c r="AE55">
        <v>8</v>
      </c>
      <c r="AF55" t="s">
        <v>268</v>
      </c>
      <c r="AG55">
        <v>2111000143</v>
      </c>
      <c r="AH55" t="s">
        <v>383</v>
      </c>
      <c r="AK55" t="s">
        <v>460</v>
      </c>
      <c r="AL55">
        <v>50217000</v>
      </c>
      <c r="AP55">
        <v>5000045235</v>
      </c>
      <c r="AR55" s="22">
        <f>IFERROR(AB55/AE55,0)</f>
        <v>1158108</v>
      </c>
    </row>
    <row r="56" spans="2:49" x14ac:dyDescent="0.2">
      <c r="B56" s="23">
        <v>45796</v>
      </c>
      <c r="C56">
        <v>1200007512</v>
      </c>
      <c r="D56" t="s">
        <v>330</v>
      </c>
      <c r="E56" t="s">
        <v>240</v>
      </c>
      <c r="F56">
        <v>50500010</v>
      </c>
      <c r="G56" t="s">
        <v>366</v>
      </c>
      <c r="H56" t="s">
        <v>242</v>
      </c>
      <c r="I56">
        <v>8906044</v>
      </c>
      <c r="J56">
        <v>540.04999999999995</v>
      </c>
      <c r="K56" t="s">
        <v>367</v>
      </c>
      <c r="M56">
        <v>1200007512</v>
      </c>
      <c r="N56" s="23">
        <v>45796</v>
      </c>
      <c r="P56" t="s">
        <v>390</v>
      </c>
      <c r="Q56" t="s">
        <v>391</v>
      </c>
      <c r="W56">
        <v>4200003237</v>
      </c>
      <c r="AB56">
        <v>8906044</v>
      </c>
      <c r="AC56" t="s">
        <v>242</v>
      </c>
      <c r="AE56">
        <v>196</v>
      </c>
      <c r="AF56" t="s">
        <v>268</v>
      </c>
      <c r="AG56">
        <v>2101001246</v>
      </c>
      <c r="AH56" t="s">
        <v>392</v>
      </c>
      <c r="AK56" t="s">
        <v>367</v>
      </c>
      <c r="AL56" t="s">
        <v>361</v>
      </c>
      <c r="AP56">
        <v>5000045386</v>
      </c>
      <c r="AR56" s="22">
        <f>IFERROR(AB56/AE56,0)</f>
        <v>45439</v>
      </c>
    </row>
    <row r="57" spans="2:49" x14ac:dyDescent="0.2">
      <c r="B57" s="23">
        <v>45804</v>
      </c>
      <c r="C57">
        <v>1200008121</v>
      </c>
      <c r="D57" t="s">
        <v>330</v>
      </c>
      <c r="E57" t="s">
        <v>240</v>
      </c>
      <c r="F57">
        <v>50500030</v>
      </c>
      <c r="G57" t="s">
        <v>357</v>
      </c>
      <c r="H57" t="s">
        <v>242</v>
      </c>
      <c r="I57">
        <v>8599849</v>
      </c>
      <c r="J57">
        <v>520.91</v>
      </c>
      <c r="K57" t="s">
        <v>526</v>
      </c>
      <c r="M57">
        <v>1200008121</v>
      </c>
      <c r="N57" s="23">
        <v>45804</v>
      </c>
      <c r="O57" t="s">
        <v>523</v>
      </c>
      <c r="P57" t="s">
        <v>245</v>
      </c>
      <c r="Q57" t="s">
        <v>246</v>
      </c>
      <c r="W57">
        <v>4200003345</v>
      </c>
      <c r="AB57">
        <v>8599849</v>
      </c>
      <c r="AC57" t="s">
        <v>242</v>
      </c>
      <c r="AE57">
        <v>1</v>
      </c>
      <c r="AF57" t="s">
        <v>519</v>
      </c>
      <c r="AG57">
        <v>2111000811</v>
      </c>
      <c r="AH57" t="s">
        <v>520</v>
      </c>
      <c r="AK57" t="s">
        <v>578</v>
      </c>
      <c r="AL57">
        <v>50217000</v>
      </c>
      <c r="AP57">
        <v>5000046010</v>
      </c>
      <c r="AR57" s="22">
        <f>IFERROR(AB57/AE57,0)</f>
        <v>8599849</v>
      </c>
    </row>
    <row r="58" spans="2:49" x14ac:dyDescent="0.2">
      <c r="B58" s="23">
        <v>45796</v>
      </c>
      <c r="C58">
        <v>1200007489</v>
      </c>
      <c r="D58" t="s">
        <v>330</v>
      </c>
      <c r="E58" t="s">
        <v>240</v>
      </c>
      <c r="F58">
        <v>50800020</v>
      </c>
      <c r="G58" t="s">
        <v>331</v>
      </c>
      <c r="H58" t="s">
        <v>242</v>
      </c>
      <c r="I58">
        <v>8000000</v>
      </c>
      <c r="J58">
        <v>485.11</v>
      </c>
      <c r="M58">
        <v>1200007489</v>
      </c>
      <c r="N58" s="23">
        <v>45796</v>
      </c>
      <c r="O58" t="s">
        <v>387</v>
      </c>
      <c r="P58" t="s">
        <v>306</v>
      </c>
      <c r="Q58" t="s">
        <v>307</v>
      </c>
      <c r="W58">
        <v>4100022054</v>
      </c>
      <c r="AB58">
        <v>8000000</v>
      </c>
      <c r="AC58" t="s">
        <v>242</v>
      </c>
      <c r="AE58">
        <v>2</v>
      </c>
      <c r="AF58" t="s">
        <v>336</v>
      </c>
      <c r="AG58">
        <v>2101000632</v>
      </c>
      <c r="AH58" t="s">
        <v>388</v>
      </c>
      <c r="AK58" t="s">
        <v>465</v>
      </c>
      <c r="AL58">
        <v>50217000</v>
      </c>
      <c r="AP58">
        <v>5000045363</v>
      </c>
      <c r="AR58" s="22">
        <f>IFERROR(AB58/AE58,0)</f>
        <v>4000000</v>
      </c>
    </row>
    <row r="59" spans="2:49" x14ac:dyDescent="0.2">
      <c r="B59" s="23">
        <v>45807</v>
      </c>
      <c r="C59">
        <v>1200008562</v>
      </c>
      <c r="D59" t="s">
        <v>330</v>
      </c>
      <c r="E59" t="s">
        <v>240</v>
      </c>
      <c r="F59">
        <v>50500010</v>
      </c>
      <c r="G59" t="s">
        <v>366</v>
      </c>
      <c r="H59" t="s">
        <v>242</v>
      </c>
      <c r="I59">
        <v>7236000</v>
      </c>
      <c r="J59">
        <v>441.87</v>
      </c>
      <c r="K59" t="s">
        <v>554</v>
      </c>
      <c r="M59">
        <v>1200008562</v>
      </c>
      <c r="N59" s="23">
        <v>45807</v>
      </c>
      <c r="O59" t="s">
        <v>555</v>
      </c>
      <c r="P59" t="s">
        <v>245</v>
      </c>
      <c r="Q59" t="s">
        <v>246</v>
      </c>
      <c r="W59">
        <v>4200003363</v>
      </c>
      <c r="AB59">
        <v>7236000</v>
      </c>
      <c r="AC59" t="s">
        <v>242</v>
      </c>
      <c r="AE59">
        <v>12060</v>
      </c>
      <c r="AF59" t="s">
        <v>549</v>
      </c>
      <c r="AG59">
        <v>2101001779</v>
      </c>
      <c r="AH59" t="s">
        <v>550</v>
      </c>
      <c r="AK59" t="s">
        <v>554</v>
      </c>
      <c r="AL59">
        <v>50217000</v>
      </c>
      <c r="AP59">
        <v>5000046456</v>
      </c>
      <c r="AR59" s="22">
        <f>IFERROR(AB59/AE59,0)</f>
        <v>600</v>
      </c>
    </row>
    <row r="60" spans="2:49" x14ac:dyDescent="0.2">
      <c r="B60" s="23">
        <v>45804</v>
      </c>
      <c r="C60">
        <v>1200008120</v>
      </c>
      <c r="D60" t="s">
        <v>330</v>
      </c>
      <c r="E60" t="s">
        <v>240</v>
      </c>
      <c r="F60">
        <v>50500030</v>
      </c>
      <c r="G60" t="s">
        <v>357</v>
      </c>
      <c r="H60" t="s">
        <v>242</v>
      </c>
      <c r="I60">
        <v>6052637</v>
      </c>
      <c r="J60">
        <v>366.63</v>
      </c>
      <c r="K60" t="s">
        <v>522</v>
      </c>
      <c r="M60">
        <v>1200008120</v>
      </c>
      <c r="N60" s="23">
        <v>45804</v>
      </c>
      <c r="O60" t="s">
        <v>523</v>
      </c>
      <c r="P60" t="s">
        <v>524</v>
      </c>
      <c r="Q60" t="s">
        <v>525</v>
      </c>
      <c r="W60">
        <v>4200003345</v>
      </c>
      <c r="AB60">
        <v>6052637</v>
      </c>
      <c r="AC60" t="s">
        <v>242</v>
      </c>
      <c r="AE60">
        <v>1</v>
      </c>
      <c r="AF60" t="s">
        <v>519</v>
      </c>
      <c r="AG60">
        <v>2111000811</v>
      </c>
      <c r="AH60" t="s">
        <v>520</v>
      </c>
      <c r="AK60" t="s">
        <v>568</v>
      </c>
      <c r="AL60">
        <v>50217000</v>
      </c>
      <c r="AP60">
        <v>5000046009</v>
      </c>
      <c r="AR60" s="22">
        <f>IFERROR(AB60/AE60,0)</f>
        <v>6052637</v>
      </c>
    </row>
    <row r="61" spans="2:49" x14ac:dyDescent="0.2">
      <c r="B61" s="23">
        <v>45807</v>
      </c>
      <c r="C61">
        <v>1200008376</v>
      </c>
      <c r="D61" t="s">
        <v>330</v>
      </c>
      <c r="E61" t="s">
        <v>240</v>
      </c>
      <c r="F61">
        <v>50800020</v>
      </c>
      <c r="G61" t="s">
        <v>331</v>
      </c>
      <c r="H61" t="s">
        <v>242</v>
      </c>
      <c r="I61">
        <v>6000000</v>
      </c>
      <c r="J61">
        <v>366.39</v>
      </c>
      <c r="M61">
        <v>1200008376</v>
      </c>
      <c r="N61" s="23">
        <v>45807</v>
      </c>
      <c r="O61" t="s">
        <v>543</v>
      </c>
      <c r="P61" t="s">
        <v>281</v>
      </c>
      <c r="Q61" t="s">
        <v>282</v>
      </c>
      <c r="W61">
        <v>4100023242</v>
      </c>
      <c r="AB61">
        <v>6000000</v>
      </c>
      <c r="AC61" t="s">
        <v>242</v>
      </c>
      <c r="AE61">
        <v>8</v>
      </c>
      <c r="AF61" t="s">
        <v>341</v>
      </c>
      <c r="AG61">
        <v>2101000065</v>
      </c>
      <c r="AH61" t="s">
        <v>544</v>
      </c>
      <c r="AK61" t="s">
        <v>596</v>
      </c>
      <c r="AL61">
        <v>50217000</v>
      </c>
      <c r="AP61">
        <v>5000046267</v>
      </c>
      <c r="AR61" s="22">
        <f>IFERROR(AB61/AE61,0)</f>
        <v>750000</v>
      </c>
    </row>
    <row r="62" spans="2:49" x14ac:dyDescent="0.2">
      <c r="B62" s="23">
        <v>45807</v>
      </c>
      <c r="C62">
        <v>1200008554</v>
      </c>
      <c r="D62" t="s">
        <v>330</v>
      </c>
      <c r="E62" t="s">
        <v>240</v>
      </c>
      <c r="F62">
        <v>50500010</v>
      </c>
      <c r="G62" t="s">
        <v>366</v>
      </c>
      <c r="H62" t="s">
        <v>242</v>
      </c>
      <c r="I62">
        <v>5400000</v>
      </c>
      <c r="J62">
        <v>329.75</v>
      </c>
      <c r="K62" t="s">
        <v>547</v>
      </c>
      <c r="M62">
        <v>1200008554</v>
      </c>
      <c r="N62" s="23">
        <v>45807</v>
      </c>
      <c r="O62" t="s">
        <v>548</v>
      </c>
      <c r="P62" t="s">
        <v>245</v>
      </c>
      <c r="Q62" t="s">
        <v>246</v>
      </c>
      <c r="W62">
        <v>4200002960</v>
      </c>
      <c r="AB62">
        <v>5400000</v>
      </c>
      <c r="AC62" t="s">
        <v>242</v>
      </c>
      <c r="AE62">
        <v>9000</v>
      </c>
      <c r="AF62" t="s">
        <v>549</v>
      </c>
      <c r="AG62">
        <v>2101001779</v>
      </c>
      <c r="AH62" t="s">
        <v>550</v>
      </c>
      <c r="AK62" t="s">
        <v>599</v>
      </c>
      <c r="AL62">
        <v>50217000</v>
      </c>
      <c r="AP62">
        <v>5000046448</v>
      </c>
      <c r="AR62" s="22">
        <f>IFERROR(AB62/AE62,0)</f>
        <v>600</v>
      </c>
    </row>
    <row r="63" spans="2:49" x14ac:dyDescent="0.2">
      <c r="B63" s="23">
        <v>45807</v>
      </c>
      <c r="C63">
        <v>1200008345</v>
      </c>
      <c r="D63" t="s">
        <v>330</v>
      </c>
      <c r="E63" t="s">
        <v>240</v>
      </c>
      <c r="F63">
        <v>50500030</v>
      </c>
      <c r="G63" t="s">
        <v>357</v>
      </c>
      <c r="H63" t="s">
        <v>242</v>
      </c>
      <c r="I63">
        <v>4848802</v>
      </c>
      <c r="J63">
        <v>296.08</v>
      </c>
      <c r="K63" t="s">
        <v>534</v>
      </c>
      <c r="M63">
        <v>1200008345</v>
      </c>
      <c r="N63" s="23">
        <v>45807</v>
      </c>
      <c r="O63" t="s">
        <v>535</v>
      </c>
      <c r="P63" t="s">
        <v>245</v>
      </c>
      <c r="Q63" t="s">
        <v>246</v>
      </c>
      <c r="W63">
        <v>4200002523</v>
      </c>
      <c r="AB63">
        <v>4848802</v>
      </c>
      <c r="AC63" t="s">
        <v>242</v>
      </c>
      <c r="AE63">
        <v>1</v>
      </c>
      <c r="AF63" t="s">
        <v>519</v>
      </c>
      <c r="AG63">
        <v>2111000811</v>
      </c>
      <c r="AH63" t="s">
        <v>520</v>
      </c>
      <c r="AK63" t="s">
        <v>584</v>
      </c>
      <c r="AL63">
        <v>50217000</v>
      </c>
      <c r="AP63">
        <v>5000046236</v>
      </c>
      <c r="AR63" s="22">
        <f>IFERROR(AB63/AE63,0)</f>
        <v>4848802</v>
      </c>
    </row>
    <row r="64" spans="2:49" x14ac:dyDescent="0.2">
      <c r="B64" s="23">
        <v>45804</v>
      </c>
      <c r="C64">
        <v>1200008121</v>
      </c>
      <c r="D64" t="s">
        <v>330</v>
      </c>
      <c r="E64" t="s">
        <v>240</v>
      </c>
      <c r="F64">
        <v>50500030</v>
      </c>
      <c r="G64" t="s">
        <v>357</v>
      </c>
      <c r="H64" t="s">
        <v>242</v>
      </c>
      <c r="I64">
        <v>3968122</v>
      </c>
      <c r="J64">
        <v>240.36</v>
      </c>
      <c r="K64" t="s">
        <v>529</v>
      </c>
      <c r="M64">
        <v>1200008121</v>
      </c>
      <c r="N64" s="23">
        <v>45804</v>
      </c>
      <c r="O64" t="s">
        <v>523</v>
      </c>
      <c r="P64" t="s">
        <v>281</v>
      </c>
      <c r="Q64" t="s">
        <v>282</v>
      </c>
      <c r="W64">
        <v>4200003345</v>
      </c>
      <c r="AB64">
        <v>3968122</v>
      </c>
      <c r="AC64" t="s">
        <v>242</v>
      </c>
      <c r="AE64">
        <v>1</v>
      </c>
      <c r="AF64" t="s">
        <v>519</v>
      </c>
      <c r="AG64">
        <v>2111000811</v>
      </c>
      <c r="AH64" t="s">
        <v>520</v>
      </c>
      <c r="AK64" t="s">
        <v>578</v>
      </c>
      <c r="AL64">
        <v>50217000</v>
      </c>
      <c r="AP64">
        <v>5000046010</v>
      </c>
      <c r="AR64" s="22">
        <f>IFERROR(AB64/AE64,0)</f>
        <v>3968122</v>
      </c>
    </row>
    <row r="65" spans="2:44" x14ac:dyDescent="0.2">
      <c r="B65" s="23">
        <v>45807</v>
      </c>
      <c r="C65">
        <v>1200008558</v>
      </c>
      <c r="D65" t="s">
        <v>330</v>
      </c>
      <c r="E65" t="s">
        <v>240</v>
      </c>
      <c r="F65">
        <v>50500010</v>
      </c>
      <c r="G65" t="s">
        <v>366</v>
      </c>
      <c r="H65" t="s">
        <v>242</v>
      </c>
      <c r="I65">
        <v>3672000</v>
      </c>
      <c r="J65">
        <v>224.23</v>
      </c>
      <c r="K65" t="s">
        <v>551</v>
      </c>
      <c r="M65">
        <v>1200008558</v>
      </c>
      <c r="N65" s="23">
        <v>45807</v>
      </c>
      <c r="O65" t="s">
        <v>548</v>
      </c>
      <c r="P65" t="s">
        <v>245</v>
      </c>
      <c r="Q65" t="s">
        <v>246</v>
      </c>
      <c r="W65">
        <v>4200003364</v>
      </c>
      <c r="AB65">
        <v>3672000</v>
      </c>
      <c r="AC65" t="s">
        <v>242</v>
      </c>
      <c r="AE65">
        <v>6120</v>
      </c>
      <c r="AF65" t="s">
        <v>549</v>
      </c>
      <c r="AG65">
        <v>2101001779</v>
      </c>
      <c r="AH65" t="s">
        <v>550</v>
      </c>
      <c r="AK65" t="s">
        <v>600</v>
      </c>
      <c r="AL65">
        <v>50217000</v>
      </c>
      <c r="AP65">
        <v>5000046452</v>
      </c>
      <c r="AR65" s="22">
        <f>IFERROR(AB65/AE65,0)</f>
        <v>600</v>
      </c>
    </row>
    <row r="66" spans="2:44" x14ac:dyDescent="0.2">
      <c r="B66" s="23">
        <v>45796</v>
      </c>
      <c r="C66">
        <v>1200007482</v>
      </c>
      <c r="D66" t="s">
        <v>330</v>
      </c>
      <c r="E66" t="s">
        <v>240</v>
      </c>
      <c r="F66">
        <v>50800020</v>
      </c>
      <c r="G66" t="s">
        <v>331</v>
      </c>
      <c r="H66" t="s">
        <v>242</v>
      </c>
      <c r="I66">
        <v>3534000</v>
      </c>
      <c r="J66">
        <v>214.3</v>
      </c>
      <c r="M66">
        <v>1200007482</v>
      </c>
      <c r="N66" s="23">
        <v>45796</v>
      </c>
      <c r="O66" t="s">
        <v>385</v>
      </c>
      <c r="P66" t="s">
        <v>245</v>
      </c>
      <c r="Q66" t="s">
        <v>246</v>
      </c>
      <c r="W66">
        <v>4100023088</v>
      </c>
      <c r="AB66">
        <v>3534000</v>
      </c>
      <c r="AC66" t="s">
        <v>242</v>
      </c>
      <c r="AE66">
        <v>2</v>
      </c>
      <c r="AF66" t="s">
        <v>268</v>
      </c>
      <c r="AG66">
        <v>2101000081</v>
      </c>
      <c r="AH66" t="s">
        <v>386</v>
      </c>
      <c r="AK66" t="s">
        <v>464</v>
      </c>
      <c r="AL66">
        <v>50217000</v>
      </c>
      <c r="AP66">
        <v>5000045356</v>
      </c>
      <c r="AR66" s="22">
        <f>IFERROR(AB66/AE66,0)</f>
        <v>1767000</v>
      </c>
    </row>
    <row r="67" spans="2:44" x14ac:dyDescent="0.2">
      <c r="B67" s="23">
        <v>45807</v>
      </c>
      <c r="C67">
        <v>1200008379</v>
      </c>
      <c r="D67" t="s">
        <v>330</v>
      </c>
      <c r="E67" t="s">
        <v>240</v>
      </c>
      <c r="F67">
        <v>50800020</v>
      </c>
      <c r="G67" t="s">
        <v>331</v>
      </c>
      <c r="H67" t="s">
        <v>242</v>
      </c>
      <c r="I67">
        <v>3276000</v>
      </c>
      <c r="J67">
        <v>200.05</v>
      </c>
      <c r="M67">
        <v>1200008379</v>
      </c>
      <c r="N67" s="23">
        <v>45807</v>
      </c>
      <c r="O67" t="s">
        <v>545</v>
      </c>
      <c r="P67" t="s">
        <v>306</v>
      </c>
      <c r="Q67" t="s">
        <v>307</v>
      </c>
      <c r="W67">
        <v>4100022052</v>
      </c>
      <c r="AB67">
        <v>3276000</v>
      </c>
      <c r="AC67" t="s">
        <v>242</v>
      </c>
      <c r="AE67">
        <v>2</v>
      </c>
      <c r="AF67" t="s">
        <v>336</v>
      </c>
      <c r="AG67">
        <v>2101000415</v>
      </c>
      <c r="AH67" t="s">
        <v>546</v>
      </c>
      <c r="AK67" t="s">
        <v>598</v>
      </c>
      <c r="AL67">
        <v>50217000</v>
      </c>
      <c r="AP67">
        <v>5000046270</v>
      </c>
      <c r="AR67" s="22">
        <f>IFERROR(AB67/AE67,0)</f>
        <v>1638000</v>
      </c>
    </row>
    <row r="68" spans="2:44" x14ac:dyDescent="0.2">
      <c r="B68" s="23">
        <v>45792</v>
      </c>
      <c r="C68">
        <v>1200007227</v>
      </c>
      <c r="D68" t="s">
        <v>330</v>
      </c>
      <c r="E68" t="s">
        <v>240</v>
      </c>
      <c r="F68">
        <v>50800020</v>
      </c>
      <c r="G68" t="s">
        <v>331</v>
      </c>
      <c r="H68" t="s">
        <v>242</v>
      </c>
      <c r="I68">
        <v>3015000</v>
      </c>
      <c r="J68">
        <v>182.83</v>
      </c>
      <c r="M68">
        <v>1200007227</v>
      </c>
      <c r="N68" s="23">
        <v>45792</v>
      </c>
      <c r="O68">
        <v>240510594</v>
      </c>
      <c r="P68" t="s">
        <v>372</v>
      </c>
      <c r="Q68" t="s">
        <v>373</v>
      </c>
      <c r="W68">
        <v>4100022975</v>
      </c>
      <c r="AB68">
        <v>3015000</v>
      </c>
      <c r="AC68" t="s">
        <v>242</v>
      </c>
      <c r="AE68">
        <v>2</v>
      </c>
      <c r="AF68" t="s">
        <v>336</v>
      </c>
      <c r="AG68">
        <v>2101000092</v>
      </c>
      <c r="AH68" t="s">
        <v>374</v>
      </c>
      <c r="AK68" t="s">
        <v>454</v>
      </c>
      <c r="AL68">
        <v>50217000</v>
      </c>
      <c r="AP68">
        <v>5000045100</v>
      </c>
      <c r="AR68" s="22">
        <f>IFERROR(AB68/AE68,0)</f>
        <v>1507500</v>
      </c>
    </row>
    <row r="69" spans="2:44" x14ac:dyDescent="0.2">
      <c r="B69" s="23">
        <v>45792</v>
      </c>
      <c r="C69">
        <v>1200007250</v>
      </c>
      <c r="D69" t="s">
        <v>330</v>
      </c>
      <c r="E69" t="s">
        <v>240</v>
      </c>
      <c r="F69">
        <v>50500010</v>
      </c>
      <c r="G69" t="s">
        <v>366</v>
      </c>
      <c r="H69" t="s">
        <v>242</v>
      </c>
      <c r="I69">
        <v>2840528</v>
      </c>
      <c r="J69">
        <v>172.25</v>
      </c>
      <c r="K69" t="s">
        <v>375</v>
      </c>
      <c r="M69">
        <v>1200007250</v>
      </c>
      <c r="N69" s="23">
        <v>45792</v>
      </c>
      <c r="P69" t="s">
        <v>245</v>
      </c>
      <c r="Q69" t="s">
        <v>246</v>
      </c>
      <c r="W69">
        <v>4200003243</v>
      </c>
      <c r="AB69">
        <v>2840528</v>
      </c>
      <c r="AC69" t="s">
        <v>242</v>
      </c>
      <c r="AE69">
        <v>260.36</v>
      </c>
      <c r="AF69" t="s">
        <v>359</v>
      </c>
      <c r="AG69">
        <v>2111000113</v>
      </c>
      <c r="AH69" t="s">
        <v>376</v>
      </c>
      <c r="AK69" t="s">
        <v>375</v>
      </c>
      <c r="AL69" t="s">
        <v>361</v>
      </c>
      <c r="AP69">
        <v>5000045123</v>
      </c>
      <c r="AR69" s="22">
        <f>IFERROR(AB69/AE69,0)</f>
        <v>10910.001536334306</v>
      </c>
    </row>
    <row r="70" spans="2:44" x14ac:dyDescent="0.2">
      <c r="B70" s="23">
        <v>45800</v>
      </c>
      <c r="C70">
        <v>1200007925</v>
      </c>
      <c r="D70" t="s">
        <v>330</v>
      </c>
      <c r="E70" t="s">
        <v>240</v>
      </c>
      <c r="F70">
        <v>50500010</v>
      </c>
      <c r="G70" t="s">
        <v>366</v>
      </c>
      <c r="H70" t="s">
        <v>242</v>
      </c>
      <c r="I70">
        <v>2554367</v>
      </c>
      <c r="J70">
        <v>154.72999999999999</v>
      </c>
      <c r="K70" t="s">
        <v>398</v>
      </c>
      <c r="M70">
        <v>1200007925</v>
      </c>
      <c r="N70" s="23">
        <v>45800</v>
      </c>
      <c r="P70" t="s">
        <v>245</v>
      </c>
      <c r="Q70" t="s">
        <v>246</v>
      </c>
      <c r="W70">
        <v>4200002380</v>
      </c>
      <c r="AB70">
        <v>2554367</v>
      </c>
      <c r="AC70" t="s">
        <v>242</v>
      </c>
      <c r="AE70">
        <v>1755</v>
      </c>
      <c r="AF70" t="s">
        <v>268</v>
      </c>
      <c r="AG70">
        <v>2101001246</v>
      </c>
      <c r="AH70" t="s">
        <v>392</v>
      </c>
      <c r="AK70" t="s">
        <v>398</v>
      </c>
      <c r="AL70" t="s">
        <v>361</v>
      </c>
      <c r="AP70">
        <v>5000045812</v>
      </c>
      <c r="AR70" s="22">
        <f>IFERROR(AB70/AE70,0)</f>
        <v>1455.4797720797721</v>
      </c>
    </row>
    <row r="71" spans="2:44" x14ac:dyDescent="0.2">
      <c r="B71" s="23">
        <v>45807</v>
      </c>
      <c r="C71">
        <v>1200008345</v>
      </c>
      <c r="D71" t="s">
        <v>330</v>
      </c>
      <c r="E71" t="s">
        <v>240</v>
      </c>
      <c r="F71">
        <v>50500030</v>
      </c>
      <c r="G71" t="s">
        <v>357</v>
      </c>
      <c r="H71" t="s">
        <v>242</v>
      </c>
      <c r="I71">
        <v>2498183</v>
      </c>
      <c r="J71">
        <v>152.55000000000001</v>
      </c>
      <c r="K71" t="s">
        <v>529</v>
      </c>
      <c r="M71">
        <v>1200008345</v>
      </c>
      <c r="N71" s="23">
        <v>45807</v>
      </c>
      <c r="O71" t="s">
        <v>535</v>
      </c>
      <c r="P71" t="s">
        <v>281</v>
      </c>
      <c r="Q71" t="s">
        <v>282</v>
      </c>
      <c r="W71">
        <v>4200002523</v>
      </c>
      <c r="AB71">
        <v>2498183</v>
      </c>
      <c r="AC71" t="s">
        <v>242</v>
      </c>
      <c r="AE71">
        <v>1</v>
      </c>
      <c r="AF71" t="s">
        <v>519</v>
      </c>
      <c r="AG71">
        <v>2111000811</v>
      </c>
      <c r="AH71" t="s">
        <v>520</v>
      </c>
      <c r="AK71" t="s">
        <v>584</v>
      </c>
      <c r="AL71">
        <v>50217000</v>
      </c>
      <c r="AP71">
        <v>5000046236</v>
      </c>
      <c r="AR71" s="22">
        <f>IFERROR(AB71/AE71,0)</f>
        <v>2498183</v>
      </c>
    </row>
    <row r="72" spans="2:44" x14ac:dyDescent="0.2">
      <c r="B72" s="23">
        <v>45793</v>
      </c>
      <c r="C72">
        <v>1100005314</v>
      </c>
      <c r="D72" t="s">
        <v>263</v>
      </c>
      <c r="E72" t="s">
        <v>240</v>
      </c>
      <c r="F72">
        <v>53100010</v>
      </c>
      <c r="G72" t="s">
        <v>264</v>
      </c>
      <c r="H72" t="s">
        <v>240</v>
      </c>
      <c r="I72">
        <v>152.05000000000001</v>
      </c>
      <c r="J72">
        <v>152.05000000000001</v>
      </c>
      <c r="K72" t="s">
        <v>299</v>
      </c>
      <c r="M72">
        <v>1100005314</v>
      </c>
      <c r="N72" s="23">
        <v>45793</v>
      </c>
      <c r="P72" t="s">
        <v>281</v>
      </c>
      <c r="Q72" t="s">
        <v>282</v>
      </c>
      <c r="AB72">
        <v>2557000</v>
      </c>
      <c r="AC72" t="s">
        <v>242</v>
      </c>
      <c r="AE72">
        <v>1</v>
      </c>
      <c r="AF72" t="s">
        <v>268</v>
      </c>
      <c r="AK72" t="s">
        <v>300</v>
      </c>
      <c r="AL72">
        <v>30822004</v>
      </c>
      <c r="AP72">
        <v>4900526292</v>
      </c>
      <c r="AR72" s="22">
        <f>IFERROR(AB72/AE72,0)</f>
        <v>2557000</v>
      </c>
    </row>
    <row r="73" spans="2:44" x14ac:dyDescent="0.2">
      <c r="B73" s="23">
        <v>45800</v>
      </c>
      <c r="C73">
        <v>1200007957</v>
      </c>
      <c r="D73" t="s">
        <v>330</v>
      </c>
      <c r="E73" t="s">
        <v>240</v>
      </c>
      <c r="F73">
        <v>50500010</v>
      </c>
      <c r="G73" t="s">
        <v>366</v>
      </c>
      <c r="H73" t="s">
        <v>242</v>
      </c>
      <c r="I73">
        <v>2321780</v>
      </c>
      <c r="J73">
        <v>140.63999999999999</v>
      </c>
      <c r="K73" t="s">
        <v>398</v>
      </c>
      <c r="M73">
        <v>1200007957</v>
      </c>
      <c r="N73" s="23">
        <v>45800</v>
      </c>
      <c r="P73" t="s">
        <v>245</v>
      </c>
      <c r="Q73" t="s">
        <v>246</v>
      </c>
      <c r="W73">
        <v>4200001999</v>
      </c>
      <c r="AB73">
        <v>2321780</v>
      </c>
      <c r="AC73" t="s">
        <v>242</v>
      </c>
      <c r="AE73">
        <v>7404.58</v>
      </c>
      <c r="AF73" t="s">
        <v>268</v>
      </c>
      <c r="AG73">
        <v>2101001246</v>
      </c>
      <c r="AH73" t="s">
        <v>392</v>
      </c>
      <c r="AK73" t="s">
        <v>398</v>
      </c>
      <c r="AL73" t="s">
        <v>361</v>
      </c>
      <c r="AP73">
        <v>5000045844</v>
      </c>
      <c r="AR73" s="22">
        <f>IFERROR(AB73/AE73,0)</f>
        <v>313.55998584659767</v>
      </c>
    </row>
    <row r="74" spans="2:44" x14ac:dyDescent="0.2">
      <c r="B74" s="23">
        <v>45800</v>
      </c>
      <c r="C74">
        <v>1200007924</v>
      </c>
      <c r="D74" t="s">
        <v>330</v>
      </c>
      <c r="E74" t="s">
        <v>240</v>
      </c>
      <c r="F74">
        <v>50500010</v>
      </c>
      <c r="G74" t="s">
        <v>366</v>
      </c>
      <c r="H74" t="s">
        <v>242</v>
      </c>
      <c r="I74">
        <v>2213785</v>
      </c>
      <c r="J74">
        <v>134.1</v>
      </c>
      <c r="K74" t="s">
        <v>398</v>
      </c>
      <c r="M74">
        <v>1200007924</v>
      </c>
      <c r="N74" s="23">
        <v>45800</v>
      </c>
      <c r="P74" t="s">
        <v>245</v>
      </c>
      <c r="Q74" t="s">
        <v>246</v>
      </c>
      <c r="W74">
        <v>4200002214</v>
      </c>
      <c r="AB74">
        <v>2213785</v>
      </c>
      <c r="AC74" t="s">
        <v>242</v>
      </c>
      <c r="AE74">
        <v>1521</v>
      </c>
      <c r="AF74" t="s">
        <v>268</v>
      </c>
      <c r="AG74">
        <v>2101001246</v>
      </c>
      <c r="AH74" t="s">
        <v>392</v>
      </c>
      <c r="AK74" t="s">
        <v>398</v>
      </c>
      <c r="AL74" t="s">
        <v>361</v>
      </c>
      <c r="AP74">
        <v>5000045811</v>
      </c>
      <c r="AR74" s="22">
        <f>IFERROR(AB74/AE74,0)</f>
        <v>1455.4799474030244</v>
      </c>
    </row>
    <row r="75" spans="2:44" x14ac:dyDescent="0.2">
      <c r="B75" s="23">
        <v>45804</v>
      </c>
      <c r="C75">
        <v>1200008160</v>
      </c>
      <c r="D75" t="s">
        <v>330</v>
      </c>
      <c r="E75" t="s">
        <v>240</v>
      </c>
      <c r="F75">
        <v>50800020</v>
      </c>
      <c r="G75" t="s">
        <v>331</v>
      </c>
      <c r="H75" t="s">
        <v>242</v>
      </c>
      <c r="I75">
        <v>2200000</v>
      </c>
      <c r="J75">
        <v>133.26</v>
      </c>
      <c r="M75">
        <v>1200008160</v>
      </c>
      <c r="N75" s="23">
        <v>45804</v>
      </c>
      <c r="O75">
        <v>2500342</v>
      </c>
      <c r="P75" t="s">
        <v>245</v>
      </c>
      <c r="Q75" t="s">
        <v>246</v>
      </c>
      <c r="W75">
        <v>4100023142</v>
      </c>
      <c r="AB75">
        <v>2200000</v>
      </c>
      <c r="AC75" t="s">
        <v>242</v>
      </c>
      <c r="AE75">
        <v>200</v>
      </c>
      <c r="AF75" t="s">
        <v>313</v>
      </c>
      <c r="AG75">
        <v>2101001766</v>
      </c>
      <c r="AH75" t="s">
        <v>530</v>
      </c>
      <c r="AK75" t="s">
        <v>579</v>
      </c>
      <c r="AL75">
        <v>50217000</v>
      </c>
      <c r="AP75">
        <v>5000046048</v>
      </c>
      <c r="AR75" s="22">
        <f>IFERROR(AB75/AE75,0)</f>
        <v>11000</v>
      </c>
    </row>
    <row r="76" spans="2:44" x14ac:dyDescent="0.2">
      <c r="B76" s="23">
        <v>45792</v>
      </c>
      <c r="C76">
        <v>1200007276</v>
      </c>
      <c r="D76" t="s">
        <v>330</v>
      </c>
      <c r="E76" t="s">
        <v>240</v>
      </c>
      <c r="F76">
        <v>50500010</v>
      </c>
      <c r="G76" t="s">
        <v>366</v>
      </c>
      <c r="H76" t="s">
        <v>242</v>
      </c>
      <c r="I76">
        <v>2155000</v>
      </c>
      <c r="J76">
        <v>130.68</v>
      </c>
      <c r="K76" t="s">
        <v>367</v>
      </c>
      <c r="M76">
        <v>1200007276</v>
      </c>
      <c r="N76" s="23">
        <v>45792</v>
      </c>
      <c r="P76" t="s">
        <v>245</v>
      </c>
      <c r="Q76" t="s">
        <v>246</v>
      </c>
      <c r="W76">
        <v>4200003245</v>
      </c>
      <c r="AB76">
        <v>2155000</v>
      </c>
      <c r="AC76" t="s">
        <v>242</v>
      </c>
      <c r="AE76">
        <v>86200</v>
      </c>
      <c r="AF76" t="s">
        <v>313</v>
      </c>
      <c r="AG76">
        <v>2111000113</v>
      </c>
      <c r="AH76" t="s">
        <v>376</v>
      </c>
      <c r="AK76" t="s">
        <v>367</v>
      </c>
      <c r="AL76" t="s">
        <v>361</v>
      </c>
      <c r="AP76">
        <v>5000045149</v>
      </c>
      <c r="AR76" s="22">
        <f>IFERROR(AB76/AE76,0)</f>
        <v>25</v>
      </c>
    </row>
    <row r="77" spans="2:44" x14ac:dyDescent="0.2">
      <c r="B77" s="23">
        <v>45800</v>
      </c>
      <c r="C77">
        <v>1200007958</v>
      </c>
      <c r="D77" t="s">
        <v>330</v>
      </c>
      <c r="E77" t="s">
        <v>240</v>
      </c>
      <c r="F77">
        <v>50500010</v>
      </c>
      <c r="G77" t="s">
        <v>366</v>
      </c>
      <c r="H77" t="s">
        <v>242</v>
      </c>
      <c r="I77">
        <v>2022045</v>
      </c>
      <c r="J77">
        <v>122.48</v>
      </c>
      <c r="K77" t="s">
        <v>398</v>
      </c>
      <c r="M77">
        <v>1200007958</v>
      </c>
      <c r="N77" s="23">
        <v>45800</v>
      </c>
      <c r="P77" t="s">
        <v>245</v>
      </c>
      <c r="Q77" t="s">
        <v>246</v>
      </c>
      <c r="W77">
        <v>4200002216</v>
      </c>
      <c r="AB77">
        <v>2022045</v>
      </c>
      <c r="AC77" t="s">
        <v>242</v>
      </c>
      <c r="AE77">
        <v>6448.67</v>
      </c>
      <c r="AF77" t="s">
        <v>268</v>
      </c>
      <c r="AG77">
        <v>2101001246</v>
      </c>
      <c r="AH77" t="s">
        <v>392</v>
      </c>
      <c r="AK77" t="s">
        <v>473</v>
      </c>
      <c r="AL77" t="s">
        <v>361</v>
      </c>
      <c r="AP77">
        <v>5000045845</v>
      </c>
      <c r="AR77" s="22">
        <f>IFERROR(AB77/AE77,0)</f>
        <v>313.56000539646158</v>
      </c>
    </row>
    <row r="78" spans="2:44" x14ac:dyDescent="0.2">
      <c r="B78" s="23">
        <v>45805</v>
      </c>
      <c r="C78">
        <v>1200008243</v>
      </c>
      <c r="D78" t="s">
        <v>330</v>
      </c>
      <c r="E78" t="s">
        <v>240</v>
      </c>
      <c r="F78">
        <v>50800020</v>
      </c>
      <c r="G78" t="s">
        <v>331</v>
      </c>
      <c r="H78" t="s">
        <v>242</v>
      </c>
      <c r="I78">
        <v>1794000</v>
      </c>
      <c r="J78">
        <v>109.55</v>
      </c>
      <c r="M78">
        <v>1200008243</v>
      </c>
      <c r="N78" s="23">
        <v>45805</v>
      </c>
      <c r="O78" t="s">
        <v>531</v>
      </c>
      <c r="P78" t="s">
        <v>281</v>
      </c>
      <c r="Q78" t="s">
        <v>282</v>
      </c>
      <c r="W78">
        <v>4100021863</v>
      </c>
      <c r="AB78">
        <v>1794000</v>
      </c>
      <c r="AC78" t="s">
        <v>242</v>
      </c>
      <c r="AE78">
        <v>2</v>
      </c>
      <c r="AF78" t="s">
        <v>336</v>
      </c>
      <c r="AG78">
        <v>2101000233</v>
      </c>
      <c r="AH78" t="s">
        <v>532</v>
      </c>
      <c r="AK78" t="s">
        <v>580</v>
      </c>
      <c r="AL78">
        <v>50217000</v>
      </c>
      <c r="AN78" t="s">
        <v>346</v>
      </c>
      <c r="AO78">
        <v>5000046133</v>
      </c>
      <c r="AP78">
        <v>5000046132</v>
      </c>
      <c r="AR78" s="22">
        <f>IFERROR(AB78/AE78,0)</f>
        <v>897000</v>
      </c>
    </row>
    <row r="79" spans="2:44" x14ac:dyDescent="0.2">
      <c r="B79" s="23">
        <v>45805</v>
      </c>
      <c r="C79">
        <v>1200008246</v>
      </c>
      <c r="D79" t="s">
        <v>330</v>
      </c>
      <c r="E79" t="s">
        <v>240</v>
      </c>
      <c r="F79">
        <v>50800020</v>
      </c>
      <c r="G79" t="s">
        <v>331</v>
      </c>
      <c r="H79" t="s">
        <v>242</v>
      </c>
      <c r="I79">
        <v>1794000</v>
      </c>
      <c r="J79">
        <v>109.55</v>
      </c>
      <c r="M79">
        <v>1200008246</v>
      </c>
      <c r="N79" s="23">
        <v>45805</v>
      </c>
      <c r="O79" t="s">
        <v>533</v>
      </c>
      <c r="P79" t="s">
        <v>281</v>
      </c>
      <c r="Q79" t="s">
        <v>282</v>
      </c>
      <c r="W79">
        <v>4100021863</v>
      </c>
      <c r="AB79">
        <v>1794000</v>
      </c>
      <c r="AC79" t="s">
        <v>242</v>
      </c>
      <c r="AE79">
        <v>2</v>
      </c>
      <c r="AF79" t="s">
        <v>336</v>
      </c>
      <c r="AG79">
        <v>2101000233</v>
      </c>
      <c r="AH79" t="s">
        <v>532</v>
      </c>
      <c r="AK79" t="s">
        <v>580</v>
      </c>
      <c r="AL79">
        <v>50217000</v>
      </c>
      <c r="AP79">
        <v>5000046135</v>
      </c>
      <c r="AR79" s="22">
        <f>IFERROR(AB79/AE79,0)</f>
        <v>897000</v>
      </c>
    </row>
    <row r="80" spans="2:44" x14ac:dyDescent="0.2">
      <c r="B80" s="23">
        <v>45800</v>
      </c>
      <c r="C80">
        <v>1200007960</v>
      </c>
      <c r="D80" t="s">
        <v>330</v>
      </c>
      <c r="E80" t="s">
        <v>240</v>
      </c>
      <c r="F80">
        <v>50500010</v>
      </c>
      <c r="G80" t="s">
        <v>366</v>
      </c>
      <c r="H80" t="s">
        <v>242</v>
      </c>
      <c r="I80">
        <v>1742139</v>
      </c>
      <c r="J80">
        <v>105.53</v>
      </c>
      <c r="K80" t="s">
        <v>398</v>
      </c>
      <c r="M80">
        <v>1200007960</v>
      </c>
      <c r="N80" s="23">
        <v>45800</v>
      </c>
      <c r="P80" t="s">
        <v>245</v>
      </c>
      <c r="Q80" t="s">
        <v>246</v>
      </c>
      <c r="W80">
        <v>4200002578</v>
      </c>
      <c r="AB80">
        <v>1742139</v>
      </c>
      <c r="AC80" t="s">
        <v>242</v>
      </c>
      <c r="AE80">
        <v>5556</v>
      </c>
      <c r="AF80" t="s">
        <v>268</v>
      </c>
      <c r="AG80">
        <v>2101001246</v>
      </c>
      <c r="AH80" t="s">
        <v>392</v>
      </c>
      <c r="AK80" t="s">
        <v>398</v>
      </c>
      <c r="AL80" t="s">
        <v>361</v>
      </c>
      <c r="AP80">
        <v>5000045847</v>
      </c>
      <c r="AR80" s="22">
        <f>IFERROR(AB80/AE80,0)</f>
        <v>313.55993520518359</v>
      </c>
    </row>
    <row r="81" spans="2:44" x14ac:dyDescent="0.2">
      <c r="B81" s="23">
        <v>45793</v>
      </c>
      <c r="C81">
        <v>1100005314</v>
      </c>
      <c r="D81" t="s">
        <v>263</v>
      </c>
      <c r="E81" t="s">
        <v>240</v>
      </c>
      <c r="F81">
        <v>53100010</v>
      </c>
      <c r="G81" t="s">
        <v>264</v>
      </c>
      <c r="H81" t="s">
        <v>240</v>
      </c>
      <c r="I81">
        <v>102.82</v>
      </c>
      <c r="J81">
        <v>102.82</v>
      </c>
      <c r="K81" t="s">
        <v>303</v>
      </c>
      <c r="M81">
        <v>1100005314</v>
      </c>
      <c r="N81" s="23">
        <v>45793</v>
      </c>
      <c r="P81" t="s">
        <v>281</v>
      </c>
      <c r="Q81" t="s">
        <v>282</v>
      </c>
      <c r="AB81">
        <v>1732836</v>
      </c>
      <c r="AC81" t="s">
        <v>242</v>
      </c>
      <c r="AE81">
        <v>12</v>
      </c>
      <c r="AF81" t="s">
        <v>268</v>
      </c>
      <c r="AK81" t="s">
        <v>304</v>
      </c>
      <c r="AL81">
        <v>30822004</v>
      </c>
      <c r="AP81">
        <v>4900526292</v>
      </c>
      <c r="AR81" s="22">
        <f>IFERROR(AB81/AE81,0)</f>
        <v>144403</v>
      </c>
    </row>
    <row r="82" spans="2:44" x14ac:dyDescent="0.2">
      <c r="B82" s="23">
        <v>45800</v>
      </c>
      <c r="C82">
        <v>1200007959</v>
      </c>
      <c r="D82" t="s">
        <v>330</v>
      </c>
      <c r="E82" t="s">
        <v>240</v>
      </c>
      <c r="F82">
        <v>50500010</v>
      </c>
      <c r="G82" t="s">
        <v>366</v>
      </c>
      <c r="H82" t="s">
        <v>242</v>
      </c>
      <c r="I82">
        <v>1696673</v>
      </c>
      <c r="J82">
        <v>102.77</v>
      </c>
      <c r="K82" t="s">
        <v>398</v>
      </c>
      <c r="M82">
        <v>1200007959</v>
      </c>
      <c r="N82" s="23">
        <v>45800</v>
      </c>
      <c r="P82" t="s">
        <v>245</v>
      </c>
      <c r="Q82" t="s">
        <v>246</v>
      </c>
      <c r="W82">
        <v>4200002383</v>
      </c>
      <c r="AB82">
        <v>1696673</v>
      </c>
      <c r="AC82" t="s">
        <v>242</v>
      </c>
      <c r="AE82">
        <v>5411</v>
      </c>
      <c r="AF82" t="s">
        <v>268</v>
      </c>
      <c r="AG82">
        <v>2101001246</v>
      </c>
      <c r="AH82" t="s">
        <v>392</v>
      </c>
      <c r="AK82" t="s">
        <v>398</v>
      </c>
      <c r="AL82" t="s">
        <v>361</v>
      </c>
      <c r="AP82">
        <v>5000045846</v>
      </c>
      <c r="AR82" s="22">
        <f>IFERROR(AB82/AE82,0)</f>
        <v>313.55997043060432</v>
      </c>
    </row>
    <row r="83" spans="2:44" x14ac:dyDescent="0.2">
      <c r="B83" s="23">
        <v>45800</v>
      </c>
      <c r="C83">
        <v>1200007956</v>
      </c>
      <c r="D83" t="s">
        <v>330</v>
      </c>
      <c r="E83" t="s">
        <v>240</v>
      </c>
      <c r="F83">
        <v>50500010</v>
      </c>
      <c r="G83" t="s">
        <v>366</v>
      </c>
      <c r="H83" t="s">
        <v>242</v>
      </c>
      <c r="I83">
        <v>1675247</v>
      </c>
      <c r="J83">
        <v>101.47</v>
      </c>
      <c r="K83" t="s">
        <v>398</v>
      </c>
      <c r="M83">
        <v>1200007956</v>
      </c>
      <c r="N83" s="23">
        <v>45800</v>
      </c>
      <c r="P83" t="s">
        <v>245</v>
      </c>
      <c r="Q83" t="s">
        <v>246</v>
      </c>
      <c r="W83">
        <v>4200001766</v>
      </c>
      <c r="AB83">
        <v>1675247</v>
      </c>
      <c r="AC83" t="s">
        <v>242</v>
      </c>
      <c r="AE83">
        <v>5342.67</v>
      </c>
      <c r="AF83" t="s">
        <v>268</v>
      </c>
      <c r="AG83">
        <v>2101001246</v>
      </c>
      <c r="AH83" t="s">
        <v>392</v>
      </c>
      <c r="AK83" t="s">
        <v>398</v>
      </c>
      <c r="AL83" t="s">
        <v>361</v>
      </c>
      <c r="AP83">
        <v>5000045843</v>
      </c>
      <c r="AR83" s="22">
        <f>IFERROR(AB83/AE83,0)</f>
        <v>313.559886723305</v>
      </c>
    </row>
    <row r="84" spans="2:44" x14ac:dyDescent="0.2">
      <c r="B84" s="23">
        <v>45793</v>
      </c>
      <c r="C84">
        <v>1200007330</v>
      </c>
      <c r="D84" t="s">
        <v>330</v>
      </c>
      <c r="E84" t="s">
        <v>240</v>
      </c>
      <c r="F84">
        <v>50800020</v>
      </c>
      <c r="G84" t="s">
        <v>331</v>
      </c>
      <c r="H84" t="s">
        <v>242</v>
      </c>
      <c r="I84">
        <v>1530000</v>
      </c>
      <c r="J84">
        <v>92.78</v>
      </c>
      <c r="M84">
        <v>1200007330</v>
      </c>
      <c r="N84" s="23">
        <v>45793</v>
      </c>
      <c r="O84">
        <v>2505074</v>
      </c>
      <c r="P84" t="s">
        <v>306</v>
      </c>
      <c r="Q84" t="s">
        <v>307</v>
      </c>
      <c r="W84">
        <v>4100023129</v>
      </c>
      <c r="AB84">
        <v>1530000</v>
      </c>
      <c r="AC84" t="s">
        <v>242</v>
      </c>
      <c r="AE84">
        <v>60</v>
      </c>
      <c r="AF84" t="s">
        <v>313</v>
      </c>
      <c r="AG84">
        <v>2101000266</v>
      </c>
      <c r="AH84" t="s">
        <v>381</v>
      </c>
      <c r="AK84" t="s">
        <v>459</v>
      </c>
      <c r="AL84">
        <v>50217000</v>
      </c>
      <c r="AP84">
        <v>5000045204</v>
      </c>
      <c r="AR84" s="22">
        <f>IFERROR(AB84/AE84,0)</f>
        <v>25500</v>
      </c>
    </row>
    <row r="85" spans="2:44" x14ac:dyDescent="0.2">
      <c r="B85" s="23">
        <v>45794</v>
      </c>
      <c r="C85">
        <v>1100005436</v>
      </c>
      <c r="D85" t="s">
        <v>263</v>
      </c>
      <c r="E85" t="s">
        <v>240</v>
      </c>
      <c r="F85">
        <v>53100010</v>
      </c>
      <c r="G85" t="s">
        <v>264</v>
      </c>
      <c r="H85" t="s">
        <v>240</v>
      </c>
      <c r="I85">
        <v>91.43</v>
      </c>
      <c r="J85">
        <v>91.43</v>
      </c>
      <c r="K85" t="s">
        <v>310</v>
      </c>
      <c r="M85">
        <v>1100005436</v>
      </c>
      <c r="N85" s="23">
        <v>45794</v>
      </c>
      <c r="P85" t="s">
        <v>274</v>
      </c>
      <c r="Q85" t="s">
        <v>275</v>
      </c>
      <c r="AB85">
        <v>1440929</v>
      </c>
      <c r="AC85" t="s">
        <v>242</v>
      </c>
      <c r="AE85">
        <v>8</v>
      </c>
      <c r="AF85" t="s">
        <v>268</v>
      </c>
      <c r="AK85" t="s">
        <v>311</v>
      </c>
      <c r="AL85">
        <v>30822004</v>
      </c>
      <c r="AP85">
        <v>4900528421</v>
      </c>
      <c r="AR85" s="22">
        <f>IFERROR(AB85/AE85,0)</f>
        <v>180116.125</v>
      </c>
    </row>
    <row r="86" spans="2:44" x14ac:dyDescent="0.2">
      <c r="B86" s="23">
        <v>45800</v>
      </c>
      <c r="C86">
        <v>1200007866</v>
      </c>
      <c r="D86" t="s">
        <v>330</v>
      </c>
      <c r="E86" t="s">
        <v>240</v>
      </c>
      <c r="F86">
        <v>50500010</v>
      </c>
      <c r="G86" t="s">
        <v>366</v>
      </c>
      <c r="H86" t="s">
        <v>242</v>
      </c>
      <c r="I86">
        <v>1282278</v>
      </c>
      <c r="J86">
        <v>77.67</v>
      </c>
      <c r="K86" t="s">
        <v>398</v>
      </c>
      <c r="M86">
        <v>1200007866</v>
      </c>
      <c r="N86" s="23">
        <v>45800</v>
      </c>
      <c r="P86" t="s">
        <v>245</v>
      </c>
      <c r="Q86" t="s">
        <v>246</v>
      </c>
      <c r="W86">
        <v>4200001764</v>
      </c>
      <c r="AB86">
        <v>1282278</v>
      </c>
      <c r="AC86" t="s">
        <v>242</v>
      </c>
      <c r="AE86">
        <v>881</v>
      </c>
      <c r="AF86" t="s">
        <v>268</v>
      </c>
      <c r="AG86">
        <v>2101001246</v>
      </c>
      <c r="AH86" t="s">
        <v>392</v>
      </c>
      <c r="AK86" t="s">
        <v>398</v>
      </c>
      <c r="AL86" t="s">
        <v>361</v>
      </c>
      <c r="AP86">
        <v>5000045752</v>
      </c>
      <c r="AR86" s="22">
        <f>IFERROR(AB86/AE86,0)</f>
        <v>1455.4801362088535</v>
      </c>
    </row>
    <row r="87" spans="2:44" x14ac:dyDescent="0.2">
      <c r="B87" s="23">
        <v>45800</v>
      </c>
      <c r="C87">
        <v>1200007922</v>
      </c>
      <c r="D87" t="s">
        <v>330</v>
      </c>
      <c r="E87" t="s">
        <v>240</v>
      </c>
      <c r="F87">
        <v>50500010</v>
      </c>
      <c r="G87" t="s">
        <v>366</v>
      </c>
      <c r="H87" t="s">
        <v>242</v>
      </c>
      <c r="I87">
        <v>1254624</v>
      </c>
      <c r="J87">
        <v>76</v>
      </c>
      <c r="K87" t="s">
        <v>398</v>
      </c>
      <c r="M87">
        <v>1200007922</v>
      </c>
      <c r="N87" s="23">
        <v>45800</v>
      </c>
      <c r="P87" t="s">
        <v>245</v>
      </c>
      <c r="Q87" t="s">
        <v>246</v>
      </c>
      <c r="W87">
        <v>4200001994</v>
      </c>
      <c r="AB87">
        <v>1254624</v>
      </c>
      <c r="AC87" t="s">
        <v>242</v>
      </c>
      <c r="AE87">
        <v>862</v>
      </c>
      <c r="AF87" t="s">
        <v>268</v>
      </c>
      <c r="AG87">
        <v>2101001246</v>
      </c>
      <c r="AH87" t="s">
        <v>392</v>
      </c>
      <c r="AK87" t="s">
        <v>398</v>
      </c>
      <c r="AL87" t="s">
        <v>361</v>
      </c>
      <c r="AP87">
        <v>5000045809</v>
      </c>
      <c r="AR87" s="22">
        <f>IFERROR(AB87/AE87,0)</f>
        <v>1455.4802784222738</v>
      </c>
    </row>
    <row r="88" spans="2:44" x14ac:dyDescent="0.2">
      <c r="B88" s="23">
        <v>45808</v>
      </c>
      <c r="C88">
        <v>1100006121</v>
      </c>
      <c r="D88" t="s">
        <v>263</v>
      </c>
      <c r="E88" t="s">
        <v>240</v>
      </c>
      <c r="F88">
        <v>53100010</v>
      </c>
      <c r="G88" t="s">
        <v>264</v>
      </c>
      <c r="H88" t="s">
        <v>240</v>
      </c>
      <c r="I88">
        <v>71.209999999999994</v>
      </c>
      <c r="J88">
        <v>71.209999999999994</v>
      </c>
      <c r="K88" t="s">
        <v>501</v>
      </c>
      <c r="M88">
        <v>1100006121</v>
      </c>
      <c r="N88" s="23">
        <v>45810</v>
      </c>
      <c r="P88" t="s">
        <v>281</v>
      </c>
      <c r="Q88" t="s">
        <v>282</v>
      </c>
      <c r="AB88">
        <v>1078832</v>
      </c>
      <c r="AC88" t="s">
        <v>242</v>
      </c>
      <c r="AE88">
        <v>21</v>
      </c>
      <c r="AF88" t="s">
        <v>268</v>
      </c>
      <c r="AK88" t="s">
        <v>505</v>
      </c>
      <c r="AL88">
        <v>30822004</v>
      </c>
      <c r="AP88">
        <v>4900540120</v>
      </c>
      <c r="AR88" s="22">
        <f>IFERROR(AB88/AE88,0)</f>
        <v>51372.952380952382</v>
      </c>
    </row>
    <row r="89" spans="2:44" x14ac:dyDescent="0.2">
      <c r="B89" s="23">
        <v>45804</v>
      </c>
      <c r="C89">
        <v>1200008121</v>
      </c>
      <c r="D89" t="s">
        <v>330</v>
      </c>
      <c r="E89" t="s">
        <v>240</v>
      </c>
      <c r="F89">
        <v>50500030</v>
      </c>
      <c r="G89" t="s">
        <v>357</v>
      </c>
      <c r="H89" t="s">
        <v>242</v>
      </c>
      <c r="I89">
        <v>1160689</v>
      </c>
      <c r="J89">
        <v>70.31</v>
      </c>
      <c r="K89" t="s">
        <v>528</v>
      </c>
      <c r="M89">
        <v>1200008121</v>
      </c>
      <c r="N89" s="23">
        <v>45804</v>
      </c>
      <c r="O89" t="s">
        <v>523</v>
      </c>
      <c r="P89" t="s">
        <v>306</v>
      </c>
      <c r="Q89" t="s">
        <v>307</v>
      </c>
      <c r="W89">
        <v>4200003345</v>
      </c>
      <c r="AB89">
        <v>1160689</v>
      </c>
      <c r="AC89" t="s">
        <v>242</v>
      </c>
      <c r="AE89">
        <v>1</v>
      </c>
      <c r="AF89" t="s">
        <v>519</v>
      </c>
      <c r="AG89">
        <v>2111000811</v>
      </c>
      <c r="AH89" t="s">
        <v>520</v>
      </c>
      <c r="AK89" t="s">
        <v>578</v>
      </c>
      <c r="AL89">
        <v>50217000</v>
      </c>
      <c r="AP89">
        <v>5000046010</v>
      </c>
      <c r="AR89" s="22">
        <f>IFERROR(AB89/AE89,0)</f>
        <v>1160689</v>
      </c>
    </row>
    <row r="90" spans="2:44" x14ac:dyDescent="0.2">
      <c r="B90" s="23">
        <v>45807</v>
      </c>
      <c r="C90">
        <v>1200008353</v>
      </c>
      <c r="D90" t="s">
        <v>330</v>
      </c>
      <c r="E90" t="s">
        <v>240</v>
      </c>
      <c r="F90">
        <v>50800020</v>
      </c>
      <c r="G90" t="s">
        <v>331</v>
      </c>
      <c r="H90" t="s">
        <v>242</v>
      </c>
      <c r="I90">
        <v>1100000</v>
      </c>
      <c r="J90">
        <v>67.17</v>
      </c>
      <c r="M90">
        <v>1200008353</v>
      </c>
      <c r="N90" s="23">
        <v>45807</v>
      </c>
      <c r="O90" t="s">
        <v>538</v>
      </c>
      <c r="P90" t="s">
        <v>274</v>
      </c>
      <c r="Q90" t="s">
        <v>275</v>
      </c>
      <c r="W90">
        <v>4100023455</v>
      </c>
      <c r="AB90">
        <v>1100000</v>
      </c>
      <c r="AC90" t="s">
        <v>242</v>
      </c>
      <c r="AE90">
        <v>10</v>
      </c>
      <c r="AF90" t="s">
        <v>395</v>
      </c>
      <c r="AG90">
        <v>2101000321</v>
      </c>
      <c r="AH90" t="s">
        <v>539</v>
      </c>
      <c r="AK90" t="s">
        <v>587</v>
      </c>
      <c r="AL90">
        <v>50217000</v>
      </c>
      <c r="AP90">
        <v>5000046244</v>
      </c>
      <c r="AR90" s="22">
        <f>IFERROR(AB90/AE90,0)</f>
        <v>110000</v>
      </c>
    </row>
    <row r="91" spans="2:44" x14ac:dyDescent="0.2">
      <c r="B91" s="23">
        <v>45807</v>
      </c>
      <c r="C91">
        <v>1200008376</v>
      </c>
      <c r="D91" t="s">
        <v>330</v>
      </c>
      <c r="E91" t="s">
        <v>240</v>
      </c>
      <c r="F91">
        <v>50800020</v>
      </c>
      <c r="G91" t="s">
        <v>331</v>
      </c>
      <c r="H91" t="s">
        <v>242</v>
      </c>
      <c r="I91">
        <v>1100000</v>
      </c>
      <c r="J91">
        <v>67.17</v>
      </c>
      <c r="M91">
        <v>1200008376</v>
      </c>
      <c r="N91" s="23">
        <v>45807</v>
      </c>
      <c r="O91" t="s">
        <v>543</v>
      </c>
      <c r="P91" t="s">
        <v>281</v>
      </c>
      <c r="Q91" t="s">
        <v>282</v>
      </c>
      <c r="W91">
        <v>4100023242</v>
      </c>
      <c r="AB91">
        <v>1100000</v>
      </c>
      <c r="AC91" t="s">
        <v>242</v>
      </c>
      <c r="AE91">
        <v>4</v>
      </c>
      <c r="AF91" t="s">
        <v>268</v>
      </c>
      <c r="AG91">
        <v>2101000065</v>
      </c>
      <c r="AH91" t="s">
        <v>544</v>
      </c>
      <c r="AK91" t="s">
        <v>596</v>
      </c>
      <c r="AL91">
        <v>50217000</v>
      </c>
      <c r="AP91">
        <v>5000046267</v>
      </c>
      <c r="AR91" s="22">
        <f>IFERROR(AB91/AE91,0)</f>
        <v>275000</v>
      </c>
    </row>
    <row r="92" spans="2:44" x14ac:dyDescent="0.2">
      <c r="B92" s="23">
        <v>45808</v>
      </c>
      <c r="C92">
        <v>1100006123</v>
      </c>
      <c r="D92" t="s">
        <v>263</v>
      </c>
      <c r="E92" t="s">
        <v>240</v>
      </c>
      <c r="F92">
        <v>53100010</v>
      </c>
      <c r="G92" t="s">
        <v>264</v>
      </c>
      <c r="H92" t="s">
        <v>240</v>
      </c>
      <c r="I92">
        <v>63.93</v>
      </c>
      <c r="J92">
        <v>63.93</v>
      </c>
      <c r="K92" t="s">
        <v>509</v>
      </c>
      <c r="M92">
        <v>1100006123</v>
      </c>
      <c r="N92" s="23">
        <v>45810</v>
      </c>
      <c r="P92" t="s">
        <v>281</v>
      </c>
      <c r="Q92" t="s">
        <v>282</v>
      </c>
      <c r="AB92">
        <v>1075000</v>
      </c>
      <c r="AC92" t="s">
        <v>242</v>
      </c>
      <c r="AE92">
        <v>2</v>
      </c>
      <c r="AF92" t="s">
        <v>268</v>
      </c>
      <c r="AK92" t="s">
        <v>510</v>
      </c>
      <c r="AL92">
        <v>30822004</v>
      </c>
      <c r="AP92">
        <v>4900540122</v>
      </c>
      <c r="AR92" s="22">
        <f>IFERROR(AB92/AE92,0)</f>
        <v>537500</v>
      </c>
    </row>
    <row r="93" spans="2:44" x14ac:dyDescent="0.2">
      <c r="B93" s="23">
        <v>45796</v>
      </c>
      <c r="C93">
        <v>1100005473</v>
      </c>
      <c r="D93" t="s">
        <v>263</v>
      </c>
      <c r="E93" t="s">
        <v>240</v>
      </c>
      <c r="F93">
        <v>53100010</v>
      </c>
      <c r="G93" t="s">
        <v>264</v>
      </c>
      <c r="H93" t="s">
        <v>240</v>
      </c>
      <c r="I93">
        <v>62.5</v>
      </c>
      <c r="J93">
        <v>62.5</v>
      </c>
      <c r="K93" t="s">
        <v>312</v>
      </c>
      <c r="M93">
        <v>1100005473</v>
      </c>
      <c r="N93" s="23">
        <v>45796</v>
      </c>
      <c r="P93" t="s">
        <v>245</v>
      </c>
      <c r="Q93" t="s">
        <v>246</v>
      </c>
      <c r="AB93">
        <v>954375</v>
      </c>
      <c r="AC93" t="s">
        <v>242</v>
      </c>
      <c r="AE93">
        <v>50</v>
      </c>
      <c r="AF93" t="s">
        <v>313</v>
      </c>
      <c r="AK93" t="s">
        <v>314</v>
      </c>
      <c r="AL93">
        <v>30822004</v>
      </c>
      <c r="AP93">
        <v>4900529239</v>
      </c>
      <c r="AR93" s="22">
        <f>IFERROR(AB93/AE93,0)</f>
        <v>19087.5</v>
      </c>
    </row>
    <row r="94" spans="2:44" x14ac:dyDescent="0.2">
      <c r="B94" s="23">
        <v>45800</v>
      </c>
      <c r="C94">
        <v>1200007962</v>
      </c>
      <c r="D94" t="s">
        <v>330</v>
      </c>
      <c r="E94" t="s">
        <v>240</v>
      </c>
      <c r="F94">
        <v>50500010</v>
      </c>
      <c r="G94" t="s">
        <v>366</v>
      </c>
      <c r="H94" t="s">
        <v>242</v>
      </c>
      <c r="I94">
        <v>1014970</v>
      </c>
      <c r="J94">
        <v>61.48</v>
      </c>
      <c r="K94" t="s">
        <v>398</v>
      </c>
      <c r="M94">
        <v>1200007962</v>
      </c>
      <c r="N94" s="23">
        <v>45800</v>
      </c>
      <c r="P94" t="s">
        <v>245</v>
      </c>
      <c r="Q94" t="s">
        <v>246</v>
      </c>
      <c r="W94">
        <v>4200002740</v>
      </c>
      <c r="AB94">
        <v>1014970</v>
      </c>
      <c r="AC94" t="s">
        <v>242</v>
      </c>
      <c r="AE94">
        <v>3156</v>
      </c>
      <c r="AF94" t="s">
        <v>268</v>
      </c>
      <c r="AG94">
        <v>2101001246</v>
      </c>
      <c r="AH94" t="s">
        <v>392</v>
      </c>
      <c r="AK94" t="s">
        <v>398</v>
      </c>
      <c r="AL94" t="s">
        <v>361</v>
      </c>
      <c r="AP94">
        <v>5000045849</v>
      </c>
      <c r="AR94" s="22">
        <f>IFERROR(AB94/AE94,0)</f>
        <v>321.60012674271229</v>
      </c>
    </row>
    <row r="95" spans="2:44" x14ac:dyDescent="0.2">
      <c r="B95" s="23">
        <v>45800</v>
      </c>
      <c r="C95">
        <v>1200007929</v>
      </c>
      <c r="D95" t="s">
        <v>330</v>
      </c>
      <c r="E95" t="s">
        <v>240</v>
      </c>
      <c r="F95">
        <v>50500010</v>
      </c>
      <c r="G95" t="s">
        <v>366</v>
      </c>
      <c r="H95" t="s">
        <v>242</v>
      </c>
      <c r="I95">
        <v>943151</v>
      </c>
      <c r="J95">
        <v>57.13</v>
      </c>
      <c r="K95" t="s">
        <v>398</v>
      </c>
      <c r="M95">
        <v>1200007929</v>
      </c>
      <c r="N95" s="23">
        <v>45800</v>
      </c>
      <c r="P95" t="s">
        <v>245</v>
      </c>
      <c r="Q95" t="s">
        <v>246</v>
      </c>
      <c r="W95">
        <v>4200002586</v>
      </c>
      <c r="AB95">
        <v>943151</v>
      </c>
      <c r="AC95" t="s">
        <v>242</v>
      </c>
      <c r="AE95">
        <v>648</v>
      </c>
      <c r="AF95" t="s">
        <v>268</v>
      </c>
      <c r="AG95">
        <v>2101001246</v>
      </c>
      <c r="AH95" t="s">
        <v>392</v>
      </c>
      <c r="AK95" t="s">
        <v>398</v>
      </c>
      <c r="AL95" t="s">
        <v>361</v>
      </c>
      <c r="AP95">
        <v>5000045816</v>
      </c>
      <c r="AR95" s="22">
        <f>IFERROR(AB95/AE95,0)</f>
        <v>1455.4799382716049</v>
      </c>
    </row>
    <row r="96" spans="2:44" x14ac:dyDescent="0.2">
      <c r="B96" s="23">
        <v>45804</v>
      </c>
      <c r="C96">
        <v>1200008121</v>
      </c>
      <c r="D96" t="s">
        <v>330</v>
      </c>
      <c r="E96" t="s">
        <v>240</v>
      </c>
      <c r="F96">
        <v>50500030</v>
      </c>
      <c r="G96" t="s">
        <v>357</v>
      </c>
      <c r="H96" t="s">
        <v>242</v>
      </c>
      <c r="I96">
        <v>831350</v>
      </c>
      <c r="J96">
        <v>50.36</v>
      </c>
      <c r="K96" t="s">
        <v>527</v>
      </c>
      <c r="M96">
        <v>1200008121</v>
      </c>
      <c r="N96" s="23">
        <v>45804</v>
      </c>
      <c r="O96" t="s">
        <v>523</v>
      </c>
      <c r="P96" t="s">
        <v>274</v>
      </c>
      <c r="Q96" t="s">
        <v>275</v>
      </c>
      <c r="W96">
        <v>4200003345</v>
      </c>
      <c r="AB96">
        <v>831350</v>
      </c>
      <c r="AC96" t="s">
        <v>242</v>
      </c>
      <c r="AE96">
        <v>1</v>
      </c>
      <c r="AF96" t="s">
        <v>519</v>
      </c>
      <c r="AG96">
        <v>2111000811</v>
      </c>
      <c r="AH96" t="s">
        <v>520</v>
      </c>
      <c r="AK96" t="s">
        <v>578</v>
      </c>
      <c r="AL96">
        <v>50217000</v>
      </c>
      <c r="AP96">
        <v>5000046010</v>
      </c>
      <c r="AR96" s="22">
        <f>IFERROR(AB96/AE96,0)</f>
        <v>831350</v>
      </c>
    </row>
    <row r="97" spans="2:49" x14ac:dyDescent="0.2">
      <c r="B97" s="23">
        <v>45798</v>
      </c>
      <c r="C97">
        <v>1100005598</v>
      </c>
      <c r="D97" t="s">
        <v>263</v>
      </c>
      <c r="E97" t="s">
        <v>240</v>
      </c>
      <c r="F97">
        <v>53100010</v>
      </c>
      <c r="G97" t="s">
        <v>264</v>
      </c>
      <c r="H97" t="s">
        <v>240</v>
      </c>
      <c r="I97">
        <v>49.21</v>
      </c>
      <c r="J97">
        <v>49.21</v>
      </c>
      <c r="K97" t="s">
        <v>328</v>
      </c>
      <c r="M97">
        <v>1100005598</v>
      </c>
      <c r="N97" s="23">
        <v>45798</v>
      </c>
      <c r="P97" t="s">
        <v>245</v>
      </c>
      <c r="Q97" t="s">
        <v>246</v>
      </c>
      <c r="AB97">
        <v>811500</v>
      </c>
      <c r="AC97" t="s">
        <v>242</v>
      </c>
      <c r="AE97">
        <v>1500</v>
      </c>
      <c r="AF97" t="s">
        <v>268</v>
      </c>
      <c r="AK97" t="s">
        <v>329</v>
      </c>
      <c r="AL97">
        <v>30822004</v>
      </c>
      <c r="AP97">
        <v>4900532529</v>
      </c>
      <c r="AR97" s="22">
        <f>IFERROR(AB97/AE97,0)</f>
        <v>541</v>
      </c>
    </row>
    <row r="98" spans="2:49" x14ac:dyDescent="0.2">
      <c r="B98" s="23">
        <v>45807</v>
      </c>
      <c r="C98">
        <v>1200008345</v>
      </c>
      <c r="D98" t="s">
        <v>330</v>
      </c>
      <c r="E98" t="s">
        <v>240</v>
      </c>
      <c r="F98">
        <v>50500030</v>
      </c>
      <c r="G98" t="s">
        <v>357</v>
      </c>
      <c r="H98" t="s">
        <v>242</v>
      </c>
      <c r="I98">
        <v>716453</v>
      </c>
      <c r="J98">
        <v>43.75</v>
      </c>
      <c r="K98" t="s">
        <v>528</v>
      </c>
      <c r="M98">
        <v>1200008345</v>
      </c>
      <c r="N98" s="23">
        <v>45807</v>
      </c>
      <c r="O98" t="s">
        <v>535</v>
      </c>
      <c r="P98" t="s">
        <v>306</v>
      </c>
      <c r="Q98" t="s">
        <v>307</v>
      </c>
      <c r="W98">
        <v>4200002523</v>
      </c>
      <c r="AB98">
        <v>716453</v>
      </c>
      <c r="AC98" t="s">
        <v>242</v>
      </c>
      <c r="AE98">
        <v>1</v>
      </c>
      <c r="AF98" t="s">
        <v>519</v>
      </c>
      <c r="AG98">
        <v>2111000811</v>
      </c>
      <c r="AH98" t="s">
        <v>520</v>
      </c>
      <c r="AK98" t="s">
        <v>584</v>
      </c>
      <c r="AL98">
        <v>50217000</v>
      </c>
      <c r="AP98">
        <v>5000046236</v>
      </c>
      <c r="AR98" s="22">
        <f>IFERROR(AB98/AE98,0)</f>
        <v>716453</v>
      </c>
    </row>
    <row r="99" spans="2:49" x14ac:dyDescent="0.2">
      <c r="B99" s="23">
        <v>45807</v>
      </c>
      <c r="C99">
        <v>1200008351</v>
      </c>
      <c r="D99" t="s">
        <v>330</v>
      </c>
      <c r="E99" t="s">
        <v>240</v>
      </c>
      <c r="F99">
        <v>50800020</v>
      </c>
      <c r="G99" t="s">
        <v>331</v>
      </c>
      <c r="H99" t="s">
        <v>242</v>
      </c>
      <c r="I99">
        <v>700000</v>
      </c>
      <c r="J99">
        <v>42.75</v>
      </c>
      <c r="M99">
        <v>1200008351</v>
      </c>
      <c r="N99" s="23">
        <v>45807</v>
      </c>
      <c r="O99" t="s">
        <v>537</v>
      </c>
      <c r="P99" t="s">
        <v>281</v>
      </c>
      <c r="Q99" t="s">
        <v>282</v>
      </c>
      <c r="W99">
        <v>4100023279</v>
      </c>
      <c r="AB99">
        <v>700000</v>
      </c>
      <c r="AC99" t="s">
        <v>242</v>
      </c>
      <c r="AE99">
        <v>1</v>
      </c>
      <c r="AF99" t="s">
        <v>336</v>
      </c>
      <c r="AG99">
        <v>2101000043</v>
      </c>
      <c r="AH99" t="s">
        <v>355</v>
      </c>
      <c r="AK99" t="s">
        <v>586</v>
      </c>
      <c r="AL99">
        <v>50217000</v>
      </c>
      <c r="AP99">
        <v>5000046242</v>
      </c>
      <c r="AR99" s="22">
        <f>IFERROR(AB99/AE99,0)</f>
        <v>700000</v>
      </c>
    </row>
    <row r="100" spans="2:49" x14ac:dyDescent="0.2">
      <c r="B100" s="23">
        <v>45808</v>
      </c>
      <c r="C100">
        <v>1100006121</v>
      </c>
      <c r="D100" t="s">
        <v>263</v>
      </c>
      <c r="E100" t="s">
        <v>240</v>
      </c>
      <c r="F100">
        <v>53100010</v>
      </c>
      <c r="G100" t="s">
        <v>264</v>
      </c>
      <c r="H100" t="s">
        <v>240</v>
      </c>
      <c r="I100">
        <v>33.29</v>
      </c>
      <c r="J100">
        <v>33.29</v>
      </c>
      <c r="K100" t="s">
        <v>501</v>
      </c>
      <c r="M100">
        <v>1100006121</v>
      </c>
      <c r="N100" s="23">
        <v>45810</v>
      </c>
      <c r="P100" t="s">
        <v>281</v>
      </c>
      <c r="Q100" t="s">
        <v>282</v>
      </c>
      <c r="AB100">
        <v>504367</v>
      </c>
      <c r="AC100" t="s">
        <v>242</v>
      </c>
      <c r="AE100">
        <v>29</v>
      </c>
      <c r="AF100" t="s">
        <v>268</v>
      </c>
      <c r="AK100" t="s">
        <v>502</v>
      </c>
      <c r="AL100">
        <v>30822004</v>
      </c>
      <c r="AP100">
        <v>4900540120</v>
      </c>
      <c r="AR100" s="22">
        <f>IFERROR(AB100/AE100,0)</f>
        <v>17391.96551724138</v>
      </c>
    </row>
    <row r="101" spans="2:49" x14ac:dyDescent="0.2">
      <c r="B101" s="23">
        <v>45807</v>
      </c>
      <c r="C101">
        <v>1200008353</v>
      </c>
      <c r="D101" t="s">
        <v>330</v>
      </c>
      <c r="E101" t="s">
        <v>240</v>
      </c>
      <c r="F101">
        <v>50800020</v>
      </c>
      <c r="G101" t="s">
        <v>331</v>
      </c>
      <c r="H101" t="s">
        <v>242</v>
      </c>
      <c r="I101">
        <v>525000</v>
      </c>
      <c r="J101">
        <v>32.06</v>
      </c>
      <c r="M101">
        <v>1200008353</v>
      </c>
      <c r="N101" s="23">
        <v>45807</v>
      </c>
      <c r="O101" t="s">
        <v>538</v>
      </c>
      <c r="P101" t="s">
        <v>274</v>
      </c>
      <c r="Q101" t="s">
        <v>275</v>
      </c>
      <c r="W101">
        <v>4100023455</v>
      </c>
      <c r="AB101">
        <v>525000</v>
      </c>
      <c r="AC101" t="s">
        <v>242</v>
      </c>
      <c r="AE101">
        <v>1</v>
      </c>
      <c r="AF101" t="s">
        <v>540</v>
      </c>
      <c r="AG101">
        <v>2101000321</v>
      </c>
      <c r="AH101" t="s">
        <v>539</v>
      </c>
      <c r="AK101" t="s">
        <v>587</v>
      </c>
      <c r="AL101">
        <v>50217000</v>
      </c>
      <c r="AP101">
        <v>5000046244</v>
      </c>
      <c r="AR101" s="22">
        <f>IFERROR(AB101/AE101,0)</f>
        <v>525000</v>
      </c>
    </row>
    <row r="102" spans="2:49" x14ac:dyDescent="0.2">
      <c r="B102" s="23">
        <v>45807</v>
      </c>
      <c r="C102">
        <v>1200008345</v>
      </c>
      <c r="D102" t="s">
        <v>330</v>
      </c>
      <c r="E102" t="s">
        <v>240</v>
      </c>
      <c r="F102">
        <v>50500030</v>
      </c>
      <c r="G102" t="s">
        <v>357</v>
      </c>
      <c r="H102" t="s">
        <v>242</v>
      </c>
      <c r="I102">
        <v>483176</v>
      </c>
      <c r="J102">
        <v>29.51</v>
      </c>
      <c r="K102" t="s">
        <v>527</v>
      </c>
      <c r="M102">
        <v>1200008345</v>
      </c>
      <c r="N102" s="23">
        <v>45807</v>
      </c>
      <c r="O102" t="s">
        <v>535</v>
      </c>
      <c r="P102" t="s">
        <v>274</v>
      </c>
      <c r="Q102" t="s">
        <v>275</v>
      </c>
      <c r="W102">
        <v>4200002523</v>
      </c>
      <c r="AB102">
        <v>483176</v>
      </c>
      <c r="AC102" t="s">
        <v>242</v>
      </c>
      <c r="AE102">
        <v>1</v>
      </c>
      <c r="AF102" t="s">
        <v>519</v>
      </c>
      <c r="AG102">
        <v>2111000811</v>
      </c>
      <c r="AH102" t="s">
        <v>520</v>
      </c>
      <c r="AK102" t="s">
        <v>584</v>
      </c>
      <c r="AL102">
        <v>50217000</v>
      </c>
      <c r="AP102">
        <v>5000046236</v>
      </c>
      <c r="AR102" s="22">
        <f>IFERROR(AB102/AE102,0)</f>
        <v>483176</v>
      </c>
    </row>
    <row r="103" spans="2:49" x14ac:dyDescent="0.2">
      <c r="B103" s="23">
        <v>45805</v>
      </c>
      <c r="C103">
        <v>1100005904</v>
      </c>
      <c r="D103" t="s">
        <v>263</v>
      </c>
      <c r="E103" t="s">
        <v>240</v>
      </c>
      <c r="F103">
        <v>53100010</v>
      </c>
      <c r="G103" t="s">
        <v>264</v>
      </c>
      <c r="H103" t="s">
        <v>240</v>
      </c>
      <c r="I103">
        <v>29.47</v>
      </c>
      <c r="J103">
        <v>29.47</v>
      </c>
      <c r="K103" t="s">
        <v>497</v>
      </c>
      <c r="M103">
        <v>1100005904</v>
      </c>
      <c r="N103" s="23">
        <v>45805</v>
      </c>
      <c r="P103" t="s">
        <v>245</v>
      </c>
      <c r="Q103" t="s">
        <v>246</v>
      </c>
      <c r="AB103">
        <v>446420</v>
      </c>
      <c r="AC103" t="s">
        <v>242</v>
      </c>
      <c r="AE103">
        <v>1</v>
      </c>
      <c r="AF103" t="s">
        <v>268</v>
      </c>
      <c r="AK103" t="s">
        <v>498</v>
      </c>
      <c r="AL103">
        <v>30822004</v>
      </c>
      <c r="AP103">
        <v>4900538265</v>
      </c>
      <c r="AR103" s="22">
        <f>IFERROR(AB103/AE103,0)</f>
        <v>446420</v>
      </c>
    </row>
    <row r="104" spans="2:49" x14ac:dyDescent="0.2">
      <c r="B104" s="23">
        <v>45793</v>
      </c>
      <c r="C104">
        <v>1100005314</v>
      </c>
      <c r="D104" t="s">
        <v>263</v>
      </c>
      <c r="E104" t="s">
        <v>240</v>
      </c>
      <c r="F104">
        <v>53100010</v>
      </c>
      <c r="G104" t="s">
        <v>264</v>
      </c>
      <c r="H104" t="s">
        <v>240</v>
      </c>
      <c r="I104">
        <v>28.36</v>
      </c>
      <c r="J104">
        <v>28.36</v>
      </c>
      <c r="K104" t="s">
        <v>297</v>
      </c>
      <c r="M104">
        <v>1100005314</v>
      </c>
      <c r="N104" s="23">
        <v>45793</v>
      </c>
      <c r="P104" t="s">
        <v>281</v>
      </c>
      <c r="Q104" t="s">
        <v>282</v>
      </c>
      <c r="AB104">
        <v>477787</v>
      </c>
      <c r="AC104" t="s">
        <v>242</v>
      </c>
      <c r="AE104">
        <v>20</v>
      </c>
      <c r="AF104" t="s">
        <v>268</v>
      </c>
      <c r="AK104" t="s">
        <v>298</v>
      </c>
      <c r="AL104">
        <v>30822004</v>
      </c>
      <c r="AP104">
        <v>4900526292</v>
      </c>
      <c r="AR104" s="22">
        <f>IFERROR(AB104/AE104,0)</f>
        <v>23889.35</v>
      </c>
    </row>
    <row r="105" spans="2:49" x14ac:dyDescent="0.2">
      <c r="B105" s="23">
        <v>45797</v>
      </c>
      <c r="C105">
        <v>1100005526</v>
      </c>
      <c r="D105" t="s">
        <v>263</v>
      </c>
      <c r="E105" t="s">
        <v>240</v>
      </c>
      <c r="F105">
        <v>53100010</v>
      </c>
      <c r="G105" t="s">
        <v>264</v>
      </c>
      <c r="H105" t="s">
        <v>240</v>
      </c>
      <c r="I105">
        <v>21.5</v>
      </c>
      <c r="J105">
        <v>21.5</v>
      </c>
      <c r="K105" t="s">
        <v>315</v>
      </c>
      <c r="M105">
        <v>1100005526</v>
      </c>
      <c r="N105" s="23">
        <v>45797</v>
      </c>
      <c r="P105" t="s">
        <v>281</v>
      </c>
      <c r="Q105" t="s">
        <v>282</v>
      </c>
      <c r="AB105">
        <v>361600</v>
      </c>
      <c r="AC105" t="s">
        <v>242</v>
      </c>
      <c r="AE105">
        <v>2</v>
      </c>
      <c r="AF105" t="s">
        <v>268</v>
      </c>
      <c r="AK105" t="s">
        <v>316</v>
      </c>
      <c r="AL105">
        <v>30822004</v>
      </c>
      <c r="AP105">
        <v>4900530331</v>
      </c>
      <c r="AR105" s="22">
        <f>IFERROR(AB105/AE105,0)</f>
        <v>180800</v>
      </c>
    </row>
    <row r="106" spans="2:49" x14ac:dyDescent="0.2">
      <c r="B106" s="23">
        <v>45808</v>
      </c>
      <c r="C106">
        <v>1100006121</v>
      </c>
      <c r="D106" t="s">
        <v>263</v>
      </c>
      <c r="E106" t="s">
        <v>240</v>
      </c>
      <c r="F106">
        <v>53100010</v>
      </c>
      <c r="G106" t="s">
        <v>264</v>
      </c>
      <c r="H106" t="s">
        <v>240</v>
      </c>
      <c r="I106">
        <v>20.97</v>
      </c>
      <c r="J106">
        <v>20.97</v>
      </c>
      <c r="K106" t="s">
        <v>503</v>
      </c>
      <c r="M106">
        <v>1100006121</v>
      </c>
      <c r="N106" s="23">
        <v>45810</v>
      </c>
      <c r="P106" t="s">
        <v>281</v>
      </c>
      <c r="Q106" t="s">
        <v>282</v>
      </c>
      <c r="AB106">
        <v>333114</v>
      </c>
      <c r="AC106" t="s">
        <v>242</v>
      </c>
      <c r="AE106">
        <v>2</v>
      </c>
      <c r="AF106" t="s">
        <v>268</v>
      </c>
      <c r="AK106" t="s">
        <v>504</v>
      </c>
      <c r="AL106">
        <v>30822004</v>
      </c>
      <c r="AP106">
        <v>4900540120</v>
      </c>
      <c r="AR106" s="22">
        <f>IFERROR(AB106/AE106,0)</f>
        <v>166557</v>
      </c>
    </row>
    <row r="107" spans="2:49" x14ac:dyDescent="0.2">
      <c r="B107" s="24">
        <v>45792</v>
      </c>
      <c r="C107" s="25">
        <v>1100005307</v>
      </c>
      <c r="D107" s="25" t="s">
        <v>263</v>
      </c>
      <c r="E107" s="25" t="s">
        <v>240</v>
      </c>
      <c r="F107" s="25">
        <v>53100010</v>
      </c>
      <c r="G107" s="25" t="s">
        <v>264</v>
      </c>
      <c r="H107" s="25" t="s">
        <v>240</v>
      </c>
      <c r="I107" s="25">
        <v>19.690000000000001</v>
      </c>
      <c r="J107" s="25">
        <v>19.690000000000001</v>
      </c>
      <c r="K107" s="25" t="s">
        <v>291</v>
      </c>
      <c r="L107" s="25"/>
      <c r="M107" s="25">
        <v>1100005307</v>
      </c>
      <c r="N107" s="24">
        <v>45792</v>
      </c>
      <c r="O107" s="25"/>
      <c r="P107" s="25" t="s">
        <v>281</v>
      </c>
      <c r="Q107" s="25" t="s">
        <v>282</v>
      </c>
      <c r="R107" s="25"/>
      <c r="S107" s="25"/>
      <c r="T107" s="25"/>
      <c r="U107" s="25"/>
      <c r="V107" s="25"/>
      <c r="W107" s="25"/>
      <c r="X107" s="25"/>
      <c r="Y107" s="25"/>
      <c r="Z107" s="25"/>
      <c r="AA107" s="25"/>
      <c r="AB107" s="25">
        <v>312115</v>
      </c>
      <c r="AC107" s="25" t="s">
        <v>242</v>
      </c>
      <c r="AD107" s="25"/>
      <c r="AE107" s="25">
        <v>18</v>
      </c>
      <c r="AF107" s="25" t="s">
        <v>268</v>
      </c>
      <c r="AG107" s="25"/>
      <c r="AH107" s="25"/>
      <c r="AI107" s="25"/>
      <c r="AJ107" s="25"/>
      <c r="AK107" s="25" t="s">
        <v>292</v>
      </c>
      <c r="AL107" s="25">
        <v>30822004</v>
      </c>
      <c r="AM107" s="25"/>
      <c r="AN107" s="25"/>
      <c r="AO107" s="25"/>
      <c r="AP107" s="25">
        <v>4900526283</v>
      </c>
      <c r="AQ107" s="25"/>
      <c r="AR107" s="26">
        <f>IFERROR(AB107/AE107,0)</f>
        <v>17339.722222222223</v>
      </c>
      <c r="AS107" s="25"/>
      <c r="AT107" s="25"/>
      <c r="AU107" s="25"/>
      <c r="AV107" s="25"/>
      <c r="AW107" s="25"/>
    </row>
    <row r="108" spans="2:49" x14ac:dyDescent="0.2">
      <c r="B108" s="23">
        <v>45800</v>
      </c>
      <c r="C108">
        <v>1200007931</v>
      </c>
      <c r="D108" t="s">
        <v>330</v>
      </c>
      <c r="E108" t="s">
        <v>240</v>
      </c>
      <c r="F108">
        <v>50500010</v>
      </c>
      <c r="G108" t="s">
        <v>366</v>
      </c>
      <c r="H108" t="s">
        <v>242</v>
      </c>
      <c r="I108">
        <v>324572</v>
      </c>
      <c r="J108">
        <v>19.66</v>
      </c>
      <c r="K108" t="s">
        <v>398</v>
      </c>
      <c r="M108">
        <v>1200007931</v>
      </c>
      <c r="N108" s="23">
        <v>45800</v>
      </c>
      <c r="P108" t="s">
        <v>245</v>
      </c>
      <c r="Q108" t="s">
        <v>246</v>
      </c>
      <c r="W108">
        <v>4200002735</v>
      </c>
      <c r="AB108">
        <v>324572</v>
      </c>
      <c r="AC108" t="s">
        <v>242</v>
      </c>
      <c r="AE108">
        <v>223</v>
      </c>
      <c r="AF108" t="s">
        <v>268</v>
      </c>
      <c r="AG108">
        <v>2101001246</v>
      </c>
      <c r="AH108" t="s">
        <v>392</v>
      </c>
      <c r="AK108" t="s">
        <v>398</v>
      </c>
      <c r="AL108" t="s">
        <v>361</v>
      </c>
      <c r="AP108">
        <v>5000045818</v>
      </c>
      <c r="AR108" s="22">
        <f>IFERROR(AB108/AE108,0)</f>
        <v>1455.4798206278026</v>
      </c>
    </row>
    <row r="109" spans="2:49" x14ac:dyDescent="0.2">
      <c r="B109" s="23">
        <v>45798</v>
      </c>
      <c r="C109">
        <v>1200007685</v>
      </c>
      <c r="D109" t="s">
        <v>330</v>
      </c>
      <c r="E109" t="s">
        <v>240</v>
      </c>
      <c r="F109">
        <v>50800020</v>
      </c>
      <c r="G109" t="s">
        <v>331</v>
      </c>
      <c r="H109" t="s">
        <v>242</v>
      </c>
      <c r="I109">
        <v>308000</v>
      </c>
      <c r="J109">
        <v>18.66</v>
      </c>
      <c r="M109">
        <v>1200007685</v>
      </c>
      <c r="N109" s="23">
        <v>45798</v>
      </c>
      <c r="O109" t="s">
        <v>394</v>
      </c>
      <c r="P109" t="s">
        <v>274</v>
      </c>
      <c r="Q109" t="s">
        <v>275</v>
      </c>
      <c r="W109">
        <v>4100023190</v>
      </c>
      <c r="AB109">
        <v>308000</v>
      </c>
      <c r="AC109" t="s">
        <v>242</v>
      </c>
      <c r="AE109">
        <v>200</v>
      </c>
      <c r="AF109" t="s">
        <v>395</v>
      </c>
      <c r="AG109">
        <v>2101000062</v>
      </c>
      <c r="AH109" t="s">
        <v>342</v>
      </c>
      <c r="AK109" t="s">
        <v>468</v>
      </c>
      <c r="AL109">
        <v>50217000</v>
      </c>
      <c r="AP109">
        <v>5000045559</v>
      </c>
      <c r="AR109" s="22">
        <f>IFERROR(AB109/AE109,0)</f>
        <v>1540</v>
      </c>
    </row>
    <row r="110" spans="2:49" x14ac:dyDescent="0.2">
      <c r="B110" s="23">
        <v>45792</v>
      </c>
      <c r="C110">
        <v>1100005311</v>
      </c>
      <c r="D110" t="s">
        <v>263</v>
      </c>
      <c r="E110" t="s">
        <v>240</v>
      </c>
      <c r="F110">
        <v>53100010</v>
      </c>
      <c r="G110" t="s">
        <v>264</v>
      </c>
      <c r="H110" t="s">
        <v>240</v>
      </c>
      <c r="I110">
        <v>18.329999999999998</v>
      </c>
      <c r="J110">
        <v>18.329999999999998</v>
      </c>
      <c r="K110" t="s">
        <v>293</v>
      </c>
      <c r="M110">
        <v>1100005311</v>
      </c>
      <c r="N110" s="23">
        <v>45792</v>
      </c>
      <c r="P110" t="s">
        <v>281</v>
      </c>
      <c r="Q110" t="s">
        <v>282</v>
      </c>
      <c r="AB110">
        <v>282857</v>
      </c>
      <c r="AC110" t="s">
        <v>242</v>
      </c>
      <c r="AE110">
        <v>12</v>
      </c>
      <c r="AF110" t="s">
        <v>268</v>
      </c>
      <c r="AK110" t="s">
        <v>294</v>
      </c>
      <c r="AL110">
        <v>30822004</v>
      </c>
      <c r="AP110">
        <v>4900526288</v>
      </c>
      <c r="AR110" s="22">
        <f>IFERROR(AB110/AE110,0)</f>
        <v>23571.416666666668</v>
      </c>
    </row>
    <row r="111" spans="2:49" x14ac:dyDescent="0.2">
      <c r="B111" s="23">
        <v>45804</v>
      </c>
      <c r="C111">
        <v>1200008121</v>
      </c>
      <c r="D111" t="s">
        <v>330</v>
      </c>
      <c r="E111" t="s">
        <v>240</v>
      </c>
      <c r="F111">
        <v>50500030</v>
      </c>
      <c r="G111" t="s">
        <v>357</v>
      </c>
      <c r="H111" t="s">
        <v>242</v>
      </c>
      <c r="I111">
        <v>302632</v>
      </c>
      <c r="J111">
        <v>18.329999999999998</v>
      </c>
      <c r="K111" t="s">
        <v>522</v>
      </c>
      <c r="M111">
        <v>1200008121</v>
      </c>
      <c r="N111" s="23">
        <v>45804</v>
      </c>
      <c r="O111" t="s">
        <v>523</v>
      </c>
      <c r="P111" t="s">
        <v>524</v>
      </c>
      <c r="Q111" t="s">
        <v>525</v>
      </c>
      <c r="W111">
        <v>4200003345</v>
      </c>
      <c r="AB111">
        <v>302632</v>
      </c>
      <c r="AC111" t="s">
        <v>242</v>
      </c>
      <c r="AE111">
        <v>1</v>
      </c>
      <c r="AF111" t="s">
        <v>519</v>
      </c>
      <c r="AG111">
        <v>2111000811</v>
      </c>
      <c r="AH111" t="s">
        <v>520</v>
      </c>
      <c r="AK111" t="s">
        <v>578</v>
      </c>
      <c r="AL111">
        <v>50217000</v>
      </c>
      <c r="AP111">
        <v>5000046010</v>
      </c>
      <c r="AR111" s="22">
        <f>IFERROR(AB111/AE111,0)</f>
        <v>302632</v>
      </c>
    </row>
    <row r="112" spans="2:49" x14ac:dyDescent="0.2">
      <c r="B112" s="23">
        <v>45808</v>
      </c>
      <c r="C112">
        <v>1100006129</v>
      </c>
      <c r="D112" t="s">
        <v>263</v>
      </c>
      <c r="E112" t="s">
        <v>240</v>
      </c>
      <c r="F112">
        <v>53100010</v>
      </c>
      <c r="G112" t="s">
        <v>264</v>
      </c>
      <c r="H112" t="s">
        <v>240</v>
      </c>
      <c r="I112">
        <v>18.29</v>
      </c>
      <c r="J112">
        <v>18.29</v>
      </c>
      <c r="K112" t="s">
        <v>286</v>
      </c>
      <c r="M112">
        <v>1100006129</v>
      </c>
      <c r="N112" s="23">
        <v>45810</v>
      </c>
      <c r="P112" t="s">
        <v>245</v>
      </c>
      <c r="Q112" t="s">
        <v>246</v>
      </c>
      <c r="AB112">
        <v>300000</v>
      </c>
      <c r="AC112" t="s">
        <v>242</v>
      </c>
      <c r="AE112">
        <v>2</v>
      </c>
      <c r="AF112" t="s">
        <v>268</v>
      </c>
      <c r="AK112" t="s">
        <v>516</v>
      </c>
      <c r="AL112">
        <v>30822004</v>
      </c>
      <c r="AP112">
        <v>4900540133</v>
      </c>
      <c r="AR112" s="22">
        <f>IFERROR(AB112/AE112,0)</f>
        <v>150000</v>
      </c>
    </row>
    <row r="113" spans="2:49" x14ac:dyDescent="0.2">
      <c r="B113" s="23">
        <v>45804</v>
      </c>
      <c r="C113">
        <v>1200008116</v>
      </c>
      <c r="D113" t="s">
        <v>330</v>
      </c>
      <c r="E113" t="s">
        <v>240</v>
      </c>
      <c r="F113">
        <v>50500030</v>
      </c>
      <c r="G113" t="s">
        <v>357</v>
      </c>
      <c r="H113" t="s">
        <v>242</v>
      </c>
      <c r="I113">
        <v>300000</v>
      </c>
      <c r="J113">
        <v>18.170000000000002</v>
      </c>
      <c r="K113" t="s">
        <v>517</v>
      </c>
      <c r="M113">
        <v>1200008116</v>
      </c>
      <c r="N113" s="23">
        <v>45804</v>
      </c>
      <c r="O113" t="s">
        <v>518</v>
      </c>
      <c r="P113" t="s">
        <v>281</v>
      </c>
      <c r="Q113" t="s">
        <v>282</v>
      </c>
      <c r="W113">
        <v>4200003344</v>
      </c>
      <c r="AB113">
        <v>300000</v>
      </c>
      <c r="AC113" t="s">
        <v>242</v>
      </c>
      <c r="AE113">
        <v>1</v>
      </c>
      <c r="AF113" t="s">
        <v>519</v>
      </c>
      <c r="AG113">
        <v>2111000811</v>
      </c>
      <c r="AH113" t="s">
        <v>520</v>
      </c>
      <c r="AK113" t="s">
        <v>562</v>
      </c>
      <c r="AL113">
        <v>50217000</v>
      </c>
      <c r="AP113">
        <v>5000046005</v>
      </c>
      <c r="AR113" s="22">
        <f>IFERROR(AB113/AE113,0)</f>
        <v>300000</v>
      </c>
    </row>
    <row r="114" spans="2:49" x14ac:dyDescent="0.2">
      <c r="B114" s="23">
        <v>45807</v>
      </c>
      <c r="C114">
        <v>1200008357</v>
      </c>
      <c r="D114" t="s">
        <v>330</v>
      </c>
      <c r="E114" t="s">
        <v>240</v>
      </c>
      <c r="F114">
        <v>50800020</v>
      </c>
      <c r="G114" t="s">
        <v>331</v>
      </c>
      <c r="H114" t="s">
        <v>242</v>
      </c>
      <c r="I114">
        <v>250000</v>
      </c>
      <c r="J114">
        <v>15.27</v>
      </c>
      <c r="M114">
        <v>1200008357</v>
      </c>
      <c r="N114" s="23">
        <v>45807</v>
      </c>
      <c r="O114">
        <v>11810</v>
      </c>
      <c r="P114" t="s">
        <v>274</v>
      </c>
      <c r="Q114" t="s">
        <v>275</v>
      </c>
      <c r="W114">
        <v>4100023456</v>
      </c>
      <c r="AB114">
        <v>250000</v>
      </c>
      <c r="AC114" t="s">
        <v>242</v>
      </c>
      <c r="AE114">
        <v>1</v>
      </c>
      <c r="AF114" t="s">
        <v>540</v>
      </c>
      <c r="AG114">
        <v>2101000066</v>
      </c>
      <c r="AH114" t="s">
        <v>541</v>
      </c>
      <c r="AK114" t="s">
        <v>594</v>
      </c>
      <c r="AL114">
        <v>50217000</v>
      </c>
      <c r="AP114">
        <v>5000046248</v>
      </c>
      <c r="AR114" s="22">
        <f>IFERROR(AB114/AE114,0)</f>
        <v>250000</v>
      </c>
    </row>
    <row r="115" spans="2:49" x14ac:dyDescent="0.2">
      <c r="B115" s="23">
        <v>45804</v>
      </c>
      <c r="C115">
        <v>1200008116</v>
      </c>
      <c r="D115" t="s">
        <v>330</v>
      </c>
      <c r="E115" t="s">
        <v>240</v>
      </c>
      <c r="F115">
        <v>50500030</v>
      </c>
      <c r="G115" t="s">
        <v>357</v>
      </c>
      <c r="H115" t="s">
        <v>242</v>
      </c>
      <c r="I115">
        <v>250000</v>
      </c>
      <c r="J115">
        <v>15.15</v>
      </c>
      <c r="K115" t="s">
        <v>521</v>
      </c>
      <c r="M115">
        <v>1200008116</v>
      </c>
      <c r="N115" s="23">
        <v>45804</v>
      </c>
      <c r="O115" t="s">
        <v>518</v>
      </c>
      <c r="P115" t="s">
        <v>274</v>
      </c>
      <c r="Q115" t="s">
        <v>275</v>
      </c>
      <c r="W115">
        <v>4200003344</v>
      </c>
      <c r="AB115">
        <v>250000</v>
      </c>
      <c r="AC115" t="s">
        <v>242</v>
      </c>
      <c r="AE115">
        <v>1</v>
      </c>
      <c r="AF115" t="s">
        <v>519</v>
      </c>
      <c r="AG115">
        <v>2111000811</v>
      </c>
      <c r="AH115" t="s">
        <v>520</v>
      </c>
      <c r="AK115" t="s">
        <v>562</v>
      </c>
      <c r="AL115">
        <v>50217000</v>
      </c>
      <c r="AP115">
        <v>5000046005</v>
      </c>
      <c r="AR115" s="22">
        <f>IFERROR(AB115/AE115,0)</f>
        <v>250000</v>
      </c>
    </row>
    <row r="116" spans="2:49" x14ac:dyDescent="0.2">
      <c r="B116" s="23">
        <v>45800</v>
      </c>
      <c r="C116">
        <v>1200007941</v>
      </c>
      <c r="D116" t="s">
        <v>330</v>
      </c>
      <c r="E116" t="s">
        <v>240</v>
      </c>
      <c r="F116">
        <v>50500010</v>
      </c>
      <c r="G116" t="s">
        <v>366</v>
      </c>
      <c r="H116" t="s">
        <v>242</v>
      </c>
      <c r="I116">
        <v>235699</v>
      </c>
      <c r="J116">
        <v>14.28</v>
      </c>
      <c r="K116" t="s">
        <v>398</v>
      </c>
      <c r="M116">
        <v>1200007941</v>
      </c>
      <c r="N116" s="23">
        <v>45800</v>
      </c>
      <c r="P116" t="s">
        <v>245</v>
      </c>
      <c r="Q116" t="s">
        <v>246</v>
      </c>
      <c r="W116">
        <v>4200002215</v>
      </c>
      <c r="AB116">
        <v>235699</v>
      </c>
      <c r="AC116" t="s">
        <v>242</v>
      </c>
      <c r="AE116">
        <v>992</v>
      </c>
      <c r="AF116" t="s">
        <v>268</v>
      </c>
      <c r="AG116">
        <v>2101001246</v>
      </c>
      <c r="AH116" t="s">
        <v>392</v>
      </c>
      <c r="AK116" t="s">
        <v>398</v>
      </c>
      <c r="AL116" t="s">
        <v>361</v>
      </c>
      <c r="AP116">
        <v>5000045828</v>
      </c>
      <c r="AR116" s="22">
        <f>IFERROR(AB116/AE116,0)</f>
        <v>237.59979838709677</v>
      </c>
    </row>
    <row r="117" spans="2:49" x14ac:dyDescent="0.2">
      <c r="B117" s="23">
        <v>45807</v>
      </c>
      <c r="C117">
        <v>1200008345</v>
      </c>
      <c r="D117" t="s">
        <v>330</v>
      </c>
      <c r="E117" t="s">
        <v>240</v>
      </c>
      <c r="F117">
        <v>50500030</v>
      </c>
      <c r="G117" t="s">
        <v>357</v>
      </c>
      <c r="H117" t="s">
        <v>242</v>
      </c>
      <c r="I117">
        <v>214482</v>
      </c>
      <c r="J117">
        <v>13.1</v>
      </c>
      <c r="K117" t="s">
        <v>522</v>
      </c>
      <c r="M117">
        <v>1200008345</v>
      </c>
      <c r="N117" s="23">
        <v>45807</v>
      </c>
      <c r="O117" t="s">
        <v>535</v>
      </c>
      <c r="P117" t="s">
        <v>524</v>
      </c>
      <c r="Q117" t="s">
        <v>525</v>
      </c>
      <c r="W117">
        <v>4200002523</v>
      </c>
      <c r="AB117">
        <v>214482</v>
      </c>
      <c r="AC117" t="s">
        <v>242</v>
      </c>
      <c r="AE117">
        <v>1</v>
      </c>
      <c r="AF117" t="s">
        <v>519</v>
      </c>
      <c r="AG117">
        <v>2111000811</v>
      </c>
      <c r="AH117" t="s">
        <v>520</v>
      </c>
      <c r="AK117" t="s">
        <v>584</v>
      </c>
      <c r="AL117">
        <v>50217000</v>
      </c>
      <c r="AP117">
        <v>5000046236</v>
      </c>
      <c r="AR117" s="22">
        <f>IFERROR(AB117/AE117,0)</f>
        <v>214482</v>
      </c>
    </row>
    <row r="118" spans="2:49" x14ac:dyDescent="0.2">
      <c r="B118" s="23">
        <v>45793</v>
      </c>
      <c r="C118">
        <v>1100005314</v>
      </c>
      <c r="D118" t="s">
        <v>263</v>
      </c>
      <c r="E118" t="s">
        <v>240</v>
      </c>
      <c r="F118">
        <v>53100010</v>
      </c>
      <c r="G118" t="s">
        <v>264</v>
      </c>
      <c r="H118" t="s">
        <v>240</v>
      </c>
      <c r="I118">
        <v>12.43</v>
      </c>
      <c r="J118">
        <v>12.43</v>
      </c>
      <c r="K118" t="s">
        <v>301</v>
      </c>
      <c r="M118">
        <v>1100005314</v>
      </c>
      <c r="N118" s="23">
        <v>45793</v>
      </c>
      <c r="P118" t="s">
        <v>281</v>
      </c>
      <c r="Q118" t="s">
        <v>282</v>
      </c>
      <c r="AB118">
        <v>209000</v>
      </c>
      <c r="AC118" t="s">
        <v>242</v>
      </c>
      <c r="AE118">
        <v>1</v>
      </c>
      <c r="AF118" t="s">
        <v>268</v>
      </c>
      <c r="AK118" t="s">
        <v>302</v>
      </c>
      <c r="AL118">
        <v>30822004</v>
      </c>
      <c r="AP118">
        <v>4900526292</v>
      </c>
      <c r="AR118" s="22">
        <f>IFERROR(AB118/AE118,0)</f>
        <v>209000</v>
      </c>
    </row>
    <row r="119" spans="2:49" x14ac:dyDescent="0.2">
      <c r="B119" s="23">
        <v>45808</v>
      </c>
      <c r="C119">
        <v>1100006123</v>
      </c>
      <c r="D119" t="s">
        <v>263</v>
      </c>
      <c r="E119" t="s">
        <v>240</v>
      </c>
      <c r="F119">
        <v>53100010</v>
      </c>
      <c r="G119" t="s">
        <v>264</v>
      </c>
      <c r="H119" t="s">
        <v>240</v>
      </c>
      <c r="I119">
        <v>12.39</v>
      </c>
      <c r="J119">
        <v>12.39</v>
      </c>
      <c r="K119" t="s">
        <v>506</v>
      </c>
      <c r="M119">
        <v>1100006123</v>
      </c>
      <c r="N119" s="23">
        <v>45810</v>
      </c>
      <c r="P119" t="s">
        <v>281</v>
      </c>
      <c r="Q119" t="s">
        <v>282</v>
      </c>
      <c r="AB119">
        <v>202800</v>
      </c>
      <c r="AC119" t="s">
        <v>242</v>
      </c>
      <c r="AE119">
        <v>60</v>
      </c>
      <c r="AF119" t="s">
        <v>507</v>
      </c>
      <c r="AK119" t="s">
        <v>508</v>
      </c>
      <c r="AL119">
        <v>30822004</v>
      </c>
      <c r="AP119">
        <v>4900540122</v>
      </c>
      <c r="AR119" s="22">
        <f>IFERROR(AB119/AE119,0)</f>
        <v>3380</v>
      </c>
    </row>
    <row r="120" spans="2:49" x14ac:dyDescent="0.2">
      <c r="B120" s="23">
        <v>45805</v>
      </c>
      <c r="C120">
        <v>1100005903</v>
      </c>
      <c r="D120" t="s">
        <v>263</v>
      </c>
      <c r="E120" t="s">
        <v>240</v>
      </c>
      <c r="F120">
        <v>53100010</v>
      </c>
      <c r="G120" t="s">
        <v>264</v>
      </c>
      <c r="H120" t="s">
        <v>240</v>
      </c>
      <c r="I120">
        <v>12.12</v>
      </c>
      <c r="J120">
        <v>12.12</v>
      </c>
      <c r="K120" t="s">
        <v>286</v>
      </c>
      <c r="M120">
        <v>1100005903</v>
      </c>
      <c r="N120" s="23">
        <v>45805</v>
      </c>
      <c r="P120" t="s">
        <v>245</v>
      </c>
      <c r="Q120" t="s">
        <v>246</v>
      </c>
      <c r="AB120">
        <v>200000</v>
      </c>
      <c r="AC120" t="s">
        <v>242</v>
      </c>
      <c r="AE120">
        <v>8</v>
      </c>
      <c r="AF120" t="s">
        <v>268</v>
      </c>
      <c r="AK120" t="s">
        <v>287</v>
      </c>
      <c r="AL120">
        <v>30822004</v>
      </c>
      <c r="AP120">
        <v>4900538264</v>
      </c>
      <c r="AR120" s="22">
        <f>IFERROR(AB120/AE120,0)</f>
        <v>25000</v>
      </c>
    </row>
    <row r="121" spans="2:49" x14ac:dyDescent="0.2">
      <c r="B121" s="23">
        <v>45792</v>
      </c>
      <c r="C121">
        <v>1200007266</v>
      </c>
      <c r="D121" t="s">
        <v>330</v>
      </c>
      <c r="E121" t="s">
        <v>240</v>
      </c>
      <c r="F121">
        <v>50800020</v>
      </c>
      <c r="G121" t="s">
        <v>331</v>
      </c>
      <c r="H121" t="s">
        <v>242</v>
      </c>
      <c r="I121">
        <v>194000</v>
      </c>
      <c r="J121">
        <v>11.76</v>
      </c>
      <c r="M121">
        <v>1200007266</v>
      </c>
      <c r="N121" s="23">
        <v>45792</v>
      </c>
      <c r="O121" t="s">
        <v>378</v>
      </c>
      <c r="P121" t="s">
        <v>281</v>
      </c>
      <c r="Q121" t="s">
        <v>282</v>
      </c>
      <c r="W121">
        <v>4100023030</v>
      </c>
      <c r="AB121">
        <v>194000</v>
      </c>
      <c r="AC121" t="s">
        <v>242</v>
      </c>
      <c r="AE121">
        <v>2</v>
      </c>
      <c r="AF121" t="s">
        <v>268</v>
      </c>
      <c r="AG121">
        <v>2101000062</v>
      </c>
      <c r="AH121" t="s">
        <v>342</v>
      </c>
      <c r="AK121" t="s">
        <v>457</v>
      </c>
      <c r="AL121">
        <v>50217000</v>
      </c>
      <c r="AP121">
        <v>5000045139</v>
      </c>
      <c r="AR121" s="22">
        <f>IFERROR(AB121/AE121,0)</f>
        <v>97000</v>
      </c>
    </row>
    <row r="122" spans="2:49" x14ac:dyDescent="0.2">
      <c r="B122" s="23">
        <v>45800</v>
      </c>
      <c r="C122">
        <v>1200007935</v>
      </c>
      <c r="D122" t="s">
        <v>330</v>
      </c>
      <c r="E122" t="s">
        <v>240</v>
      </c>
      <c r="F122">
        <v>50500010</v>
      </c>
      <c r="G122" t="s">
        <v>366</v>
      </c>
      <c r="H122" t="s">
        <v>242</v>
      </c>
      <c r="I122">
        <v>192456</v>
      </c>
      <c r="J122">
        <v>11.66</v>
      </c>
      <c r="K122" t="s">
        <v>398</v>
      </c>
      <c r="M122">
        <v>1200007935</v>
      </c>
      <c r="N122" s="23">
        <v>45800</v>
      </c>
      <c r="P122" t="s">
        <v>245</v>
      </c>
      <c r="Q122" t="s">
        <v>246</v>
      </c>
      <c r="W122">
        <v>4200001765</v>
      </c>
      <c r="AB122">
        <v>192456</v>
      </c>
      <c r="AC122" t="s">
        <v>242</v>
      </c>
      <c r="AE122">
        <v>810</v>
      </c>
      <c r="AF122" t="s">
        <v>268</v>
      </c>
      <c r="AG122">
        <v>2101001246</v>
      </c>
      <c r="AH122" t="s">
        <v>392</v>
      </c>
      <c r="AK122" t="s">
        <v>398</v>
      </c>
      <c r="AL122" t="s">
        <v>361</v>
      </c>
      <c r="AP122">
        <v>5000045822</v>
      </c>
      <c r="AR122" s="22">
        <f>IFERROR(AB122/AE122,0)</f>
        <v>237.6</v>
      </c>
    </row>
    <row r="123" spans="2:49" x14ac:dyDescent="0.2">
      <c r="B123" s="23">
        <v>45800</v>
      </c>
      <c r="C123">
        <v>1200007952</v>
      </c>
      <c r="D123" t="s">
        <v>330</v>
      </c>
      <c r="E123" t="s">
        <v>240</v>
      </c>
      <c r="F123">
        <v>50500010</v>
      </c>
      <c r="G123" t="s">
        <v>366</v>
      </c>
      <c r="H123" t="s">
        <v>242</v>
      </c>
      <c r="I123">
        <v>186991</v>
      </c>
      <c r="J123">
        <v>11.33</v>
      </c>
      <c r="K123" t="s">
        <v>398</v>
      </c>
      <c r="M123">
        <v>1200007952</v>
      </c>
      <c r="N123" s="23">
        <v>45800</v>
      </c>
      <c r="P123" t="s">
        <v>245</v>
      </c>
      <c r="Q123" t="s">
        <v>246</v>
      </c>
      <c r="W123">
        <v>4200002577</v>
      </c>
      <c r="AB123">
        <v>186991</v>
      </c>
      <c r="AC123" t="s">
        <v>242</v>
      </c>
      <c r="AE123">
        <v>787</v>
      </c>
      <c r="AF123" t="s">
        <v>268</v>
      </c>
      <c r="AG123">
        <v>2101001246</v>
      </c>
      <c r="AH123" t="s">
        <v>392</v>
      </c>
      <c r="AK123" t="s">
        <v>398</v>
      </c>
      <c r="AL123" t="s">
        <v>361</v>
      </c>
      <c r="AP123">
        <v>5000045839</v>
      </c>
      <c r="AR123" s="22">
        <f>IFERROR(AB123/AE123,0)</f>
        <v>237.59974587039389</v>
      </c>
    </row>
    <row r="124" spans="2:49" x14ac:dyDescent="0.2">
      <c r="B124" s="23">
        <v>45793</v>
      </c>
      <c r="C124">
        <v>1100005323</v>
      </c>
      <c r="D124" t="s">
        <v>263</v>
      </c>
      <c r="E124" t="s">
        <v>240</v>
      </c>
      <c r="F124">
        <v>53100010</v>
      </c>
      <c r="G124" t="s">
        <v>264</v>
      </c>
      <c r="H124" t="s">
        <v>240</v>
      </c>
      <c r="I124">
        <v>11.28</v>
      </c>
      <c r="J124">
        <v>11.28</v>
      </c>
      <c r="K124" t="s">
        <v>305</v>
      </c>
      <c r="M124">
        <v>1100005323</v>
      </c>
      <c r="N124" s="23">
        <v>45793</v>
      </c>
      <c r="P124" t="s">
        <v>306</v>
      </c>
      <c r="Q124" t="s">
        <v>307</v>
      </c>
      <c r="AB124">
        <v>190000</v>
      </c>
      <c r="AC124" t="s">
        <v>242</v>
      </c>
      <c r="AE124">
        <v>1</v>
      </c>
      <c r="AF124" t="s">
        <v>308</v>
      </c>
      <c r="AK124" t="s">
        <v>309</v>
      </c>
      <c r="AL124">
        <v>30822004</v>
      </c>
      <c r="AP124">
        <v>4900526303</v>
      </c>
      <c r="AR124" s="22">
        <f>IFERROR(AB124/AE124,0)</f>
        <v>190000</v>
      </c>
    </row>
    <row r="125" spans="2:49" x14ac:dyDescent="0.2">
      <c r="B125" s="23">
        <v>45800</v>
      </c>
      <c r="C125">
        <v>1200007951</v>
      </c>
      <c r="D125" t="s">
        <v>330</v>
      </c>
      <c r="E125" t="s">
        <v>240</v>
      </c>
      <c r="F125">
        <v>50500010</v>
      </c>
      <c r="G125" t="s">
        <v>366</v>
      </c>
      <c r="H125" t="s">
        <v>242</v>
      </c>
      <c r="I125">
        <v>175111</v>
      </c>
      <c r="J125">
        <v>10.61</v>
      </c>
      <c r="K125" t="s">
        <v>367</v>
      </c>
      <c r="M125">
        <v>1200007951</v>
      </c>
      <c r="N125" s="23">
        <v>45800</v>
      </c>
      <c r="P125" t="s">
        <v>245</v>
      </c>
      <c r="Q125" t="s">
        <v>246</v>
      </c>
      <c r="W125">
        <v>4200002382</v>
      </c>
      <c r="AB125">
        <v>175111</v>
      </c>
      <c r="AC125" t="s">
        <v>242</v>
      </c>
      <c r="AE125">
        <v>737</v>
      </c>
      <c r="AF125" t="s">
        <v>268</v>
      </c>
      <c r="AG125">
        <v>2101001246</v>
      </c>
      <c r="AH125" t="s">
        <v>392</v>
      </c>
      <c r="AK125" t="s">
        <v>398</v>
      </c>
      <c r="AL125" t="s">
        <v>361</v>
      </c>
      <c r="AP125">
        <v>5000045838</v>
      </c>
      <c r="AR125" s="22">
        <f>IFERROR(AB125/AE125,0)</f>
        <v>237.59972862957937</v>
      </c>
    </row>
    <row r="126" spans="2:49" x14ac:dyDescent="0.2">
      <c r="B126" s="23">
        <v>45798</v>
      </c>
      <c r="C126">
        <v>1100005591</v>
      </c>
      <c r="D126" t="s">
        <v>263</v>
      </c>
      <c r="E126" t="s">
        <v>240</v>
      </c>
      <c r="F126">
        <v>53100010</v>
      </c>
      <c r="G126" t="s">
        <v>264</v>
      </c>
      <c r="H126" t="s">
        <v>240</v>
      </c>
      <c r="I126">
        <v>8.7799999999999994</v>
      </c>
      <c r="J126">
        <v>8.7799999999999994</v>
      </c>
      <c r="K126" t="s">
        <v>319</v>
      </c>
      <c r="M126">
        <v>1100005591</v>
      </c>
      <c r="N126" s="23">
        <v>45798</v>
      </c>
      <c r="P126" t="s">
        <v>274</v>
      </c>
      <c r="Q126" t="s">
        <v>275</v>
      </c>
      <c r="AB126">
        <v>139866</v>
      </c>
      <c r="AC126" t="s">
        <v>242</v>
      </c>
      <c r="AE126">
        <v>10</v>
      </c>
      <c r="AF126" t="s">
        <v>268</v>
      </c>
      <c r="AK126" t="s">
        <v>320</v>
      </c>
      <c r="AL126">
        <v>30822004</v>
      </c>
      <c r="AP126">
        <v>4900532515</v>
      </c>
      <c r="AR126" s="22">
        <f>IFERROR(AB126/AE126,0)</f>
        <v>13986.6</v>
      </c>
    </row>
    <row r="127" spans="2:49" x14ac:dyDescent="0.2">
      <c r="B127" s="23">
        <v>45800</v>
      </c>
      <c r="C127">
        <v>1200007873</v>
      </c>
      <c r="D127" t="s">
        <v>330</v>
      </c>
      <c r="E127" t="s">
        <v>240</v>
      </c>
      <c r="F127">
        <v>50800020</v>
      </c>
      <c r="G127" t="s">
        <v>331</v>
      </c>
      <c r="H127" t="s">
        <v>242</v>
      </c>
      <c r="I127">
        <v>130000</v>
      </c>
      <c r="J127">
        <v>7.87</v>
      </c>
      <c r="M127">
        <v>1200007873</v>
      </c>
      <c r="N127" s="23">
        <v>45800</v>
      </c>
      <c r="O127" t="s">
        <v>399</v>
      </c>
      <c r="P127" t="s">
        <v>245</v>
      </c>
      <c r="Q127" t="s">
        <v>246</v>
      </c>
      <c r="W127">
        <v>4100023253</v>
      </c>
      <c r="AB127">
        <v>130000</v>
      </c>
      <c r="AC127" t="s">
        <v>242</v>
      </c>
      <c r="AE127">
        <v>2</v>
      </c>
      <c r="AF127" t="s">
        <v>268</v>
      </c>
      <c r="AG127">
        <v>2101000106</v>
      </c>
      <c r="AH127" t="s">
        <v>400</v>
      </c>
      <c r="AK127" t="s">
        <v>471</v>
      </c>
      <c r="AL127">
        <v>50217000</v>
      </c>
      <c r="AP127">
        <v>5000045759</v>
      </c>
      <c r="AR127" s="22">
        <f>IFERROR(AB127/AE127,0)</f>
        <v>65000</v>
      </c>
    </row>
    <row r="128" spans="2:49" x14ac:dyDescent="0.2">
      <c r="B128" s="24">
        <v>45798</v>
      </c>
      <c r="C128" s="25">
        <v>1100005597</v>
      </c>
      <c r="D128" s="25" t="s">
        <v>263</v>
      </c>
      <c r="E128" s="25" t="s">
        <v>240</v>
      </c>
      <c r="F128" s="25">
        <v>53100010</v>
      </c>
      <c r="G128" s="25" t="s">
        <v>264</v>
      </c>
      <c r="H128" s="25" t="s">
        <v>240</v>
      </c>
      <c r="I128" s="25">
        <v>6.88</v>
      </c>
      <c r="J128" s="25">
        <v>6.88</v>
      </c>
      <c r="K128" s="25" t="s">
        <v>325</v>
      </c>
      <c r="L128" s="25"/>
      <c r="M128" s="25">
        <v>1100005597</v>
      </c>
      <c r="N128" s="24">
        <v>45798</v>
      </c>
      <c r="O128" s="25"/>
      <c r="P128" s="25" t="s">
        <v>245</v>
      </c>
      <c r="Q128" s="25" t="s">
        <v>246</v>
      </c>
      <c r="R128" s="25"/>
      <c r="S128" s="25"/>
      <c r="T128" s="25"/>
      <c r="U128" s="25"/>
      <c r="V128" s="25"/>
      <c r="W128" s="25"/>
      <c r="X128" s="25"/>
      <c r="Y128" s="25"/>
      <c r="Z128" s="25"/>
      <c r="AA128" s="25"/>
      <c r="AB128" s="25">
        <v>110763</v>
      </c>
      <c r="AC128" s="25" t="s">
        <v>242</v>
      </c>
      <c r="AD128" s="25"/>
      <c r="AE128" s="25">
        <v>21</v>
      </c>
      <c r="AF128" s="25" t="s">
        <v>268</v>
      </c>
      <c r="AG128" s="25"/>
      <c r="AH128" s="25"/>
      <c r="AI128" s="25"/>
      <c r="AJ128" s="25"/>
      <c r="AK128" s="25" t="s">
        <v>326</v>
      </c>
      <c r="AL128" s="25">
        <v>30822004</v>
      </c>
      <c r="AM128" s="25"/>
      <c r="AN128" s="25"/>
      <c r="AO128" s="25"/>
      <c r="AP128" s="25">
        <v>4900532527</v>
      </c>
      <c r="AQ128" s="25"/>
      <c r="AR128" s="26">
        <f>IFERROR(AB128/AE128,0)</f>
        <v>5274.4285714285716</v>
      </c>
      <c r="AS128" s="25"/>
      <c r="AT128" s="25"/>
      <c r="AU128" s="25"/>
      <c r="AV128" s="25"/>
      <c r="AW128" s="25"/>
    </row>
    <row r="129" spans="2:49" x14ac:dyDescent="0.2">
      <c r="B129" s="23">
        <v>45796</v>
      </c>
      <c r="C129">
        <v>1200007480</v>
      </c>
      <c r="D129" t="s">
        <v>330</v>
      </c>
      <c r="E129" t="s">
        <v>240</v>
      </c>
      <c r="F129">
        <v>50800020</v>
      </c>
      <c r="G129" t="s">
        <v>331</v>
      </c>
      <c r="H129" t="s">
        <v>242</v>
      </c>
      <c r="I129">
        <v>110000</v>
      </c>
      <c r="J129">
        <v>6.67</v>
      </c>
      <c r="M129">
        <v>1200007480</v>
      </c>
      <c r="N129" s="23">
        <v>45796</v>
      </c>
      <c r="O129" t="s">
        <v>384</v>
      </c>
      <c r="P129" t="s">
        <v>281</v>
      </c>
      <c r="Q129" t="s">
        <v>282</v>
      </c>
      <c r="W129">
        <v>4100023030</v>
      </c>
      <c r="AB129">
        <v>110000</v>
      </c>
      <c r="AC129" t="s">
        <v>242</v>
      </c>
      <c r="AE129">
        <v>1</v>
      </c>
      <c r="AF129" t="s">
        <v>268</v>
      </c>
      <c r="AG129">
        <v>2101000062</v>
      </c>
      <c r="AH129" t="s">
        <v>342</v>
      </c>
      <c r="AK129" t="s">
        <v>463</v>
      </c>
      <c r="AL129">
        <v>50217000</v>
      </c>
      <c r="AP129">
        <v>5000045354</v>
      </c>
      <c r="AR129" s="22">
        <f>IFERROR(AB129/AE129,0)</f>
        <v>110000</v>
      </c>
    </row>
    <row r="130" spans="2:49" x14ac:dyDescent="0.2">
      <c r="B130" s="23">
        <v>45800</v>
      </c>
      <c r="C130">
        <v>1200007939</v>
      </c>
      <c r="D130" t="s">
        <v>330</v>
      </c>
      <c r="E130" t="s">
        <v>240</v>
      </c>
      <c r="F130">
        <v>50500010</v>
      </c>
      <c r="G130" t="s">
        <v>366</v>
      </c>
      <c r="H130" t="s">
        <v>242</v>
      </c>
      <c r="I130">
        <v>109771</v>
      </c>
      <c r="J130">
        <v>6.65</v>
      </c>
      <c r="K130" t="s">
        <v>398</v>
      </c>
      <c r="M130">
        <v>1200007939</v>
      </c>
      <c r="N130" s="23">
        <v>45800</v>
      </c>
      <c r="P130" t="s">
        <v>245</v>
      </c>
      <c r="Q130" t="s">
        <v>246</v>
      </c>
      <c r="W130">
        <v>4200001997</v>
      </c>
      <c r="AB130">
        <v>109771</v>
      </c>
      <c r="AC130" t="s">
        <v>242</v>
      </c>
      <c r="AE130">
        <v>462</v>
      </c>
      <c r="AF130" t="s">
        <v>268</v>
      </c>
      <c r="AG130">
        <v>2101001246</v>
      </c>
      <c r="AH130" t="s">
        <v>392</v>
      </c>
      <c r="AK130" t="s">
        <v>398</v>
      </c>
      <c r="AL130" t="s">
        <v>361</v>
      </c>
      <c r="AP130">
        <v>5000045826</v>
      </c>
      <c r="AR130" s="22">
        <f>IFERROR(AB130/AE130,0)</f>
        <v>237.59956709956711</v>
      </c>
    </row>
    <row r="131" spans="2:49" x14ac:dyDescent="0.2">
      <c r="B131" s="23">
        <v>45807</v>
      </c>
      <c r="C131">
        <v>1200008353</v>
      </c>
      <c r="D131" t="s">
        <v>330</v>
      </c>
      <c r="E131" t="s">
        <v>240</v>
      </c>
      <c r="F131">
        <v>50800020</v>
      </c>
      <c r="G131" t="s">
        <v>331</v>
      </c>
      <c r="H131" t="s">
        <v>242</v>
      </c>
      <c r="I131">
        <v>104000</v>
      </c>
      <c r="J131">
        <v>6.35</v>
      </c>
      <c r="M131">
        <v>1200008353</v>
      </c>
      <c r="N131" s="23">
        <v>45807</v>
      </c>
      <c r="O131" t="s">
        <v>538</v>
      </c>
      <c r="P131" t="s">
        <v>274</v>
      </c>
      <c r="Q131" t="s">
        <v>275</v>
      </c>
      <c r="W131">
        <v>4100023455</v>
      </c>
      <c r="AB131">
        <v>104000</v>
      </c>
      <c r="AC131" t="s">
        <v>242</v>
      </c>
      <c r="AE131">
        <v>80</v>
      </c>
      <c r="AF131" t="s">
        <v>268</v>
      </c>
      <c r="AG131">
        <v>2101000321</v>
      </c>
      <c r="AH131" t="s">
        <v>539</v>
      </c>
      <c r="AK131" t="s">
        <v>587</v>
      </c>
      <c r="AL131">
        <v>50217000</v>
      </c>
      <c r="AP131">
        <v>5000046244</v>
      </c>
      <c r="AR131" s="22">
        <f>IFERROR(AB131/AE131,0)</f>
        <v>1300</v>
      </c>
    </row>
    <row r="132" spans="2:49" x14ac:dyDescent="0.2">
      <c r="B132" s="23">
        <v>45792</v>
      </c>
      <c r="C132">
        <v>1200007264</v>
      </c>
      <c r="D132" t="s">
        <v>330</v>
      </c>
      <c r="E132" t="s">
        <v>240</v>
      </c>
      <c r="F132">
        <v>50800020</v>
      </c>
      <c r="G132" t="s">
        <v>331</v>
      </c>
      <c r="H132" t="s">
        <v>242</v>
      </c>
      <c r="I132">
        <v>103000</v>
      </c>
      <c r="J132">
        <v>6.25</v>
      </c>
      <c r="M132">
        <v>1200007264</v>
      </c>
      <c r="N132" s="23">
        <v>45792</v>
      </c>
      <c r="O132" t="s">
        <v>377</v>
      </c>
      <c r="P132" t="s">
        <v>281</v>
      </c>
      <c r="Q132" t="s">
        <v>282</v>
      </c>
      <c r="W132">
        <v>4100023029</v>
      </c>
      <c r="AB132">
        <v>103000</v>
      </c>
      <c r="AC132" t="s">
        <v>242</v>
      </c>
      <c r="AE132">
        <v>1</v>
      </c>
      <c r="AF132" t="s">
        <v>268</v>
      </c>
      <c r="AG132">
        <v>2101000043</v>
      </c>
      <c r="AH132" t="s">
        <v>355</v>
      </c>
      <c r="AK132" t="s">
        <v>456</v>
      </c>
      <c r="AL132">
        <v>50217000</v>
      </c>
      <c r="AP132">
        <v>5000045137</v>
      </c>
      <c r="AR132" s="22">
        <f>IFERROR(AB132/AE132,0)</f>
        <v>103000</v>
      </c>
    </row>
    <row r="133" spans="2:49" x14ac:dyDescent="0.2">
      <c r="B133" s="23">
        <v>45792</v>
      </c>
      <c r="C133">
        <v>1100005311</v>
      </c>
      <c r="D133" t="s">
        <v>263</v>
      </c>
      <c r="E133" t="s">
        <v>240</v>
      </c>
      <c r="F133">
        <v>53100010</v>
      </c>
      <c r="G133" t="s">
        <v>264</v>
      </c>
      <c r="H133" t="s">
        <v>240</v>
      </c>
      <c r="I133">
        <v>6.06</v>
      </c>
      <c r="J133">
        <v>6.06</v>
      </c>
      <c r="K133" t="s">
        <v>295</v>
      </c>
      <c r="M133">
        <v>1100005311</v>
      </c>
      <c r="N133" s="23">
        <v>45792</v>
      </c>
      <c r="P133" t="s">
        <v>281</v>
      </c>
      <c r="Q133" t="s">
        <v>282</v>
      </c>
      <c r="AB133">
        <v>98000</v>
      </c>
      <c r="AC133" t="s">
        <v>242</v>
      </c>
      <c r="AE133">
        <v>7</v>
      </c>
      <c r="AF133" t="s">
        <v>268</v>
      </c>
      <c r="AK133" t="s">
        <v>296</v>
      </c>
      <c r="AL133">
        <v>30822004</v>
      </c>
      <c r="AP133">
        <v>4900526288</v>
      </c>
      <c r="AR133" s="22">
        <f>IFERROR(AB133/AE133,0)</f>
        <v>14000</v>
      </c>
    </row>
    <row r="134" spans="2:49" x14ac:dyDescent="0.2">
      <c r="B134" s="23">
        <v>45804</v>
      </c>
      <c r="C134">
        <v>1100005862</v>
      </c>
      <c r="D134" t="s">
        <v>263</v>
      </c>
      <c r="E134" t="s">
        <v>240</v>
      </c>
      <c r="F134">
        <v>53100010</v>
      </c>
      <c r="G134" t="s">
        <v>264</v>
      </c>
      <c r="H134" t="s">
        <v>240</v>
      </c>
      <c r="I134">
        <v>6.06</v>
      </c>
      <c r="J134">
        <v>6.06</v>
      </c>
      <c r="K134" t="s">
        <v>494</v>
      </c>
      <c r="M134">
        <v>1100005862</v>
      </c>
      <c r="N134" s="23">
        <v>45804</v>
      </c>
      <c r="P134" t="s">
        <v>281</v>
      </c>
      <c r="Q134" t="s">
        <v>282</v>
      </c>
      <c r="AB134">
        <v>100000</v>
      </c>
      <c r="AC134" t="s">
        <v>242</v>
      </c>
      <c r="AE134">
        <v>4</v>
      </c>
      <c r="AF134" t="s">
        <v>268</v>
      </c>
      <c r="AK134" t="s">
        <v>287</v>
      </c>
      <c r="AL134">
        <v>30822004</v>
      </c>
      <c r="AP134">
        <v>4900537394</v>
      </c>
      <c r="AR134" s="22">
        <f>IFERROR(AB134/AE134,0)</f>
        <v>25000</v>
      </c>
    </row>
    <row r="135" spans="2:49" x14ac:dyDescent="0.2">
      <c r="B135" s="23">
        <v>45807</v>
      </c>
      <c r="C135">
        <v>1200008348</v>
      </c>
      <c r="D135" t="s">
        <v>330</v>
      </c>
      <c r="E135" t="s">
        <v>240</v>
      </c>
      <c r="F135">
        <v>50800020</v>
      </c>
      <c r="G135" t="s">
        <v>331</v>
      </c>
      <c r="H135" t="s">
        <v>242</v>
      </c>
      <c r="I135">
        <v>95000</v>
      </c>
      <c r="J135">
        <v>5.8</v>
      </c>
      <c r="M135">
        <v>1200008348</v>
      </c>
      <c r="N135" s="23">
        <v>45807</v>
      </c>
      <c r="O135" t="s">
        <v>536</v>
      </c>
      <c r="P135" t="s">
        <v>281</v>
      </c>
      <c r="Q135" t="s">
        <v>282</v>
      </c>
      <c r="W135">
        <v>4100023278</v>
      </c>
      <c r="AB135">
        <v>95000</v>
      </c>
      <c r="AC135" t="s">
        <v>242</v>
      </c>
      <c r="AE135">
        <v>1</v>
      </c>
      <c r="AF135" t="s">
        <v>268</v>
      </c>
      <c r="AG135">
        <v>2101000067</v>
      </c>
      <c r="AH135" t="s">
        <v>337</v>
      </c>
      <c r="AK135" t="s">
        <v>457</v>
      </c>
      <c r="AL135">
        <v>50217000</v>
      </c>
      <c r="AP135">
        <v>5000046239</v>
      </c>
      <c r="AR135" s="22">
        <f>IFERROR(AB135/AE135,0)</f>
        <v>95000</v>
      </c>
    </row>
    <row r="136" spans="2:49" x14ac:dyDescent="0.2">
      <c r="B136" s="23">
        <v>45804</v>
      </c>
      <c r="C136">
        <v>1100005833</v>
      </c>
      <c r="D136" t="s">
        <v>263</v>
      </c>
      <c r="E136" t="s">
        <v>240</v>
      </c>
      <c r="F136">
        <v>53100010</v>
      </c>
      <c r="G136" t="s">
        <v>264</v>
      </c>
      <c r="H136" t="s">
        <v>240</v>
      </c>
      <c r="I136">
        <v>5.52</v>
      </c>
      <c r="J136">
        <v>5.52</v>
      </c>
      <c r="K136" t="s">
        <v>489</v>
      </c>
      <c r="M136">
        <v>1100005833</v>
      </c>
      <c r="N136" s="23">
        <v>45804</v>
      </c>
      <c r="P136" t="s">
        <v>274</v>
      </c>
      <c r="Q136" t="s">
        <v>275</v>
      </c>
      <c r="AB136">
        <v>85916</v>
      </c>
      <c r="AC136" t="s">
        <v>242</v>
      </c>
      <c r="AE136">
        <v>1</v>
      </c>
      <c r="AF136" t="s">
        <v>268</v>
      </c>
      <c r="AK136" t="s">
        <v>490</v>
      </c>
      <c r="AL136">
        <v>30822004</v>
      </c>
      <c r="AP136">
        <v>4900536787</v>
      </c>
      <c r="AR136" s="22">
        <f>IFERROR(AB136/AE136,0)</f>
        <v>85916</v>
      </c>
    </row>
    <row r="137" spans="2:49" x14ac:dyDescent="0.2">
      <c r="B137" s="23">
        <v>45807</v>
      </c>
      <c r="C137">
        <v>1200008372</v>
      </c>
      <c r="D137" t="s">
        <v>330</v>
      </c>
      <c r="E137" t="s">
        <v>240</v>
      </c>
      <c r="F137">
        <v>50800020</v>
      </c>
      <c r="G137" t="s">
        <v>331</v>
      </c>
      <c r="H137" t="s">
        <v>242</v>
      </c>
      <c r="I137">
        <v>90000</v>
      </c>
      <c r="J137">
        <v>5.5</v>
      </c>
      <c r="M137">
        <v>1200008372</v>
      </c>
      <c r="N137" s="23">
        <v>45807</v>
      </c>
      <c r="O137" t="s">
        <v>542</v>
      </c>
      <c r="P137" t="s">
        <v>245</v>
      </c>
      <c r="Q137" t="s">
        <v>246</v>
      </c>
      <c r="W137">
        <v>4100023412</v>
      </c>
      <c r="AB137">
        <v>90000</v>
      </c>
      <c r="AC137" t="s">
        <v>242</v>
      </c>
      <c r="AE137">
        <v>1</v>
      </c>
      <c r="AF137" t="s">
        <v>341</v>
      </c>
      <c r="AG137">
        <v>2101000062</v>
      </c>
      <c r="AH137" t="s">
        <v>342</v>
      </c>
      <c r="AK137" t="s">
        <v>595</v>
      </c>
      <c r="AL137">
        <v>50217000</v>
      </c>
      <c r="AP137">
        <v>5000046263</v>
      </c>
      <c r="AR137" s="22">
        <f>IFERROR(AB137/AE137,0)</f>
        <v>90000</v>
      </c>
    </row>
    <row r="138" spans="2:49" x14ac:dyDescent="0.2">
      <c r="B138" s="23">
        <v>45798</v>
      </c>
      <c r="C138">
        <v>1100005596</v>
      </c>
      <c r="D138" t="s">
        <v>263</v>
      </c>
      <c r="E138" t="s">
        <v>240</v>
      </c>
      <c r="F138">
        <v>53100010</v>
      </c>
      <c r="G138" t="s">
        <v>264</v>
      </c>
      <c r="H138" t="s">
        <v>240</v>
      </c>
      <c r="I138">
        <v>4.46</v>
      </c>
      <c r="J138">
        <v>4.46</v>
      </c>
      <c r="K138" t="s">
        <v>323</v>
      </c>
      <c r="M138">
        <v>1100005596</v>
      </c>
      <c r="N138" s="23">
        <v>45798</v>
      </c>
      <c r="P138" t="s">
        <v>245</v>
      </c>
      <c r="Q138" t="s">
        <v>246</v>
      </c>
      <c r="AB138">
        <v>70163</v>
      </c>
      <c r="AC138" t="s">
        <v>242</v>
      </c>
      <c r="AE138">
        <v>28</v>
      </c>
      <c r="AF138" t="s">
        <v>268</v>
      </c>
      <c r="AK138" t="s">
        <v>324</v>
      </c>
      <c r="AL138">
        <v>30822004</v>
      </c>
      <c r="AP138">
        <v>4900532526</v>
      </c>
      <c r="AR138" s="22">
        <f>IFERROR(AB138/AE138,0)</f>
        <v>2505.8214285714284</v>
      </c>
    </row>
    <row r="139" spans="2:49" x14ac:dyDescent="0.2">
      <c r="B139" s="24">
        <v>45798</v>
      </c>
      <c r="C139" s="25">
        <v>1100005597</v>
      </c>
      <c r="D139" s="25" t="s">
        <v>263</v>
      </c>
      <c r="E139" s="25" t="s">
        <v>240</v>
      </c>
      <c r="F139" s="25">
        <v>53100010</v>
      </c>
      <c r="G139" s="25" t="s">
        <v>264</v>
      </c>
      <c r="H139" s="25" t="s">
        <v>240</v>
      </c>
      <c r="I139" s="25">
        <v>4.09</v>
      </c>
      <c r="J139" s="25">
        <v>4.09</v>
      </c>
      <c r="K139" s="25" t="s">
        <v>325</v>
      </c>
      <c r="L139" s="25"/>
      <c r="M139" s="25">
        <v>1100005597</v>
      </c>
      <c r="N139" s="24">
        <v>45798</v>
      </c>
      <c r="O139" s="25"/>
      <c r="P139" s="25" t="s">
        <v>245</v>
      </c>
      <c r="Q139" s="25" t="s">
        <v>246</v>
      </c>
      <c r="R139" s="25"/>
      <c r="S139" s="25"/>
      <c r="T139" s="25"/>
      <c r="U139" s="25"/>
      <c r="V139" s="25"/>
      <c r="W139" s="25"/>
      <c r="X139" s="25"/>
      <c r="Y139" s="25"/>
      <c r="Z139" s="25"/>
      <c r="AA139" s="25"/>
      <c r="AB139" s="25">
        <v>62000</v>
      </c>
      <c r="AC139" s="25" t="s">
        <v>242</v>
      </c>
      <c r="AD139" s="25"/>
      <c r="AE139" s="25">
        <v>20</v>
      </c>
      <c r="AF139" s="25" t="s">
        <v>268</v>
      </c>
      <c r="AG139" s="25"/>
      <c r="AH139" s="25"/>
      <c r="AI139" s="25"/>
      <c r="AJ139" s="25"/>
      <c r="AK139" s="25" t="s">
        <v>327</v>
      </c>
      <c r="AL139" s="25">
        <v>30822004</v>
      </c>
      <c r="AM139" s="25"/>
      <c r="AN139" s="25"/>
      <c r="AO139" s="25"/>
      <c r="AP139" s="25">
        <v>4900532527</v>
      </c>
      <c r="AQ139" s="25"/>
      <c r="AR139" s="26">
        <f>IFERROR(AB139/AE139,0)</f>
        <v>3100</v>
      </c>
      <c r="AS139" s="25"/>
      <c r="AT139" s="25"/>
      <c r="AU139" s="25"/>
      <c r="AV139" s="25"/>
      <c r="AW139" s="25"/>
    </row>
    <row r="140" spans="2:49" x14ac:dyDescent="0.2">
      <c r="B140" s="23">
        <v>45804</v>
      </c>
      <c r="C140">
        <v>1100005833</v>
      </c>
      <c r="D140" t="s">
        <v>263</v>
      </c>
      <c r="E140" t="s">
        <v>240</v>
      </c>
      <c r="F140">
        <v>53100010</v>
      </c>
      <c r="G140" t="s">
        <v>264</v>
      </c>
      <c r="H140" t="s">
        <v>240</v>
      </c>
      <c r="I140">
        <v>3.94</v>
      </c>
      <c r="J140">
        <v>3.94</v>
      </c>
      <c r="K140" t="s">
        <v>489</v>
      </c>
      <c r="M140">
        <v>1100005833</v>
      </c>
      <c r="N140" s="23">
        <v>45804</v>
      </c>
      <c r="P140" t="s">
        <v>274</v>
      </c>
      <c r="Q140" t="s">
        <v>275</v>
      </c>
      <c r="AB140">
        <v>61872</v>
      </c>
      <c r="AC140" t="s">
        <v>242</v>
      </c>
      <c r="AE140">
        <v>1</v>
      </c>
      <c r="AF140" t="s">
        <v>268</v>
      </c>
      <c r="AK140" t="s">
        <v>491</v>
      </c>
      <c r="AL140">
        <v>30822004</v>
      </c>
      <c r="AP140">
        <v>4900536787</v>
      </c>
      <c r="AR140" s="22">
        <f>IFERROR(AB140/AE140,0)</f>
        <v>61872</v>
      </c>
    </row>
    <row r="141" spans="2:49" x14ac:dyDescent="0.2">
      <c r="B141" s="23">
        <v>45792</v>
      </c>
      <c r="C141">
        <v>1100005307</v>
      </c>
      <c r="D141" t="s">
        <v>263</v>
      </c>
      <c r="E141" t="s">
        <v>240</v>
      </c>
      <c r="F141">
        <v>53100010</v>
      </c>
      <c r="G141" t="s">
        <v>264</v>
      </c>
      <c r="H141" t="s">
        <v>240</v>
      </c>
      <c r="I141">
        <v>3.53</v>
      </c>
      <c r="J141">
        <v>3.53</v>
      </c>
      <c r="K141" t="s">
        <v>288</v>
      </c>
      <c r="M141">
        <v>1100005307</v>
      </c>
      <c r="N141" s="23">
        <v>45792</v>
      </c>
      <c r="P141" t="s">
        <v>281</v>
      </c>
      <c r="Q141" t="s">
        <v>282</v>
      </c>
      <c r="AB141">
        <v>58900</v>
      </c>
      <c r="AC141" t="s">
        <v>242</v>
      </c>
      <c r="AE141">
        <v>40</v>
      </c>
      <c r="AF141" t="s">
        <v>268</v>
      </c>
      <c r="AK141" t="s">
        <v>290</v>
      </c>
      <c r="AL141">
        <v>30822004</v>
      </c>
      <c r="AP141">
        <v>4900526283</v>
      </c>
      <c r="AR141" s="22">
        <f>IFERROR(AB141/AE141,0)</f>
        <v>1472.5</v>
      </c>
    </row>
    <row r="142" spans="2:49" x14ac:dyDescent="0.2">
      <c r="B142" s="23">
        <v>45800</v>
      </c>
      <c r="C142">
        <v>1200007953</v>
      </c>
      <c r="D142" t="s">
        <v>330</v>
      </c>
      <c r="E142" t="s">
        <v>240</v>
      </c>
      <c r="F142">
        <v>50500010</v>
      </c>
      <c r="G142" t="s">
        <v>366</v>
      </c>
      <c r="H142" t="s">
        <v>242</v>
      </c>
      <c r="I142">
        <v>57690</v>
      </c>
      <c r="J142">
        <v>3.49</v>
      </c>
      <c r="K142" t="s">
        <v>398</v>
      </c>
      <c r="M142">
        <v>1200007953</v>
      </c>
      <c r="N142" s="23">
        <v>45800</v>
      </c>
      <c r="P142" t="s">
        <v>245</v>
      </c>
      <c r="Q142" t="s">
        <v>246</v>
      </c>
      <c r="W142">
        <v>4200002738</v>
      </c>
      <c r="AB142">
        <v>57690</v>
      </c>
      <c r="AC142" t="s">
        <v>242</v>
      </c>
      <c r="AE142">
        <v>242.8</v>
      </c>
      <c r="AF142" t="s">
        <v>268</v>
      </c>
      <c r="AG142">
        <v>2101001246</v>
      </c>
      <c r="AH142" t="s">
        <v>392</v>
      </c>
      <c r="AK142" t="s">
        <v>398</v>
      </c>
      <c r="AL142" t="s">
        <v>361</v>
      </c>
      <c r="AP142">
        <v>5000045840</v>
      </c>
      <c r="AR142" s="22">
        <f>IFERROR(AB142/AE142,0)</f>
        <v>237.60296540362438</v>
      </c>
    </row>
    <row r="143" spans="2:49" x14ac:dyDescent="0.2">
      <c r="B143" s="23">
        <v>45797</v>
      </c>
      <c r="C143">
        <v>1100005530</v>
      </c>
      <c r="D143" t="s">
        <v>263</v>
      </c>
      <c r="E143" t="s">
        <v>240</v>
      </c>
      <c r="F143">
        <v>53100010</v>
      </c>
      <c r="G143" t="s">
        <v>264</v>
      </c>
      <c r="H143" t="s">
        <v>240</v>
      </c>
      <c r="I143">
        <v>3.23</v>
      </c>
      <c r="J143">
        <v>3.23</v>
      </c>
      <c r="K143" t="s">
        <v>317</v>
      </c>
      <c r="M143">
        <v>1100005530</v>
      </c>
      <c r="N143" s="23">
        <v>45797</v>
      </c>
      <c r="P143" t="s">
        <v>274</v>
      </c>
      <c r="Q143" t="s">
        <v>275</v>
      </c>
      <c r="AB143">
        <v>51402</v>
      </c>
      <c r="AC143" t="s">
        <v>242</v>
      </c>
      <c r="AE143">
        <v>3</v>
      </c>
      <c r="AF143" t="s">
        <v>268</v>
      </c>
      <c r="AK143" t="s">
        <v>318</v>
      </c>
      <c r="AL143">
        <v>30822004</v>
      </c>
      <c r="AP143">
        <v>4900530770</v>
      </c>
      <c r="AR143" s="22">
        <f>IFERROR(AB143/AE143,0)</f>
        <v>17134</v>
      </c>
    </row>
    <row r="144" spans="2:49" x14ac:dyDescent="0.2">
      <c r="B144" s="23">
        <v>45808</v>
      </c>
      <c r="C144">
        <v>1100006126</v>
      </c>
      <c r="D144" t="s">
        <v>263</v>
      </c>
      <c r="E144" t="s">
        <v>240</v>
      </c>
      <c r="F144">
        <v>53100010</v>
      </c>
      <c r="G144" t="s">
        <v>264</v>
      </c>
      <c r="H144" t="s">
        <v>240</v>
      </c>
      <c r="I144">
        <v>3.05</v>
      </c>
      <c r="J144">
        <v>3.05</v>
      </c>
      <c r="K144" t="s">
        <v>512</v>
      </c>
      <c r="M144">
        <v>1100006126</v>
      </c>
      <c r="N144" s="23">
        <v>45810</v>
      </c>
      <c r="P144" t="s">
        <v>281</v>
      </c>
      <c r="Q144" t="s">
        <v>282</v>
      </c>
      <c r="AB144">
        <v>50000</v>
      </c>
      <c r="AC144" t="s">
        <v>242</v>
      </c>
      <c r="AE144">
        <v>2</v>
      </c>
      <c r="AF144" t="s">
        <v>268</v>
      </c>
      <c r="AK144" t="s">
        <v>513</v>
      </c>
      <c r="AL144">
        <v>30822004</v>
      </c>
      <c r="AP144">
        <v>4900540127</v>
      </c>
      <c r="AR144" s="22">
        <f>IFERROR(AB144/AE144,0)</f>
        <v>25000</v>
      </c>
    </row>
    <row r="145" spans="2:49" x14ac:dyDescent="0.2">
      <c r="B145" s="23">
        <v>45808</v>
      </c>
      <c r="C145">
        <v>1100006126</v>
      </c>
      <c r="D145" t="s">
        <v>263</v>
      </c>
      <c r="E145" t="s">
        <v>240</v>
      </c>
      <c r="F145">
        <v>53100010</v>
      </c>
      <c r="G145" t="s">
        <v>264</v>
      </c>
      <c r="H145" t="s">
        <v>240</v>
      </c>
      <c r="I145">
        <v>2.13</v>
      </c>
      <c r="J145">
        <v>2.13</v>
      </c>
      <c r="K145" t="s">
        <v>514</v>
      </c>
      <c r="M145">
        <v>1100006126</v>
      </c>
      <c r="N145" s="23">
        <v>45810</v>
      </c>
      <c r="P145" t="s">
        <v>281</v>
      </c>
      <c r="Q145" t="s">
        <v>282</v>
      </c>
      <c r="AB145">
        <v>35000</v>
      </c>
      <c r="AC145" t="s">
        <v>242</v>
      </c>
      <c r="AE145">
        <v>1</v>
      </c>
      <c r="AF145" t="s">
        <v>268</v>
      </c>
      <c r="AK145" t="s">
        <v>515</v>
      </c>
      <c r="AL145">
        <v>30822004</v>
      </c>
      <c r="AP145">
        <v>4900540127</v>
      </c>
      <c r="AR145" s="22">
        <f>IFERROR(AB145/AE145,0)</f>
        <v>35000</v>
      </c>
    </row>
    <row r="146" spans="2:49" x14ac:dyDescent="0.2">
      <c r="B146" s="23">
        <v>45800</v>
      </c>
      <c r="C146">
        <v>1200007961</v>
      </c>
      <c r="D146" t="s">
        <v>330</v>
      </c>
      <c r="E146" t="s">
        <v>240</v>
      </c>
      <c r="F146">
        <v>50500010</v>
      </c>
      <c r="G146" t="s">
        <v>366</v>
      </c>
      <c r="H146" t="s">
        <v>242</v>
      </c>
      <c r="I146">
        <v>30415</v>
      </c>
      <c r="J146">
        <v>1.84</v>
      </c>
      <c r="K146" t="s">
        <v>398</v>
      </c>
      <c r="M146">
        <v>1200007961</v>
      </c>
      <c r="N146" s="23">
        <v>45800</v>
      </c>
      <c r="P146" t="s">
        <v>245</v>
      </c>
      <c r="Q146" t="s">
        <v>246</v>
      </c>
      <c r="W146">
        <v>4200002704</v>
      </c>
      <c r="AB146">
        <v>30415</v>
      </c>
      <c r="AC146" t="s">
        <v>242</v>
      </c>
      <c r="AE146">
        <v>97</v>
      </c>
      <c r="AF146" t="s">
        <v>268</v>
      </c>
      <c r="AG146">
        <v>2101001246</v>
      </c>
      <c r="AH146" t="s">
        <v>392</v>
      </c>
      <c r="AK146" t="s">
        <v>398</v>
      </c>
      <c r="AL146" t="s">
        <v>361</v>
      </c>
      <c r="AP146">
        <v>5000045848</v>
      </c>
      <c r="AR146" s="22">
        <f>IFERROR(AB146/AE146,0)</f>
        <v>313.55670103092785</v>
      </c>
    </row>
    <row r="147" spans="2:49" x14ac:dyDescent="0.2">
      <c r="B147" s="23">
        <v>45800</v>
      </c>
      <c r="C147">
        <v>1200007930</v>
      </c>
      <c r="D147" t="s">
        <v>330</v>
      </c>
      <c r="E147" t="s">
        <v>240</v>
      </c>
      <c r="F147">
        <v>50500010</v>
      </c>
      <c r="G147" t="s">
        <v>366</v>
      </c>
      <c r="H147" t="s">
        <v>242</v>
      </c>
      <c r="I147">
        <v>27654</v>
      </c>
      <c r="J147">
        <v>1.68</v>
      </c>
      <c r="K147" t="s">
        <v>398</v>
      </c>
      <c r="M147">
        <v>1200007930</v>
      </c>
      <c r="N147" s="23">
        <v>45800</v>
      </c>
      <c r="P147" t="s">
        <v>245</v>
      </c>
      <c r="Q147" t="s">
        <v>246</v>
      </c>
      <c r="W147">
        <v>4200002701</v>
      </c>
      <c r="AB147">
        <v>27654</v>
      </c>
      <c r="AC147" t="s">
        <v>242</v>
      </c>
      <c r="AE147">
        <v>19</v>
      </c>
      <c r="AF147" t="s">
        <v>268</v>
      </c>
      <c r="AG147">
        <v>2101001246</v>
      </c>
      <c r="AH147" t="s">
        <v>392</v>
      </c>
      <c r="AK147" t="s">
        <v>398</v>
      </c>
      <c r="AL147" t="s">
        <v>361</v>
      </c>
      <c r="AP147">
        <v>5000045817</v>
      </c>
      <c r="AR147" s="22">
        <f>IFERROR(AB147/AE147,0)</f>
        <v>1455.4736842105262</v>
      </c>
    </row>
    <row r="148" spans="2:49" x14ac:dyDescent="0.2">
      <c r="B148" s="23">
        <v>45799</v>
      </c>
      <c r="C148">
        <v>1200007843</v>
      </c>
      <c r="D148" t="s">
        <v>330</v>
      </c>
      <c r="E148" t="s">
        <v>240</v>
      </c>
      <c r="F148">
        <v>50800020</v>
      </c>
      <c r="G148" t="s">
        <v>331</v>
      </c>
      <c r="H148" t="s">
        <v>242</v>
      </c>
      <c r="I148">
        <v>22730</v>
      </c>
      <c r="J148">
        <v>1.38</v>
      </c>
      <c r="M148">
        <v>1200007843</v>
      </c>
      <c r="N148" s="23">
        <v>45799</v>
      </c>
      <c r="O148" t="s">
        <v>397</v>
      </c>
      <c r="P148" t="s">
        <v>281</v>
      </c>
      <c r="Q148" t="s">
        <v>282</v>
      </c>
      <c r="W148">
        <v>4100023252</v>
      </c>
      <c r="AB148">
        <v>22730</v>
      </c>
      <c r="AC148" t="s">
        <v>242</v>
      </c>
      <c r="AE148">
        <v>2</v>
      </c>
      <c r="AF148" t="s">
        <v>268</v>
      </c>
      <c r="AG148">
        <v>2101000084</v>
      </c>
      <c r="AH148" t="s">
        <v>339</v>
      </c>
      <c r="AK148" t="s">
        <v>470</v>
      </c>
      <c r="AL148">
        <v>50217000</v>
      </c>
      <c r="AP148">
        <v>5000045729</v>
      </c>
      <c r="AR148" s="22">
        <f>IFERROR(AB148/AE148,0)</f>
        <v>11365</v>
      </c>
    </row>
    <row r="149" spans="2:49" x14ac:dyDescent="0.2">
      <c r="B149" s="23">
        <v>45808</v>
      </c>
      <c r="C149">
        <v>1100006123</v>
      </c>
      <c r="D149" t="s">
        <v>263</v>
      </c>
      <c r="E149" t="s">
        <v>240</v>
      </c>
      <c r="F149">
        <v>53100010</v>
      </c>
      <c r="G149" t="s">
        <v>264</v>
      </c>
      <c r="H149" t="s">
        <v>240</v>
      </c>
      <c r="I149">
        <v>0.98</v>
      </c>
      <c r="J149">
        <v>0.98</v>
      </c>
      <c r="K149" t="s">
        <v>506</v>
      </c>
      <c r="M149">
        <v>1100006123</v>
      </c>
      <c r="N149" s="23">
        <v>45810</v>
      </c>
      <c r="P149" t="s">
        <v>281</v>
      </c>
      <c r="Q149" t="s">
        <v>282</v>
      </c>
      <c r="AB149">
        <v>16140</v>
      </c>
      <c r="AC149" t="s">
        <v>242</v>
      </c>
      <c r="AE149">
        <v>60</v>
      </c>
      <c r="AF149" t="s">
        <v>268</v>
      </c>
      <c r="AK149" t="s">
        <v>511</v>
      </c>
      <c r="AL149">
        <v>30822004</v>
      </c>
      <c r="AP149">
        <v>4900540122</v>
      </c>
      <c r="AR149" s="22">
        <f>IFERROR(AB149/AE149,0)</f>
        <v>269</v>
      </c>
    </row>
    <row r="150" spans="2:49" x14ac:dyDescent="0.2">
      <c r="B150" s="23">
        <v>45804</v>
      </c>
      <c r="C150">
        <v>1200008117</v>
      </c>
      <c r="D150" t="s">
        <v>330</v>
      </c>
      <c r="E150" t="s">
        <v>240</v>
      </c>
      <c r="F150">
        <v>50500030</v>
      </c>
      <c r="G150" t="s">
        <v>357</v>
      </c>
      <c r="H150" t="s">
        <v>242</v>
      </c>
      <c r="I150">
        <v>15000</v>
      </c>
      <c r="J150">
        <v>0.91</v>
      </c>
      <c r="K150" t="s">
        <v>517</v>
      </c>
      <c r="M150">
        <v>1200008117</v>
      </c>
      <c r="N150" s="23">
        <v>45804</v>
      </c>
      <c r="O150" t="s">
        <v>518</v>
      </c>
      <c r="P150" t="s">
        <v>281</v>
      </c>
      <c r="Q150" t="s">
        <v>282</v>
      </c>
      <c r="W150">
        <v>4200003344</v>
      </c>
      <c r="AB150">
        <v>15000</v>
      </c>
      <c r="AC150" t="s">
        <v>242</v>
      </c>
      <c r="AE150">
        <v>1</v>
      </c>
      <c r="AF150" t="s">
        <v>519</v>
      </c>
      <c r="AG150">
        <v>2111000811</v>
      </c>
      <c r="AH150" t="s">
        <v>520</v>
      </c>
      <c r="AK150" t="s">
        <v>567</v>
      </c>
      <c r="AL150">
        <v>50217000</v>
      </c>
      <c r="AP150">
        <v>5000046006</v>
      </c>
      <c r="AR150" s="22">
        <f>IFERROR(AB150/AE150,0)</f>
        <v>15000</v>
      </c>
    </row>
    <row r="151" spans="2:49" x14ac:dyDescent="0.2">
      <c r="B151" s="23">
        <v>45804</v>
      </c>
      <c r="C151">
        <v>1200008117</v>
      </c>
      <c r="D151" t="s">
        <v>330</v>
      </c>
      <c r="E151" t="s">
        <v>240</v>
      </c>
      <c r="F151">
        <v>50500030</v>
      </c>
      <c r="G151" t="s">
        <v>357</v>
      </c>
      <c r="H151" t="s">
        <v>242</v>
      </c>
      <c r="I151">
        <v>12500</v>
      </c>
      <c r="J151">
        <v>0.75</v>
      </c>
      <c r="K151" t="s">
        <v>521</v>
      </c>
      <c r="M151">
        <v>1200008117</v>
      </c>
      <c r="N151" s="23">
        <v>45804</v>
      </c>
      <c r="O151" t="s">
        <v>518</v>
      </c>
      <c r="P151" t="s">
        <v>274</v>
      </c>
      <c r="Q151" t="s">
        <v>275</v>
      </c>
      <c r="W151">
        <v>4200003344</v>
      </c>
      <c r="AB151">
        <v>12500</v>
      </c>
      <c r="AC151" t="s">
        <v>242</v>
      </c>
      <c r="AE151">
        <v>1</v>
      </c>
      <c r="AF151" t="s">
        <v>519</v>
      </c>
      <c r="AG151">
        <v>2111000811</v>
      </c>
      <c r="AH151" t="s">
        <v>520</v>
      </c>
      <c r="AK151" t="s">
        <v>567</v>
      </c>
      <c r="AL151">
        <v>50217000</v>
      </c>
      <c r="AP151">
        <v>5000046006</v>
      </c>
      <c r="AR151" s="22">
        <f>IFERROR(AB151/AE151,0)</f>
        <v>12500</v>
      </c>
    </row>
    <row r="152" spans="2:49" x14ac:dyDescent="0.2">
      <c r="B152" s="24">
        <v>45804</v>
      </c>
      <c r="C152" s="25">
        <v>1100005862</v>
      </c>
      <c r="D152" s="25" t="s">
        <v>263</v>
      </c>
      <c r="E152" s="25" t="s">
        <v>240</v>
      </c>
      <c r="F152" s="25">
        <v>53100010</v>
      </c>
      <c r="G152" s="25" t="s">
        <v>264</v>
      </c>
      <c r="H152" s="25" t="s">
        <v>240</v>
      </c>
      <c r="I152" s="25">
        <v>0.64</v>
      </c>
      <c r="J152" s="25">
        <v>0.64</v>
      </c>
      <c r="K152" s="25" t="s">
        <v>495</v>
      </c>
      <c r="L152" s="25"/>
      <c r="M152" s="25">
        <v>1100005862</v>
      </c>
      <c r="N152" s="24">
        <v>45804</v>
      </c>
      <c r="O152" s="25"/>
      <c r="P152" s="25" t="s">
        <v>281</v>
      </c>
      <c r="Q152" s="25" t="s">
        <v>282</v>
      </c>
      <c r="R152" s="25"/>
      <c r="S152" s="25"/>
      <c r="T152" s="25"/>
      <c r="U152" s="25"/>
      <c r="V152" s="25"/>
      <c r="W152" s="25"/>
      <c r="X152" s="25"/>
      <c r="Y152" s="25"/>
      <c r="Z152" s="25"/>
      <c r="AA152" s="25"/>
      <c r="AB152" s="25">
        <v>10500</v>
      </c>
      <c r="AC152" s="25" t="s">
        <v>242</v>
      </c>
      <c r="AD152" s="25"/>
      <c r="AE152" s="25">
        <v>3</v>
      </c>
      <c r="AF152" s="25" t="s">
        <v>268</v>
      </c>
      <c r="AG152" s="25"/>
      <c r="AH152" s="25"/>
      <c r="AI152" s="25"/>
      <c r="AJ152" s="25"/>
      <c r="AK152" s="25" t="s">
        <v>496</v>
      </c>
      <c r="AL152" s="25">
        <v>30822004</v>
      </c>
      <c r="AM152" s="25"/>
      <c r="AN152" s="25"/>
      <c r="AO152" s="25"/>
      <c r="AP152" s="25">
        <v>4900537394</v>
      </c>
      <c r="AQ152" s="25"/>
      <c r="AR152" s="26">
        <f>IFERROR(AB152/AE152,0)</f>
        <v>3500</v>
      </c>
      <c r="AS152" s="25"/>
      <c r="AT152" s="25"/>
      <c r="AU152" s="25"/>
      <c r="AV152" s="25"/>
      <c r="AW152" s="25"/>
    </row>
    <row r="153" spans="2:49" x14ac:dyDescent="0.2">
      <c r="B153" s="23">
        <v>45803</v>
      </c>
      <c r="C153">
        <v>1200008088</v>
      </c>
      <c r="D153" t="s">
        <v>330</v>
      </c>
      <c r="E153" t="s">
        <v>240</v>
      </c>
      <c r="F153">
        <v>50500010</v>
      </c>
      <c r="G153" t="s">
        <v>366</v>
      </c>
      <c r="H153" t="s">
        <v>242</v>
      </c>
      <c r="I153">
        <v>4990</v>
      </c>
      <c r="J153">
        <v>0.3</v>
      </c>
      <c r="K153" t="s">
        <v>398</v>
      </c>
      <c r="M153">
        <v>1200008088</v>
      </c>
      <c r="N153" s="23">
        <v>45803</v>
      </c>
      <c r="P153" t="s">
        <v>245</v>
      </c>
      <c r="Q153" t="s">
        <v>246</v>
      </c>
      <c r="W153">
        <v>4200002702</v>
      </c>
      <c r="AB153">
        <v>4990</v>
      </c>
      <c r="AC153" t="s">
        <v>242</v>
      </c>
      <c r="AE153">
        <v>21</v>
      </c>
      <c r="AF153" t="s">
        <v>268</v>
      </c>
      <c r="AG153">
        <v>2101001246</v>
      </c>
      <c r="AH153" t="s">
        <v>392</v>
      </c>
      <c r="AK153" t="s">
        <v>398</v>
      </c>
      <c r="AL153" t="s">
        <v>361</v>
      </c>
      <c r="AP153">
        <v>5000045977</v>
      </c>
      <c r="AR153" s="22">
        <f>IFERROR(AB153/AE153,0)</f>
        <v>237.61904761904762</v>
      </c>
    </row>
    <row r="154" spans="2:49" x14ac:dyDescent="0.2">
      <c r="B154" s="23">
        <v>45792</v>
      </c>
      <c r="C154">
        <v>1100005307</v>
      </c>
      <c r="D154" t="s">
        <v>263</v>
      </c>
      <c r="E154" t="s">
        <v>240</v>
      </c>
      <c r="F154">
        <v>53100010</v>
      </c>
      <c r="G154" t="s">
        <v>264</v>
      </c>
      <c r="H154" t="s">
        <v>240</v>
      </c>
      <c r="I154">
        <v>0.14000000000000001</v>
      </c>
      <c r="J154">
        <v>0.14000000000000001</v>
      </c>
      <c r="K154" t="s">
        <v>288</v>
      </c>
      <c r="M154">
        <v>1100005307</v>
      </c>
      <c r="N154" s="23">
        <v>45792</v>
      </c>
      <c r="P154" t="s">
        <v>281</v>
      </c>
      <c r="Q154" t="s">
        <v>282</v>
      </c>
      <c r="AB154">
        <v>2310</v>
      </c>
      <c r="AC154" t="s">
        <v>242</v>
      </c>
      <c r="AE154">
        <v>2</v>
      </c>
      <c r="AF154" t="s">
        <v>268</v>
      </c>
      <c r="AK154" t="s">
        <v>289</v>
      </c>
      <c r="AL154">
        <v>30822004</v>
      </c>
      <c r="AP154">
        <v>4900526283</v>
      </c>
      <c r="AR154" s="22">
        <f>IFERROR(AB154/AE154,0)</f>
        <v>1155</v>
      </c>
    </row>
    <row r="155" spans="2:49" x14ac:dyDescent="0.2">
      <c r="B155" s="23">
        <v>45804</v>
      </c>
      <c r="C155">
        <v>2100003421</v>
      </c>
      <c r="D155" t="s">
        <v>239</v>
      </c>
      <c r="E155" t="s">
        <v>240</v>
      </c>
      <c r="F155">
        <v>50500030</v>
      </c>
      <c r="G155" t="s">
        <v>357</v>
      </c>
      <c r="H155" t="s">
        <v>242</v>
      </c>
      <c r="I155">
        <v>0</v>
      </c>
      <c r="J155">
        <v>0.01</v>
      </c>
      <c r="M155">
        <v>2100003421</v>
      </c>
      <c r="N155" s="23">
        <v>45790</v>
      </c>
      <c r="O155" t="s">
        <v>560</v>
      </c>
      <c r="P155" t="s">
        <v>274</v>
      </c>
      <c r="Q155" t="s">
        <v>275</v>
      </c>
      <c r="W155">
        <v>4200003344</v>
      </c>
      <c r="AB155">
        <v>0</v>
      </c>
      <c r="AC155" t="s">
        <v>242</v>
      </c>
      <c r="AD155" t="s">
        <v>247</v>
      </c>
      <c r="AE155">
        <v>0</v>
      </c>
      <c r="AH155" t="s">
        <v>520</v>
      </c>
      <c r="AL155">
        <v>210121002</v>
      </c>
      <c r="AP155">
        <v>5105616119</v>
      </c>
      <c r="AR155" s="22">
        <f>IFERROR(AB155/AE155,0)</f>
        <v>0</v>
      </c>
    </row>
    <row r="156" spans="2:49" x14ac:dyDescent="0.2">
      <c r="B156" s="23">
        <v>45804</v>
      </c>
      <c r="C156">
        <v>2100003425</v>
      </c>
      <c r="D156" t="s">
        <v>239</v>
      </c>
      <c r="E156" t="s">
        <v>240</v>
      </c>
      <c r="F156">
        <v>50500030</v>
      </c>
      <c r="G156" t="s">
        <v>357</v>
      </c>
      <c r="H156" t="s">
        <v>242</v>
      </c>
      <c r="I156">
        <v>0</v>
      </c>
      <c r="J156">
        <v>0.01</v>
      </c>
      <c r="M156">
        <v>2100003425</v>
      </c>
      <c r="N156" s="23">
        <v>45800</v>
      </c>
      <c r="O156" t="s">
        <v>561</v>
      </c>
      <c r="P156" t="s">
        <v>245</v>
      </c>
      <c r="Q156" t="s">
        <v>246</v>
      </c>
      <c r="W156">
        <v>4200003345</v>
      </c>
      <c r="AB156">
        <v>0</v>
      </c>
      <c r="AC156" t="s">
        <v>242</v>
      </c>
      <c r="AD156" t="s">
        <v>247</v>
      </c>
      <c r="AE156">
        <v>0</v>
      </c>
      <c r="AH156" t="s">
        <v>520</v>
      </c>
      <c r="AL156">
        <v>210121002</v>
      </c>
      <c r="AP156">
        <v>5105616123</v>
      </c>
      <c r="AR156" s="22">
        <f>IFERROR(AB156/AE156,0)</f>
        <v>0</v>
      </c>
    </row>
    <row r="157" spans="2:49" x14ac:dyDescent="0.2">
      <c r="B157" s="23">
        <v>45804</v>
      </c>
      <c r="C157">
        <v>2100003425</v>
      </c>
      <c r="D157" t="s">
        <v>239</v>
      </c>
      <c r="E157" t="s">
        <v>240</v>
      </c>
      <c r="F157">
        <v>50500030</v>
      </c>
      <c r="G157" t="s">
        <v>357</v>
      </c>
      <c r="H157" t="s">
        <v>242</v>
      </c>
      <c r="I157">
        <v>0</v>
      </c>
      <c r="J157">
        <v>0.01</v>
      </c>
      <c r="M157">
        <v>2100003425</v>
      </c>
      <c r="N157" s="23">
        <v>45800</v>
      </c>
      <c r="O157" t="s">
        <v>561</v>
      </c>
      <c r="P157" t="s">
        <v>245</v>
      </c>
      <c r="Q157" t="s">
        <v>246</v>
      </c>
      <c r="W157">
        <v>4200003345</v>
      </c>
      <c r="AB157">
        <v>0</v>
      </c>
      <c r="AC157" t="s">
        <v>242</v>
      </c>
      <c r="AD157" t="s">
        <v>257</v>
      </c>
      <c r="AE157">
        <v>0</v>
      </c>
      <c r="AH157" t="s">
        <v>520</v>
      </c>
      <c r="AL157">
        <v>210121002</v>
      </c>
      <c r="AP157">
        <v>5105616123</v>
      </c>
      <c r="AR157" s="22">
        <f>IFERROR(AB157/AE157,0)</f>
        <v>0</v>
      </c>
    </row>
    <row r="158" spans="2:49" x14ac:dyDescent="0.2">
      <c r="B158" s="23">
        <v>45807</v>
      </c>
      <c r="C158">
        <v>2100003519</v>
      </c>
      <c r="D158" t="s">
        <v>239</v>
      </c>
      <c r="E158" t="s">
        <v>240</v>
      </c>
      <c r="F158">
        <v>50500030</v>
      </c>
      <c r="G158" t="s">
        <v>357</v>
      </c>
      <c r="H158" t="s">
        <v>242</v>
      </c>
      <c r="I158">
        <v>0</v>
      </c>
      <c r="J158">
        <v>0.01</v>
      </c>
      <c r="M158">
        <v>2100003519</v>
      </c>
      <c r="N158" s="23">
        <v>45803</v>
      </c>
      <c r="O158" t="s">
        <v>559</v>
      </c>
      <c r="P158" t="s">
        <v>245</v>
      </c>
      <c r="Q158" t="s">
        <v>246</v>
      </c>
      <c r="W158">
        <v>4200002523</v>
      </c>
      <c r="AB158">
        <v>0</v>
      </c>
      <c r="AC158" t="s">
        <v>242</v>
      </c>
      <c r="AD158" t="s">
        <v>247</v>
      </c>
      <c r="AE158">
        <v>0</v>
      </c>
      <c r="AH158" t="s">
        <v>520</v>
      </c>
      <c r="AL158">
        <v>210121002</v>
      </c>
      <c r="AN158" t="s">
        <v>346</v>
      </c>
      <c r="AO158">
        <v>5105616228</v>
      </c>
      <c r="AP158">
        <v>5105616218</v>
      </c>
      <c r="AR158" s="22">
        <f>IFERROR(AB158/AE158,0)</f>
        <v>0</v>
      </c>
    </row>
    <row r="159" spans="2:49" x14ac:dyDescent="0.2">
      <c r="B159" s="23">
        <v>45807</v>
      </c>
      <c r="C159">
        <v>2100003531</v>
      </c>
      <c r="D159" t="s">
        <v>239</v>
      </c>
      <c r="E159" t="s">
        <v>240</v>
      </c>
      <c r="F159">
        <v>50500030</v>
      </c>
      <c r="G159" t="s">
        <v>357</v>
      </c>
      <c r="H159" t="s">
        <v>242</v>
      </c>
      <c r="I159">
        <v>0</v>
      </c>
      <c r="J159">
        <v>0.01</v>
      </c>
      <c r="M159">
        <v>2100003531</v>
      </c>
      <c r="N159" s="23">
        <v>45803</v>
      </c>
      <c r="O159" t="s">
        <v>559</v>
      </c>
      <c r="P159" t="s">
        <v>245</v>
      </c>
      <c r="Q159" t="s">
        <v>246</v>
      </c>
      <c r="W159">
        <v>4200002523</v>
      </c>
      <c r="AB159">
        <v>0</v>
      </c>
      <c r="AC159" t="s">
        <v>242</v>
      </c>
      <c r="AD159" t="s">
        <v>247</v>
      </c>
      <c r="AE159">
        <v>0</v>
      </c>
      <c r="AH159" t="s">
        <v>520</v>
      </c>
      <c r="AL159">
        <v>210121002</v>
      </c>
      <c r="AP159">
        <v>5105616231</v>
      </c>
      <c r="AR159" s="22">
        <f>IFERROR(AB159/AE159,0)</f>
        <v>0</v>
      </c>
    </row>
    <row r="160" spans="2:49" x14ac:dyDescent="0.2">
      <c r="B160" s="23">
        <v>45807</v>
      </c>
      <c r="C160">
        <v>1900000072</v>
      </c>
      <c r="D160" t="s">
        <v>558</v>
      </c>
      <c r="E160" t="s">
        <v>240</v>
      </c>
      <c r="F160">
        <v>50500030</v>
      </c>
      <c r="G160" t="s">
        <v>357</v>
      </c>
      <c r="H160" t="s">
        <v>242</v>
      </c>
      <c r="I160">
        <v>0</v>
      </c>
      <c r="J160">
        <v>-0.01</v>
      </c>
      <c r="M160">
        <v>1900000072</v>
      </c>
      <c r="N160" s="23">
        <v>45803</v>
      </c>
      <c r="O160" t="s">
        <v>559</v>
      </c>
      <c r="P160" t="s">
        <v>245</v>
      </c>
      <c r="Q160" t="s">
        <v>246</v>
      </c>
      <c r="W160">
        <v>4200002523</v>
      </c>
      <c r="AB160">
        <v>0</v>
      </c>
      <c r="AC160" t="s">
        <v>242</v>
      </c>
      <c r="AD160" t="s">
        <v>247</v>
      </c>
      <c r="AE160">
        <v>0</v>
      </c>
      <c r="AH160" t="s">
        <v>520</v>
      </c>
      <c r="AL160">
        <v>210121002</v>
      </c>
      <c r="AM160" t="s">
        <v>346</v>
      </c>
      <c r="AO160">
        <v>5105616218</v>
      </c>
      <c r="AP160">
        <v>5105616228</v>
      </c>
      <c r="AR160" s="22">
        <f>IFERROR(AB160/AE160,0)</f>
        <v>0</v>
      </c>
    </row>
    <row r="161" spans="2:44" x14ac:dyDescent="0.2">
      <c r="B161" s="23">
        <v>45804</v>
      </c>
      <c r="C161">
        <v>2100003421</v>
      </c>
      <c r="D161" t="s">
        <v>239</v>
      </c>
      <c r="E161" t="s">
        <v>240</v>
      </c>
      <c r="F161">
        <v>50500030</v>
      </c>
      <c r="G161" t="s">
        <v>357</v>
      </c>
      <c r="H161" t="s">
        <v>242</v>
      </c>
      <c r="I161">
        <v>0</v>
      </c>
      <c r="J161">
        <v>-0.01</v>
      </c>
      <c r="M161">
        <v>2100003421</v>
      </c>
      <c r="N161" s="23">
        <v>45790</v>
      </c>
      <c r="O161" t="s">
        <v>560</v>
      </c>
      <c r="P161" t="s">
        <v>274</v>
      </c>
      <c r="Q161" t="s">
        <v>275</v>
      </c>
      <c r="W161">
        <v>4200003344</v>
      </c>
      <c r="AB161">
        <v>0</v>
      </c>
      <c r="AC161" t="s">
        <v>242</v>
      </c>
      <c r="AD161" t="s">
        <v>257</v>
      </c>
      <c r="AE161">
        <v>0</v>
      </c>
      <c r="AL161">
        <v>210121002</v>
      </c>
      <c r="AP161">
        <v>5105616119</v>
      </c>
      <c r="AR161" s="22">
        <f>IFERROR(AB161/AE161,0)</f>
        <v>0</v>
      </c>
    </row>
    <row r="162" spans="2:44" x14ac:dyDescent="0.2">
      <c r="B162" s="23">
        <v>45805</v>
      </c>
      <c r="C162">
        <v>1200008244</v>
      </c>
      <c r="D162" t="s">
        <v>330</v>
      </c>
      <c r="E162" t="s">
        <v>240</v>
      </c>
      <c r="F162">
        <v>50800020</v>
      </c>
      <c r="G162" t="s">
        <v>331</v>
      </c>
      <c r="H162" t="s">
        <v>242</v>
      </c>
      <c r="I162">
        <v>-1794000</v>
      </c>
      <c r="J162">
        <v>-109.55</v>
      </c>
      <c r="M162">
        <v>1200008244</v>
      </c>
      <c r="N162" s="23">
        <v>45805</v>
      </c>
      <c r="O162" t="s">
        <v>531</v>
      </c>
      <c r="P162" t="s">
        <v>281</v>
      </c>
      <c r="Q162" t="s">
        <v>282</v>
      </c>
      <c r="W162">
        <v>4100021863</v>
      </c>
      <c r="AB162">
        <v>-1794000</v>
      </c>
      <c r="AC162" t="s">
        <v>242</v>
      </c>
      <c r="AE162">
        <v>-2</v>
      </c>
      <c r="AF162" t="s">
        <v>336</v>
      </c>
      <c r="AG162">
        <v>2101000233</v>
      </c>
      <c r="AH162" t="s">
        <v>532</v>
      </c>
      <c r="AK162" t="s">
        <v>580</v>
      </c>
      <c r="AL162">
        <v>50217000</v>
      </c>
      <c r="AM162" t="s">
        <v>346</v>
      </c>
      <c r="AO162">
        <v>5000046132</v>
      </c>
      <c r="AP162">
        <v>5000046133</v>
      </c>
      <c r="AR162" s="22">
        <f>IFERROR(AB162/AE162,0)</f>
        <v>897000</v>
      </c>
    </row>
    <row r="163" spans="2:44" x14ac:dyDescent="0.2">
      <c r="B163" s="23">
        <v>45797</v>
      </c>
      <c r="C163">
        <v>6900000330</v>
      </c>
      <c r="D163" t="s">
        <v>406</v>
      </c>
      <c r="E163" t="s">
        <v>240</v>
      </c>
      <c r="F163">
        <v>50500030</v>
      </c>
      <c r="G163" t="s">
        <v>357</v>
      </c>
      <c r="H163" t="s">
        <v>242</v>
      </c>
      <c r="I163">
        <v>-27828250</v>
      </c>
      <c r="J163">
        <v>-1657.73</v>
      </c>
      <c r="K163" t="s">
        <v>407</v>
      </c>
      <c r="M163">
        <v>6900000330</v>
      </c>
      <c r="N163" s="23">
        <v>45777</v>
      </c>
      <c r="O163" t="s">
        <v>408</v>
      </c>
      <c r="P163" t="s">
        <v>245</v>
      </c>
      <c r="Q163" t="s">
        <v>246</v>
      </c>
      <c r="AA163">
        <v>6200000208</v>
      </c>
      <c r="AB163">
        <v>-27828250</v>
      </c>
      <c r="AC163" t="s">
        <v>242</v>
      </c>
      <c r="AD163" t="s">
        <v>409</v>
      </c>
      <c r="AE163">
        <v>0</v>
      </c>
      <c r="AL163" t="s">
        <v>410</v>
      </c>
      <c r="AM163" t="s">
        <v>346</v>
      </c>
      <c r="AO163">
        <v>6200000208</v>
      </c>
      <c r="AP163">
        <v>6900000330</v>
      </c>
      <c r="AR163" s="22">
        <f>IFERROR(AB163/AE163,0)</f>
        <v>0</v>
      </c>
    </row>
    <row r="164" spans="2:44" x14ac:dyDescent="0.2">
      <c r="B164" s="23">
        <v>45796</v>
      </c>
      <c r="C164">
        <v>1200007625</v>
      </c>
      <c r="D164" t="s">
        <v>330</v>
      </c>
      <c r="E164" t="s">
        <v>240</v>
      </c>
      <c r="F164">
        <v>50500010</v>
      </c>
      <c r="G164" t="s">
        <v>366</v>
      </c>
      <c r="H164" t="s">
        <v>242</v>
      </c>
      <c r="I164">
        <v>-29200500</v>
      </c>
      <c r="J164">
        <v>-1770.69</v>
      </c>
      <c r="K164" t="s">
        <v>367</v>
      </c>
      <c r="M164">
        <v>1200007625</v>
      </c>
      <c r="N164" s="23">
        <v>45796</v>
      </c>
      <c r="P164" t="s">
        <v>245</v>
      </c>
      <c r="Q164" t="s">
        <v>246</v>
      </c>
      <c r="W164">
        <v>4200003234</v>
      </c>
      <c r="AB164">
        <v>-29200500</v>
      </c>
      <c r="AC164" t="s">
        <v>242</v>
      </c>
      <c r="AE164">
        <v>-927</v>
      </c>
      <c r="AF164" t="s">
        <v>368</v>
      </c>
      <c r="AG164">
        <v>2101001246</v>
      </c>
      <c r="AH164" t="s">
        <v>392</v>
      </c>
      <c r="AK164" t="s">
        <v>367</v>
      </c>
      <c r="AL164" t="s">
        <v>361</v>
      </c>
      <c r="AP164">
        <v>5000045499</v>
      </c>
      <c r="AR164" s="22">
        <f>IFERROR(AB164/AE164,0)</f>
        <v>31500</v>
      </c>
    </row>
  </sheetData>
  <autoFilter ref="B33:AW33" xr:uid="{7B81086D-290C-491A-9552-85FF59F274E2}"/>
  <sortState xmlns:xlrd2="http://schemas.microsoft.com/office/spreadsheetml/2017/richdata2" ref="A34:AW164">
    <sortCondition descending="1" ref="J34:J164"/>
  </sortState>
  <conditionalFormatting sqref="AS33">
    <cfRule type="containsText" dxfId="5" priority="1" operator="containsText" text="Check to PO">
      <formula>NOT(ISERROR(SEARCH("Check to PO",AS33)))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47BD-9306-4212-9272-862A4D0B5552}">
  <sheetPr codeName="Sheet3">
    <tabColor theme="7" tint="0.79998168889431442"/>
  </sheetPr>
  <dimension ref="B1:AW136"/>
  <sheetViews>
    <sheetView topLeftCell="AJ14" zoomScale="73" zoomScaleNormal="55" workbookViewId="0">
      <selection activeCell="A34" sqref="A34:AW136"/>
    </sheetView>
  </sheetViews>
  <sheetFormatPr defaultRowHeight="12.75" outlineLevelCol="1" x14ac:dyDescent="0.2"/>
  <cols>
    <col min="2" max="2" width="16.140625" bestFit="1" customWidth="1"/>
    <col min="3" max="3" width="21.7109375" bestFit="1" customWidth="1"/>
    <col min="4" max="4" width="12.28515625" bestFit="1" customWidth="1"/>
    <col min="5" max="5" width="12.42578125" bestFit="1" customWidth="1"/>
    <col min="6" max="7" width="45.28515625" bestFit="1" customWidth="1"/>
    <col min="8" max="8" width="12.28515625" bestFit="1" customWidth="1"/>
    <col min="9" max="9" width="14" bestFit="1" customWidth="1"/>
    <col min="10" max="10" width="13.42578125" bestFit="1" customWidth="1"/>
    <col min="11" max="11" width="61.140625" bestFit="1" customWidth="1"/>
    <col min="12" max="12" width="19.28515625" bestFit="1" customWidth="1"/>
    <col min="13" max="13" width="20.7109375" bestFit="1" customWidth="1"/>
    <col min="14" max="14" width="18.42578125" bestFit="1" customWidth="1"/>
    <col min="15" max="15" width="19.7109375" bestFit="1" customWidth="1"/>
    <col min="16" max="16" width="15.140625" bestFit="1" customWidth="1"/>
    <col min="17" max="17" width="26.28515625" bestFit="1" customWidth="1"/>
    <col min="18" max="18" width="26.28515625" customWidth="1"/>
    <col min="19" max="19" width="17.7109375" bestFit="1" customWidth="1"/>
    <col min="20" max="20" width="10.28515625" bestFit="1" customWidth="1"/>
    <col min="21" max="21" width="10" bestFit="1" customWidth="1"/>
    <col min="22" max="22" width="16.28515625" bestFit="1" customWidth="1"/>
    <col min="23" max="23" width="24.85546875" bestFit="1" customWidth="1"/>
    <col min="24" max="24" width="16.7109375" bestFit="1" customWidth="1"/>
    <col min="25" max="25" width="22.140625" bestFit="1" customWidth="1"/>
    <col min="26" max="26" width="23.85546875" bestFit="1" customWidth="1"/>
    <col min="27" max="27" width="18.140625" bestFit="1" customWidth="1"/>
    <col min="28" max="28" width="23.5703125" bestFit="1" customWidth="1"/>
    <col min="29" max="29" width="12.28515625" bestFit="1" customWidth="1"/>
    <col min="30" max="30" width="13.42578125" bestFit="1" customWidth="1"/>
    <col min="31" max="31" width="12.42578125" bestFit="1" customWidth="1"/>
    <col min="32" max="32" width="12.7109375" bestFit="1" customWidth="1"/>
    <col min="33" max="33" width="11.42578125" bestFit="1" customWidth="1"/>
    <col min="34" max="34" width="43.28515625" bestFit="1" customWidth="1"/>
    <col min="35" max="35" width="13.42578125" bestFit="1" customWidth="1"/>
    <col min="36" max="36" width="28.7109375" bestFit="1" customWidth="1"/>
    <col min="37" max="37" width="49.28515625" bestFit="1" customWidth="1"/>
    <col min="38" max="38" width="14.7109375" customWidth="1" outlineLevel="1"/>
    <col min="39" max="41" width="12.7109375" customWidth="1" outlineLevel="1"/>
    <col min="42" max="42" width="23.28515625" customWidth="1" outlineLevel="1"/>
    <col min="43" max="43" width="16.42578125" bestFit="1" customWidth="1"/>
    <col min="44" max="44" width="16.7109375" bestFit="1" customWidth="1"/>
    <col min="45" max="45" width="16.140625" bestFit="1" customWidth="1"/>
    <col min="46" max="46" width="16.28515625" bestFit="1" customWidth="1"/>
    <col min="47" max="48" width="17.42578125" bestFit="1" customWidth="1"/>
    <col min="49" max="49" width="16.140625" bestFit="1" customWidth="1"/>
  </cols>
  <sheetData>
    <row r="1" spans="6:9" ht="27" x14ac:dyDescent="0.25">
      <c r="F1" s="3"/>
      <c r="G1" s="4" t="s">
        <v>37</v>
      </c>
      <c r="H1" s="4" t="s">
        <v>38</v>
      </c>
      <c r="I1" s="4" t="s">
        <v>39</v>
      </c>
    </row>
    <row r="2" spans="6:9" x14ac:dyDescent="0.2">
      <c r="F2" s="20" t="str" cm="1">
        <f t="array" ref="F2:F7">_xlfn.UNIQUE(G34:G1048576)</f>
        <v>Spareparts Consumption</v>
      </c>
      <c r="G2" s="21">
        <f>SUMIFS($J$33:$J$1048576,$G$33:$G$1048576,F2)</f>
        <v>12324.309999999996</v>
      </c>
    </row>
    <row r="3" spans="6:9" x14ac:dyDescent="0.2">
      <c r="F3" s="20" t="str">
        <v>Sub Contractor Expenses</v>
      </c>
      <c r="G3" s="21">
        <f t="shared" ref="G3:G24" si="0">SUMIFS($J$33:$J$1048576,$G$33:$G$1048576,F3)</f>
        <v>16739.88</v>
      </c>
    </row>
    <row r="4" spans="6:9" x14ac:dyDescent="0.2">
      <c r="F4" s="20" t="str">
        <v>RM Exp - Machinery and Equipment</v>
      </c>
      <c r="G4" s="21">
        <f t="shared" si="0"/>
        <v>13816.880000000001</v>
      </c>
    </row>
    <row r="5" spans="6:9" x14ac:dyDescent="0.2">
      <c r="F5" s="20" t="str">
        <v>RM Exp - Buildings Services</v>
      </c>
      <c r="G5" s="21">
        <f t="shared" si="0"/>
        <v>1669.54</v>
      </c>
    </row>
    <row r="6" spans="6:9" x14ac:dyDescent="0.2">
      <c r="F6" s="20" t="str">
        <v>Other Third Parties Services</v>
      </c>
      <c r="G6" s="21">
        <f t="shared" si="0"/>
        <v>1065.1799999999998</v>
      </c>
    </row>
    <row r="7" spans="6:9" x14ac:dyDescent="0.2">
      <c r="F7" s="20">
        <v>0</v>
      </c>
      <c r="G7" s="21">
        <f t="shared" si="0"/>
        <v>0</v>
      </c>
    </row>
    <row r="8" spans="6:9" x14ac:dyDescent="0.2">
      <c r="F8" s="20"/>
      <c r="G8" s="21">
        <f t="shared" si="0"/>
        <v>0</v>
      </c>
    </row>
    <row r="9" spans="6:9" x14ac:dyDescent="0.2">
      <c r="F9" s="20"/>
      <c r="G9" s="21">
        <f t="shared" si="0"/>
        <v>0</v>
      </c>
    </row>
    <row r="10" spans="6:9" x14ac:dyDescent="0.2">
      <c r="F10" s="20"/>
      <c r="G10" s="21">
        <f t="shared" si="0"/>
        <v>0</v>
      </c>
    </row>
    <row r="11" spans="6:9" x14ac:dyDescent="0.2">
      <c r="F11" s="20"/>
      <c r="G11" s="21">
        <f t="shared" si="0"/>
        <v>0</v>
      </c>
    </row>
    <row r="12" spans="6:9" x14ac:dyDescent="0.2">
      <c r="F12" s="20"/>
      <c r="G12" s="21">
        <f t="shared" si="0"/>
        <v>0</v>
      </c>
    </row>
    <row r="13" spans="6:9" x14ac:dyDescent="0.2">
      <c r="F13" s="20"/>
      <c r="G13" s="21">
        <f t="shared" si="0"/>
        <v>0</v>
      </c>
    </row>
    <row r="14" spans="6:9" x14ac:dyDescent="0.2">
      <c r="F14" s="20"/>
      <c r="G14" s="21">
        <f t="shared" si="0"/>
        <v>0</v>
      </c>
    </row>
    <row r="15" spans="6:9" x14ac:dyDescent="0.2">
      <c r="F15" s="20"/>
      <c r="G15" s="21">
        <f t="shared" si="0"/>
        <v>0</v>
      </c>
    </row>
    <row r="16" spans="6:9" x14ac:dyDescent="0.2">
      <c r="F16" s="20"/>
      <c r="G16" s="21">
        <f t="shared" si="0"/>
        <v>0</v>
      </c>
    </row>
    <row r="17" spans="6:7" x14ac:dyDescent="0.2">
      <c r="F17" s="20"/>
      <c r="G17" s="21">
        <f t="shared" si="0"/>
        <v>0</v>
      </c>
    </row>
    <row r="18" spans="6:7" x14ac:dyDescent="0.2">
      <c r="F18" s="20"/>
      <c r="G18" s="21">
        <f t="shared" si="0"/>
        <v>0</v>
      </c>
    </row>
    <row r="19" spans="6:7" x14ac:dyDescent="0.2">
      <c r="F19" s="20"/>
      <c r="G19" s="21">
        <f t="shared" si="0"/>
        <v>0</v>
      </c>
    </row>
    <row r="20" spans="6:7" x14ac:dyDescent="0.2">
      <c r="F20" s="20"/>
      <c r="G20" s="21">
        <f t="shared" si="0"/>
        <v>0</v>
      </c>
    </row>
    <row r="21" spans="6:7" x14ac:dyDescent="0.2">
      <c r="F21" s="20"/>
      <c r="G21" s="21">
        <f t="shared" si="0"/>
        <v>0</v>
      </c>
    </row>
    <row r="22" spans="6:7" x14ac:dyDescent="0.2">
      <c r="F22" s="20"/>
      <c r="G22" s="21">
        <f t="shared" si="0"/>
        <v>0</v>
      </c>
    </row>
    <row r="23" spans="6:7" x14ac:dyDescent="0.2">
      <c r="F23" s="20"/>
      <c r="G23" s="21">
        <f t="shared" si="0"/>
        <v>0</v>
      </c>
    </row>
    <row r="24" spans="6:7" x14ac:dyDescent="0.2">
      <c r="F24" s="20"/>
      <c r="G24" s="21">
        <f t="shared" si="0"/>
        <v>0</v>
      </c>
    </row>
    <row r="25" spans="6:7" x14ac:dyDescent="0.2">
      <c r="F25" s="20"/>
      <c r="G25" s="20"/>
    </row>
    <row r="26" spans="6:7" x14ac:dyDescent="0.2">
      <c r="F26" s="20"/>
      <c r="G26" s="20"/>
    </row>
    <row r="27" spans="6:7" x14ac:dyDescent="0.2">
      <c r="F27" s="20"/>
      <c r="G27" s="20"/>
    </row>
    <row r="28" spans="6:7" x14ac:dyDescent="0.2">
      <c r="F28" s="20"/>
      <c r="G28" s="21">
        <f>SUM(G2:G27)</f>
        <v>45615.789999999994</v>
      </c>
    </row>
    <row r="33" spans="2:49" ht="40.5" x14ac:dyDescent="0.2">
      <c r="B33" s="1" t="s">
        <v>0</v>
      </c>
      <c r="C33" s="1" t="s">
        <v>1</v>
      </c>
      <c r="D33" s="2" t="s">
        <v>2</v>
      </c>
      <c r="E33" s="2" t="s">
        <v>3</v>
      </c>
      <c r="F33" s="1" t="s">
        <v>4</v>
      </c>
      <c r="G33" s="1" t="s">
        <v>5</v>
      </c>
      <c r="H33" s="2" t="s">
        <v>6</v>
      </c>
      <c r="I33" s="2" t="s">
        <v>7</v>
      </c>
      <c r="J33" s="2" t="s">
        <v>8</v>
      </c>
      <c r="K33" s="1" t="s">
        <v>9</v>
      </c>
      <c r="L33" s="1" t="s">
        <v>10</v>
      </c>
      <c r="M33" s="1" t="s">
        <v>11</v>
      </c>
      <c r="N33" s="1" t="s">
        <v>12</v>
      </c>
      <c r="O33" s="1" t="s">
        <v>13</v>
      </c>
      <c r="P33" s="1" t="s">
        <v>14</v>
      </c>
      <c r="Q33" s="1" t="s">
        <v>15</v>
      </c>
      <c r="R33" s="1" t="s">
        <v>210</v>
      </c>
      <c r="S33" s="1" t="s">
        <v>16</v>
      </c>
      <c r="T33" s="1" t="s">
        <v>17</v>
      </c>
      <c r="U33" s="1" t="s">
        <v>18</v>
      </c>
      <c r="V33" s="1" t="s">
        <v>19</v>
      </c>
      <c r="W33" s="1" t="s">
        <v>20</v>
      </c>
      <c r="X33" s="1" t="s">
        <v>21</v>
      </c>
      <c r="Y33" s="1" t="s">
        <v>22</v>
      </c>
      <c r="Z33" s="1" t="s">
        <v>23</v>
      </c>
      <c r="AA33" s="1" t="s">
        <v>24</v>
      </c>
      <c r="AB33" s="1" t="s">
        <v>25</v>
      </c>
      <c r="AC33" s="2" t="s">
        <v>26</v>
      </c>
      <c r="AD33" s="1" t="s">
        <v>27</v>
      </c>
      <c r="AE33" s="1" t="s">
        <v>28</v>
      </c>
      <c r="AF33" s="2" t="s">
        <v>29</v>
      </c>
      <c r="AG33" s="1" t="s">
        <v>30</v>
      </c>
      <c r="AH33" s="1" t="s">
        <v>31</v>
      </c>
      <c r="AI33" s="1" t="s">
        <v>32</v>
      </c>
      <c r="AJ33" s="1" t="s">
        <v>33</v>
      </c>
      <c r="AK33" s="1" t="s">
        <v>34</v>
      </c>
      <c r="AL33" s="1" t="s">
        <v>35</v>
      </c>
      <c r="AM33" s="2" t="s">
        <v>36</v>
      </c>
      <c r="AN33" s="1" t="s">
        <v>237</v>
      </c>
      <c r="AO33" s="2" t="s">
        <v>238</v>
      </c>
      <c r="AP33" s="1" t="s">
        <v>194</v>
      </c>
      <c r="AQ33" s="15" t="s">
        <v>40</v>
      </c>
      <c r="AR33" s="16" t="s">
        <v>41</v>
      </c>
      <c r="AS33" s="15" t="s">
        <v>42</v>
      </c>
      <c r="AT33" s="15" t="s">
        <v>43</v>
      </c>
      <c r="AU33" s="17" t="s">
        <v>44</v>
      </c>
      <c r="AV33" s="17" t="s">
        <v>45</v>
      </c>
      <c r="AW33" s="17" t="s">
        <v>46</v>
      </c>
    </row>
    <row r="34" spans="2:49" x14ac:dyDescent="0.2">
      <c r="B34" s="24">
        <v>45784</v>
      </c>
      <c r="C34" s="25">
        <v>1100004934</v>
      </c>
      <c r="D34" s="25" t="s">
        <v>263</v>
      </c>
      <c r="E34" s="25" t="s">
        <v>240</v>
      </c>
      <c r="F34" s="25">
        <v>53100010</v>
      </c>
      <c r="G34" s="25" t="s">
        <v>264</v>
      </c>
      <c r="H34" s="25" t="s">
        <v>240</v>
      </c>
      <c r="I34" s="25">
        <v>8906.43</v>
      </c>
      <c r="J34" s="25">
        <v>8906.43</v>
      </c>
      <c r="K34" s="25" t="s">
        <v>270</v>
      </c>
      <c r="L34" s="25"/>
      <c r="M34" s="25">
        <v>1100004934</v>
      </c>
      <c r="N34" s="24">
        <v>45784</v>
      </c>
      <c r="O34" s="25"/>
      <c r="P34" s="25" t="s">
        <v>245</v>
      </c>
      <c r="Q34" s="25" t="s">
        <v>246</v>
      </c>
      <c r="R34" s="25"/>
      <c r="S34" s="25"/>
      <c r="T34" s="25"/>
      <c r="U34" s="25"/>
      <c r="V34" s="25"/>
      <c r="W34" s="25"/>
      <c r="X34" s="25"/>
      <c r="Y34" s="25"/>
      <c r="Z34" s="25"/>
      <c r="AA34" s="25"/>
      <c r="AB34" s="25">
        <v>150100000</v>
      </c>
      <c r="AC34" s="25" t="s">
        <v>242</v>
      </c>
      <c r="AD34" s="25"/>
      <c r="AE34" s="25">
        <v>4</v>
      </c>
      <c r="AF34" s="25" t="s">
        <v>268</v>
      </c>
      <c r="AG34" s="25"/>
      <c r="AH34" s="25"/>
      <c r="AI34" s="25"/>
      <c r="AJ34" s="25"/>
      <c r="AK34" s="25" t="s">
        <v>272</v>
      </c>
      <c r="AL34" s="25">
        <v>30822004</v>
      </c>
      <c r="AM34" s="25"/>
      <c r="AN34" s="25"/>
      <c r="AO34" s="25"/>
      <c r="AP34" s="25">
        <v>4900523440</v>
      </c>
      <c r="AQ34" s="25"/>
      <c r="AR34" s="26">
        <f>IFERROR(AB34/AE34,0)</f>
        <v>37525000</v>
      </c>
      <c r="AS34" s="25"/>
      <c r="AT34" s="25"/>
      <c r="AU34" s="25"/>
      <c r="AV34" s="25"/>
      <c r="AW34" s="25"/>
    </row>
    <row r="35" spans="2:49" x14ac:dyDescent="0.2">
      <c r="B35" s="23">
        <v>45792</v>
      </c>
      <c r="C35">
        <v>1200007274</v>
      </c>
      <c r="D35" t="s">
        <v>330</v>
      </c>
      <c r="E35" t="s">
        <v>240</v>
      </c>
      <c r="F35">
        <v>50500010</v>
      </c>
      <c r="G35" t="s">
        <v>366</v>
      </c>
      <c r="H35" t="s">
        <v>242</v>
      </c>
      <c r="I35">
        <v>69020874</v>
      </c>
      <c r="J35">
        <v>4185.37</v>
      </c>
      <c r="K35" t="s">
        <v>375</v>
      </c>
      <c r="M35">
        <v>1200007274</v>
      </c>
      <c r="N35" s="23">
        <v>45792</v>
      </c>
      <c r="P35" t="s">
        <v>245</v>
      </c>
      <c r="Q35" t="s">
        <v>246</v>
      </c>
      <c r="W35">
        <v>4200003244</v>
      </c>
      <c r="AB35">
        <v>69020874</v>
      </c>
      <c r="AC35" t="s">
        <v>242</v>
      </c>
      <c r="AE35">
        <v>1094.18</v>
      </c>
      <c r="AF35" t="s">
        <v>359</v>
      </c>
      <c r="AG35">
        <v>2111000113</v>
      </c>
      <c r="AH35" t="s">
        <v>376</v>
      </c>
      <c r="AK35" t="s">
        <v>458</v>
      </c>
      <c r="AL35" t="s">
        <v>361</v>
      </c>
      <c r="AP35">
        <v>5000045147</v>
      </c>
      <c r="AR35" s="22">
        <f>IFERROR(AB35/AE35,0)</f>
        <v>63079.999634429434</v>
      </c>
    </row>
    <row r="36" spans="2:49" x14ac:dyDescent="0.2">
      <c r="B36" s="23">
        <v>45796</v>
      </c>
      <c r="C36">
        <v>1200007510</v>
      </c>
      <c r="D36" t="s">
        <v>330</v>
      </c>
      <c r="E36" t="s">
        <v>240</v>
      </c>
      <c r="F36">
        <v>50500010</v>
      </c>
      <c r="G36" t="s">
        <v>366</v>
      </c>
      <c r="H36" t="s">
        <v>242</v>
      </c>
      <c r="I36">
        <v>49712000</v>
      </c>
      <c r="J36">
        <v>3014.49</v>
      </c>
      <c r="K36" t="s">
        <v>367</v>
      </c>
      <c r="M36">
        <v>1200007510</v>
      </c>
      <c r="N36" s="23">
        <v>45796</v>
      </c>
      <c r="P36" t="s">
        <v>390</v>
      </c>
      <c r="Q36" t="s">
        <v>391</v>
      </c>
      <c r="W36">
        <v>4200003239</v>
      </c>
      <c r="AB36">
        <v>49712000</v>
      </c>
      <c r="AC36" t="s">
        <v>242</v>
      </c>
      <c r="AE36">
        <v>16</v>
      </c>
      <c r="AF36" t="s">
        <v>393</v>
      </c>
      <c r="AG36">
        <v>2101001246</v>
      </c>
      <c r="AH36" t="s">
        <v>392</v>
      </c>
      <c r="AK36" t="s">
        <v>367</v>
      </c>
      <c r="AL36" t="s">
        <v>361</v>
      </c>
      <c r="AP36">
        <v>5000045384</v>
      </c>
      <c r="AR36" s="22">
        <f>IFERROR(AB36/AE36,0)</f>
        <v>3107000</v>
      </c>
    </row>
    <row r="37" spans="2:49" x14ac:dyDescent="0.2">
      <c r="B37" s="23">
        <v>45796</v>
      </c>
      <c r="C37">
        <v>1200007508</v>
      </c>
      <c r="D37" t="s">
        <v>330</v>
      </c>
      <c r="E37" t="s">
        <v>240</v>
      </c>
      <c r="F37">
        <v>50500010</v>
      </c>
      <c r="G37" t="s">
        <v>366</v>
      </c>
      <c r="H37" t="s">
        <v>242</v>
      </c>
      <c r="I37">
        <v>45797916</v>
      </c>
      <c r="J37">
        <v>2777.15</v>
      </c>
      <c r="K37" t="s">
        <v>375</v>
      </c>
      <c r="M37">
        <v>1200007508</v>
      </c>
      <c r="N37" s="23">
        <v>45796</v>
      </c>
      <c r="P37" t="s">
        <v>390</v>
      </c>
      <c r="Q37" t="s">
        <v>391</v>
      </c>
      <c r="W37">
        <v>4200003233</v>
      </c>
      <c r="AB37">
        <v>45797916</v>
      </c>
      <c r="AC37" t="s">
        <v>242</v>
      </c>
      <c r="AE37">
        <v>3252</v>
      </c>
      <c r="AF37" t="s">
        <v>268</v>
      </c>
      <c r="AG37">
        <v>2101001246</v>
      </c>
      <c r="AH37" t="s">
        <v>392</v>
      </c>
      <c r="AK37" t="s">
        <v>458</v>
      </c>
      <c r="AL37" t="s">
        <v>361</v>
      </c>
      <c r="AP37">
        <v>5000045382</v>
      </c>
      <c r="AR37" s="22">
        <f>IFERROR(AB37/AE37,0)</f>
        <v>14083</v>
      </c>
    </row>
    <row r="38" spans="2:49" x14ac:dyDescent="0.2">
      <c r="B38" s="23">
        <v>45785</v>
      </c>
      <c r="C38">
        <v>1200006817</v>
      </c>
      <c r="D38" t="s">
        <v>330</v>
      </c>
      <c r="E38" t="s">
        <v>240</v>
      </c>
      <c r="F38">
        <v>50800020</v>
      </c>
      <c r="G38" t="s">
        <v>331</v>
      </c>
      <c r="H38" t="s">
        <v>242</v>
      </c>
      <c r="I38">
        <v>43500000</v>
      </c>
      <c r="J38">
        <v>2603.85</v>
      </c>
      <c r="M38">
        <v>1200006817</v>
      </c>
      <c r="N38" s="23">
        <v>45785</v>
      </c>
      <c r="O38" t="s">
        <v>352</v>
      </c>
      <c r="P38" t="s">
        <v>274</v>
      </c>
      <c r="Q38" t="s">
        <v>275</v>
      </c>
      <c r="W38">
        <v>4100022258</v>
      </c>
      <c r="AB38">
        <v>43500000</v>
      </c>
      <c r="AC38" t="s">
        <v>242</v>
      </c>
      <c r="AE38">
        <v>3</v>
      </c>
      <c r="AF38" t="s">
        <v>268</v>
      </c>
      <c r="AG38">
        <v>2101001321</v>
      </c>
      <c r="AH38" t="s">
        <v>353</v>
      </c>
      <c r="AK38" t="s">
        <v>443</v>
      </c>
      <c r="AL38">
        <v>50217000</v>
      </c>
      <c r="AP38">
        <v>5000044674</v>
      </c>
      <c r="AR38" s="22">
        <f>IFERROR(AB38/AE38,0)</f>
        <v>14500000</v>
      </c>
    </row>
    <row r="39" spans="2:49" x14ac:dyDescent="0.2">
      <c r="B39" s="23">
        <v>45798</v>
      </c>
      <c r="C39">
        <v>1100005596</v>
      </c>
      <c r="D39" t="s">
        <v>263</v>
      </c>
      <c r="E39" t="s">
        <v>240</v>
      </c>
      <c r="F39">
        <v>53100010</v>
      </c>
      <c r="G39" t="s">
        <v>264</v>
      </c>
      <c r="H39" t="s">
        <v>240</v>
      </c>
      <c r="I39">
        <v>2504.17</v>
      </c>
      <c r="J39">
        <v>2504.17</v>
      </c>
      <c r="K39" t="s">
        <v>321</v>
      </c>
      <c r="M39">
        <v>1100005596</v>
      </c>
      <c r="N39" s="23">
        <v>45798</v>
      </c>
      <c r="P39" t="s">
        <v>245</v>
      </c>
      <c r="Q39" t="s">
        <v>246</v>
      </c>
      <c r="AB39">
        <v>39300000</v>
      </c>
      <c r="AC39" t="s">
        <v>242</v>
      </c>
      <c r="AE39">
        <v>6</v>
      </c>
      <c r="AF39" t="s">
        <v>268</v>
      </c>
      <c r="AK39" t="s">
        <v>322</v>
      </c>
      <c r="AL39">
        <v>30822004</v>
      </c>
      <c r="AP39">
        <v>4900532526</v>
      </c>
      <c r="AR39" s="22">
        <f>IFERROR(AB39/AE39,0)</f>
        <v>6550000</v>
      </c>
    </row>
    <row r="40" spans="2:49" x14ac:dyDescent="0.2">
      <c r="B40" s="23">
        <v>45799</v>
      </c>
      <c r="C40">
        <v>1200007788</v>
      </c>
      <c r="D40" t="s">
        <v>330</v>
      </c>
      <c r="E40" t="s">
        <v>240</v>
      </c>
      <c r="F40">
        <v>50800020</v>
      </c>
      <c r="G40" t="s">
        <v>331</v>
      </c>
      <c r="H40" t="s">
        <v>242</v>
      </c>
      <c r="I40">
        <v>35500000</v>
      </c>
      <c r="J40">
        <v>2150.34</v>
      </c>
      <c r="M40">
        <v>1200007788</v>
      </c>
      <c r="N40" s="23">
        <v>45799</v>
      </c>
      <c r="O40">
        <v>250511014</v>
      </c>
      <c r="P40" t="s">
        <v>281</v>
      </c>
      <c r="Q40" t="s">
        <v>282</v>
      </c>
      <c r="W40">
        <v>4100023187</v>
      </c>
      <c r="AB40">
        <v>35500000</v>
      </c>
      <c r="AC40" t="s">
        <v>242</v>
      </c>
      <c r="AE40">
        <v>1</v>
      </c>
      <c r="AF40" t="s">
        <v>396</v>
      </c>
      <c r="AG40">
        <v>2101000092</v>
      </c>
      <c r="AH40" t="s">
        <v>374</v>
      </c>
      <c r="AK40" t="s">
        <v>469</v>
      </c>
      <c r="AL40">
        <v>50217000</v>
      </c>
      <c r="AP40">
        <v>5000045673</v>
      </c>
      <c r="AR40" s="22">
        <f>IFERROR(AB40/AE40,0)</f>
        <v>35500000</v>
      </c>
    </row>
    <row r="41" spans="2:49" x14ac:dyDescent="0.2">
      <c r="B41" s="23">
        <v>45796</v>
      </c>
      <c r="C41">
        <v>1200007509</v>
      </c>
      <c r="D41" t="s">
        <v>330</v>
      </c>
      <c r="E41" t="s">
        <v>240</v>
      </c>
      <c r="F41">
        <v>50500010</v>
      </c>
      <c r="G41" t="s">
        <v>366</v>
      </c>
      <c r="H41" t="s">
        <v>242</v>
      </c>
      <c r="I41">
        <v>29200500</v>
      </c>
      <c r="J41">
        <v>1770.69</v>
      </c>
      <c r="K41" t="s">
        <v>367</v>
      </c>
      <c r="M41">
        <v>1200007509</v>
      </c>
      <c r="N41" s="23">
        <v>45796</v>
      </c>
      <c r="P41" t="s">
        <v>245</v>
      </c>
      <c r="Q41" t="s">
        <v>246</v>
      </c>
      <c r="W41">
        <v>4200003234</v>
      </c>
      <c r="AB41">
        <v>29200500</v>
      </c>
      <c r="AC41" t="s">
        <v>242</v>
      </c>
      <c r="AE41">
        <v>927</v>
      </c>
      <c r="AF41" t="s">
        <v>368</v>
      </c>
      <c r="AG41">
        <v>2101001246</v>
      </c>
      <c r="AH41" t="s">
        <v>392</v>
      </c>
      <c r="AK41" t="s">
        <v>367</v>
      </c>
      <c r="AL41" t="s">
        <v>361</v>
      </c>
      <c r="AP41">
        <v>5000045383</v>
      </c>
      <c r="AR41" s="22">
        <f>IFERROR(AB41/AE41,0)</f>
        <v>31500</v>
      </c>
    </row>
    <row r="42" spans="2:49" x14ac:dyDescent="0.2">
      <c r="B42" s="23">
        <v>45800</v>
      </c>
      <c r="C42">
        <v>1200007940</v>
      </c>
      <c r="D42" t="s">
        <v>330</v>
      </c>
      <c r="E42" t="s">
        <v>240</v>
      </c>
      <c r="F42">
        <v>50800010</v>
      </c>
      <c r="G42" t="s">
        <v>401</v>
      </c>
      <c r="H42" t="s">
        <v>242</v>
      </c>
      <c r="I42">
        <v>27562500</v>
      </c>
      <c r="J42">
        <v>1669.54</v>
      </c>
      <c r="M42">
        <v>1200007940</v>
      </c>
      <c r="N42" s="23">
        <v>45800</v>
      </c>
      <c r="O42" t="s">
        <v>402</v>
      </c>
      <c r="P42" t="s">
        <v>403</v>
      </c>
      <c r="Q42" t="s">
        <v>404</v>
      </c>
      <c r="W42">
        <v>4100022941</v>
      </c>
      <c r="AB42">
        <v>27562500</v>
      </c>
      <c r="AC42" t="s">
        <v>242</v>
      </c>
      <c r="AE42">
        <v>35</v>
      </c>
      <c r="AF42" t="s">
        <v>268</v>
      </c>
      <c r="AG42">
        <v>2101001797</v>
      </c>
      <c r="AH42" t="s">
        <v>405</v>
      </c>
      <c r="AK42" t="s">
        <v>472</v>
      </c>
      <c r="AL42">
        <v>50217000</v>
      </c>
      <c r="AP42">
        <v>5000045827</v>
      </c>
      <c r="AR42" s="22">
        <f>IFERROR(AB42/AE42,0)</f>
        <v>787500</v>
      </c>
    </row>
    <row r="43" spans="2:49" x14ac:dyDescent="0.2">
      <c r="B43" s="23">
        <v>45785</v>
      </c>
      <c r="C43">
        <v>1200006896</v>
      </c>
      <c r="D43" t="s">
        <v>330</v>
      </c>
      <c r="E43" t="s">
        <v>240</v>
      </c>
      <c r="F43">
        <v>50500030</v>
      </c>
      <c r="G43" t="s">
        <v>357</v>
      </c>
      <c r="H43" t="s">
        <v>242</v>
      </c>
      <c r="I43">
        <v>27828250</v>
      </c>
      <c r="J43">
        <v>1665.76</v>
      </c>
      <c r="K43" t="s">
        <v>358</v>
      </c>
      <c r="M43">
        <v>1200006896</v>
      </c>
      <c r="N43" s="23">
        <v>45785</v>
      </c>
      <c r="P43" t="s">
        <v>245</v>
      </c>
      <c r="Q43" t="s">
        <v>246</v>
      </c>
      <c r="W43">
        <v>4200003228</v>
      </c>
      <c r="AB43">
        <v>27828250</v>
      </c>
      <c r="AC43" t="s">
        <v>242</v>
      </c>
      <c r="AE43">
        <v>5221.0600000000004</v>
      </c>
      <c r="AF43" t="s">
        <v>359</v>
      </c>
      <c r="AG43">
        <v>2111000151</v>
      </c>
      <c r="AH43" t="s">
        <v>360</v>
      </c>
      <c r="AK43" t="s">
        <v>447</v>
      </c>
      <c r="AL43" t="s">
        <v>361</v>
      </c>
      <c r="AP43">
        <v>5000044755</v>
      </c>
      <c r="AR43" s="22">
        <f>IFERROR(AB43/AE43,0)</f>
        <v>5330.0000383063971</v>
      </c>
    </row>
    <row r="44" spans="2:49" x14ac:dyDescent="0.2">
      <c r="B44" s="23">
        <v>45800</v>
      </c>
      <c r="C44">
        <v>1200007966</v>
      </c>
      <c r="D44" t="s">
        <v>330</v>
      </c>
      <c r="E44" t="s">
        <v>240</v>
      </c>
      <c r="F44">
        <v>50500010</v>
      </c>
      <c r="G44" t="s">
        <v>366</v>
      </c>
      <c r="H44" t="s">
        <v>242</v>
      </c>
      <c r="I44">
        <v>27468000</v>
      </c>
      <c r="J44">
        <v>1663.82</v>
      </c>
      <c r="K44" t="s">
        <v>367</v>
      </c>
      <c r="M44">
        <v>1200007966</v>
      </c>
      <c r="N44" s="23">
        <v>45800</v>
      </c>
      <c r="P44" t="s">
        <v>245</v>
      </c>
      <c r="Q44" t="s">
        <v>246</v>
      </c>
      <c r="W44">
        <v>4200003234</v>
      </c>
      <c r="AB44">
        <v>27468000</v>
      </c>
      <c r="AC44" t="s">
        <v>242</v>
      </c>
      <c r="AE44">
        <v>872</v>
      </c>
      <c r="AF44" t="s">
        <v>368</v>
      </c>
      <c r="AG44">
        <v>2101001246</v>
      </c>
      <c r="AH44" t="s">
        <v>392</v>
      </c>
      <c r="AK44" t="s">
        <v>367</v>
      </c>
      <c r="AL44" t="s">
        <v>361</v>
      </c>
      <c r="AP44">
        <v>5000045853</v>
      </c>
      <c r="AR44" s="22">
        <f>IFERROR(AB44/AE44,0)</f>
        <v>31500</v>
      </c>
    </row>
    <row r="45" spans="2:49" x14ac:dyDescent="0.2">
      <c r="B45" s="23">
        <v>45796</v>
      </c>
      <c r="C45">
        <v>1200007503</v>
      </c>
      <c r="D45" t="s">
        <v>330</v>
      </c>
      <c r="E45" t="s">
        <v>240</v>
      </c>
      <c r="F45">
        <v>50800020</v>
      </c>
      <c r="G45" t="s">
        <v>331</v>
      </c>
      <c r="H45" t="s">
        <v>242</v>
      </c>
      <c r="I45">
        <v>25000000</v>
      </c>
      <c r="J45">
        <v>1515.98</v>
      </c>
      <c r="M45">
        <v>1200007503</v>
      </c>
      <c r="N45" s="23">
        <v>45796</v>
      </c>
      <c r="O45">
        <v>2025007640</v>
      </c>
      <c r="P45" t="s">
        <v>245</v>
      </c>
      <c r="Q45" t="s">
        <v>246</v>
      </c>
      <c r="W45">
        <v>4100021791</v>
      </c>
      <c r="AB45">
        <v>25000000</v>
      </c>
      <c r="AC45" t="s">
        <v>242</v>
      </c>
      <c r="AE45">
        <v>1</v>
      </c>
      <c r="AF45" t="s">
        <v>336</v>
      </c>
      <c r="AG45">
        <v>2101000270</v>
      </c>
      <c r="AH45" t="s">
        <v>389</v>
      </c>
      <c r="AK45" t="s">
        <v>467</v>
      </c>
      <c r="AL45">
        <v>50217000</v>
      </c>
      <c r="AP45">
        <v>5000045377</v>
      </c>
      <c r="AR45" s="22">
        <f>IFERROR(AB45/AE45,0)</f>
        <v>25000000</v>
      </c>
    </row>
    <row r="46" spans="2:49" x14ac:dyDescent="0.2">
      <c r="B46" s="23">
        <v>45796</v>
      </c>
      <c r="C46">
        <v>1200007511</v>
      </c>
      <c r="D46" t="s">
        <v>330</v>
      </c>
      <c r="E46" t="s">
        <v>240</v>
      </c>
      <c r="F46">
        <v>50500010</v>
      </c>
      <c r="G46" t="s">
        <v>366</v>
      </c>
      <c r="H46" t="s">
        <v>242</v>
      </c>
      <c r="I46">
        <v>23638238</v>
      </c>
      <c r="J46">
        <v>1433.4</v>
      </c>
      <c r="K46" t="s">
        <v>375</v>
      </c>
      <c r="M46">
        <v>1200007511</v>
      </c>
      <c r="N46" s="23">
        <v>45796</v>
      </c>
      <c r="P46" t="s">
        <v>390</v>
      </c>
      <c r="Q46" t="s">
        <v>391</v>
      </c>
      <c r="W46">
        <v>4200003238</v>
      </c>
      <c r="AB46">
        <v>23638238</v>
      </c>
      <c r="AC46" t="s">
        <v>242</v>
      </c>
      <c r="AE46">
        <v>362</v>
      </c>
      <c r="AF46" t="s">
        <v>268</v>
      </c>
      <c r="AG46">
        <v>2101001246</v>
      </c>
      <c r="AH46" t="s">
        <v>392</v>
      </c>
      <c r="AK46" t="s">
        <v>458</v>
      </c>
      <c r="AL46" t="s">
        <v>361</v>
      </c>
      <c r="AP46">
        <v>5000045385</v>
      </c>
      <c r="AR46" s="22">
        <f>IFERROR(AB46/AE46,0)</f>
        <v>65299</v>
      </c>
    </row>
    <row r="47" spans="2:49" x14ac:dyDescent="0.2">
      <c r="B47" s="23">
        <v>45792</v>
      </c>
      <c r="C47">
        <v>1200007292</v>
      </c>
      <c r="D47" t="s">
        <v>330</v>
      </c>
      <c r="E47" t="s">
        <v>240</v>
      </c>
      <c r="F47">
        <v>50500030</v>
      </c>
      <c r="G47" t="s">
        <v>357</v>
      </c>
      <c r="H47" t="s">
        <v>242</v>
      </c>
      <c r="I47">
        <v>17433500</v>
      </c>
      <c r="J47">
        <v>1057.1500000000001</v>
      </c>
      <c r="K47" t="s">
        <v>379</v>
      </c>
      <c r="M47">
        <v>1200007292</v>
      </c>
      <c r="N47" s="23">
        <v>45792</v>
      </c>
      <c r="P47" t="s">
        <v>306</v>
      </c>
      <c r="Q47" t="s">
        <v>307</v>
      </c>
      <c r="W47">
        <v>4200003256</v>
      </c>
      <c r="AB47">
        <v>17433500</v>
      </c>
      <c r="AC47" t="s">
        <v>242</v>
      </c>
      <c r="AE47">
        <v>2051</v>
      </c>
      <c r="AF47" t="s">
        <v>359</v>
      </c>
      <c r="AG47">
        <v>2111000772</v>
      </c>
      <c r="AH47" t="s">
        <v>380</v>
      </c>
      <c r="AK47" t="s">
        <v>447</v>
      </c>
      <c r="AL47" t="s">
        <v>361</v>
      </c>
      <c r="AP47">
        <v>5000045165</v>
      </c>
      <c r="AR47" s="22">
        <f>IFERROR(AB47/AE47,0)</f>
        <v>8500</v>
      </c>
    </row>
    <row r="48" spans="2:49" x14ac:dyDescent="0.2">
      <c r="B48" s="23">
        <v>45791</v>
      </c>
      <c r="C48">
        <v>1200007179</v>
      </c>
      <c r="D48" t="s">
        <v>330</v>
      </c>
      <c r="E48" t="s">
        <v>240</v>
      </c>
      <c r="F48">
        <v>50500010</v>
      </c>
      <c r="G48" t="s">
        <v>366</v>
      </c>
      <c r="H48" t="s">
        <v>242</v>
      </c>
      <c r="I48">
        <v>16800000</v>
      </c>
      <c r="J48">
        <v>1018.74</v>
      </c>
      <c r="K48" t="s">
        <v>367</v>
      </c>
      <c r="M48">
        <v>1200007179</v>
      </c>
      <c r="N48" s="23">
        <v>45791</v>
      </c>
      <c r="P48" t="s">
        <v>245</v>
      </c>
      <c r="Q48" t="s">
        <v>246</v>
      </c>
      <c r="W48">
        <v>4200003232</v>
      </c>
      <c r="AB48">
        <v>16800000</v>
      </c>
      <c r="AC48" t="s">
        <v>242</v>
      </c>
      <c r="AE48">
        <v>168</v>
      </c>
      <c r="AF48" t="s">
        <v>368</v>
      </c>
      <c r="AG48">
        <v>2111000151</v>
      </c>
      <c r="AH48" t="s">
        <v>360</v>
      </c>
      <c r="AK48" t="s">
        <v>367</v>
      </c>
      <c r="AL48" t="s">
        <v>361</v>
      </c>
      <c r="AP48">
        <v>5000045052</v>
      </c>
      <c r="AR48" s="22">
        <f>IFERROR(AB48/AE48,0)</f>
        <v>100000</v>
      </c>
    </row>
    <row r="49" spans="2:44" x14ac:dyDescent="0.2">
      <c r="B49" s="23">
        <v>45791</v>
      </c>
      <c r="C49">
        <v>1200007190</v>
      </c>
      <c r="D49" t="s">
        <v>330</v>
      </c>
      <c r="E49" t="s">
        <v>240</v>
      </c>
      <c r="F49">
        <v>50800020</v>
      </c>
      <c r="G49" t="s">
        <v>331</v>
      </c>
      <c r="H49" t="s">
        <v>242</v>
      </c>
      <c r="I49">
        <v>15980000</v>
      </c>
      <c r="J49">
        <v>969.01</v>
      </c>
      <c r="M49">
        <v>1200007190</v>
      </c>
      <c r="N49" s="23">
        <v>45791</v>
      </c>
      <c r="O49" t="s">
        <v>369</v>
      </c>
      <c r="P49" t="s">
        <v>281</v>
      </c>
      <c r="Q49" t="s">
        <v>282</v>
      </c>
      <c r="W49">
        <v>4100021597</v>
      </c>
      <c r="AB49">
        <v>15980000</v>
      </c>
      <c r="AC49" t="s">
        <v>242</v>
      </c>
      <c r="AE49">
        <v>2</v>
      </c>
      <c r="AF49" t="s">
        <v>268</v>
      </c>
      <c r="AG49">
        <v>2101000301</v>
      </c>
      <c r="AH49" t="s">
        <v>370</v>
      </c>
      <c r="AK49" t="s">
        <v>452</v>
      </c>
      <c r="AL49">
        <v>50217000</v>
      </c>
      <c r="AP49">
        <v>5000045063</v>
      </c>
      <c r="AR49" s="22">
        <f>IFERROR(AB49/AE49,0)</f>
        <v>7990000</v>
      </c>
    </row>
    <row r="50" spans="2:44" x14ac:dyDescent="0.2">
      <c r="B50" s="23">
        <v>45791</v>
      </c>
      <c r="C50">
        <v>1200007156</v>
      </c>
      <c r="D50" t="s">
        <v>330</v>
      </c>
      <c r="E50" t="s">
        <v>240</v>
      </c>
      <c r="F50">
        <v>50800020</v>
      </c>
      <c r="G50" t="s">
        <v>331</v>
      </c>
      <c r="H50" t="s">
        <v>242</v>
      </c>
      <c r="I50">
        <v>11796000</v>
      </c>
      <c r="J50">
        <v>715.3</v>
      </c>
      <c r="M50">
        <v>1200007156</v>
      </c>
      <c r="N50" s="23">
        <v>45791</v>
      </c>
      <c r="O50" t="s">
        <v>356</v>
      </c>
      <c r="P50" t="s">
        <v>245</v>
      </c>
      <c r="Q50" t="s">
        <v>246</v>
      </c>
      <c r="W50">
        <v>4100021864</v>
      </c>
      <c r="AB50">
        <v>11796000</v>
      </c>
      <c r="AC50" t="s">
        <v>242</v>
      </c>
      <c r="AE50">
        <v>1</v>
      </c>
      <c r="AF50" t="s">
        <v>341</v>
      </c>
      <c r="AG50">
        <v>2101000311</v>
      </c>
      <c r="AH50" t="s">
        <v>344</v>
      </c>
      <c r="AK50" t="s">
        <v>451</v>
      </c>
      <c r="AL50">
        <v>50217000</v>
      </c>
      <c r="AP50">
        <v>5000045025</v>
      </c>
      <c r="AR50" s="22">
        <f>IFERROR(AB50/AE50,0)</f>
        <v>11796000</v>
      </c>
    </row>
    <row r="51" spans="2:44" x14ac:dyDescent="0.2">
      <c r="B51" s="23">
        <v>45796</v>
      </c>
      <c r="C51">
        <v>1200007513</v>
      </c>
      <c r="D51" t="s">
        <v>330</v>
      </c>
      <c r="E51" t="s">
        <v>240</v>
      </c>
      <c r="F51">
        <v>50500010</v>
      </c>
      <c r="G51" t="s">
        <v>366</v>
      </c>
      <c r="H51" t="s">
        <v>242</v>
      </c>
      <c r="I51">
        <v>9708712</v>
      </c>
      <c r="J51">
        <v>588.73</v>
      </c>
      <c r="K51" t="s">
        <v>367</v>
      </c>
      <c r="M51">
        <v>1200007513</v>
      </c>
      <c r="N51" s="23">
        <v>45796</v>
      </c>
      <c r="P51" t="s">
        <v>390</v>
      </c>
      <c r="Q51" t="s">
        <v>391</v>
      </c>
      <c r="W51">
        <v>4200003236</v>
      </c>
      <c r="AB51">
        <v>9708712</v>
      </c>
      <c r="AC51" t="s">
        <v>242</v>
      </c>
      <c r="AE51">
        <v>172</v>
      </c>
      <c r="AF51" t="s">
        <v>268</v>
      </c>
      <c r="AG51">
        <v>2101001246</v>
      </c>
      <c r="AH51" t="s">
        <v>392</v>
      </c>
      <c r="AK51" t="s">
        <v>367</v>
      </c>
      <c r="AL51" t="s">
        <v>361</v>
      </c>
      <c r="AP51">
        <v>5000045387</v>
      </c>
      <c r="AR51" s="22">
        <f>IFERROR(AB51/AE51,0)</f>
        <v>56446</v>
      </c>
    </row>
    <row r="52" spans="2:44" x14ac:dyDescent="0.2">
      <c r="B52" s="23">
        <v>45785</v>
      </c>
      <c r="C52">
        <v>1200006799</v>
      </c>
      <c r="D52" t="s">
        <v>330</v>
      </c>
      <c r="E52" t="s">
        <v>240</v>
      </c>
      <c r="F52">
        <v>50800020</v>
      </c>
      <c r="G52" t="s">
        <v>331</v>
      </c>
      <c r="H52" t="s">
        <v>242</v>
      </c>
      <c r="I52">
        <v>9600000</v>
      </c>
      <c r="J52">
        <v>574.64</v>
      </c>
      <c r="M52">
        <v>1200006799</v>
      </c>
      <c r="N52" s="23">
        <v>45785</v>
      </c>
      <c r="O52">
        <v>9508658939</v>
      </c>
      <c r="P52" t="s">
        <v>306</v>
      </c>
      <c r="Q52" t="s">
        <v>307</v>
      </c>
      <c r="W52">
        <v>4100022053</v>
      </c>
      <c r="AB52">
        <v>9600000</v>
      </c>
      <c r="AC52" t="s">
        <v>242</v>
      </c>
      <c r="AE52">
        <v>2</v>
      </c>
      <c r="AF52" t="s">
        <v>336</v>
      </c>
      <c r="AG52">
        <v>2101000045</v>
      </c>
      <c r="AH52" t="s">
        <v>345</v>
      </c>
      <c r="AK52" t="s">
        <v>437</v>
      </c>
      <c r="AL52">
        <v>50217000</v>
      </c>
      <c r="AN52" t="s">
        <v>346</v>
      </c>
      <c r="AO52">
        <v>5000044656</v>
      </c>
      <c r="AP52">
        <v>5000044655</v>
      </c>
      <c r="AR52" s="22">
        <f>IFERROR(AB52/AE52,0)</f>
        <v>4800000</v>
      </c>
    </row>
    <row r="53" spans="2:44" x14ac:dyDescent="0.2">
      <c r="B53" s="23">
        <v>45785</v>
      </c>
      <c r="C53">
        <v>1200006805</v>
      </c>
      <c r="D53" t="s">
        <v>330</v>
      </c>
      <c r="E53" t="s">
        <v>240</v>
      </c>
      <c r="F53">
        <v>50800020</v>
      </c>
      <c r="G53" t="s">
        <v>331</v>
      </c>
      <c r="H53" t="s">
        <v>242</v>
      </c>
      <c r="I53">
        <v>9600000</v>
      </c>
      <c r="J53">
        <v>574.64</v>
      </c>
      <c r="M53">
        <v>1200006805</v>
      </c>
      <c r="N53" s="23">
        <v>45785</v>
      </c>
      <c r="O53">
        <v>9508660781</v>
      </c>
      <c r="P53" t="s">
        <v>306</v>
      </c>
      <c r="Q53" t="s">
        <v>307</v>
      </c>
      <c r="W53">
        <v>4100022053</v>
      </c>
      <c r="AB53">
        <v>9600000</v>
      </c>
      <c r="AC53" t="s">
        <v>242</v>
      </c>
      <c r="AE53">
        <v>2</v>
      </c>
      <c r="AF53" t="s">
        <v>336</v>
      </c>
      <c r="AG53">
        <v>2101000045</v>
      </c>
      <c r="AH53" t="s">
        <v>345</v>
      </c>
      <c r="AK53" t="s">
        <v>437</v>
      </c>
      <c r="AL53">
        <v>50217000</v>
      </c>
      <c r="AP53">
        <v>5000044661</v>
      </c>
      <c r="AR53" s="22">
        <f>IFERROR(AB53/AE53,0)</f>
        <v>4800000</v>
      </c>
    </row>
    <row r="54" spans="2:44" x14ac:dyDescent="0.2">
      <c r="B54" s="23">
        <v>45793</v>
      </c>
      <c r="C54">
        <v>1200007362</v>
      </c>
      <c r="D54" t="s">
        <v>330</v>
      </c>
      <c r="E54" t="s">
        <v>240</v>
      </c>
      <c r="F54">
        <v>50800020</v>
      </c>
      <c r="G54" t="s">
        <v>331</v>
      </c>
      <c r="H54" t="s">
        <v>242</v>
      </c>
      <c r="I54">
        <v>9264864</v>
      </c>
      <c r="J54">
        <v>561.80999999999995</v>
      </c>
      <c r="M54">
        <v>1200007362</v>
      </c>
      <c r="N54" s="23">
        <v>45793</v>
      </c>
      <c r="O54" t="s">
        <v>382</v>
      </c>
      <c r="P54" t="s">
        <v>281</v>
      </c>
      <c r="Q54" t="s">
        <v>282</v>
      </c>
      <c r="W54">
        <v>4100022150</v>
      </c>
      <c r="AB54">
        <v>9264864</v>
      </c>
      <c r="AC54" t="s">
        <v>242</v>
      </c>
      <c r="AE54">
        <v>8</v>
      </c>
      <c r="AF54" t="s">
        <v>268</v>
      </c>
      <c r="AG54">
        <v>2111000143</v>
      </c>
      <c r="AH54" t="s">
        <v>383</v>
      </c>
      <c r="AK54" t="s">
        <v>460</v>
      </c>
      <c r="AL54">
        <v>50217000</v>
      </c>
      <c r="AP54">
        <v>5000045235</v>
      </c>
      <c r="AR54" s="22">
        <f>IFERROR(AB54/AE54,0)</f>
        <v>1158108</v>
      </c>
    </row>
    <row r="55" spans="2:44" x14ac:dyDescent="0.2">
      <c r="B55" s="23">
        <v>45785</v>
      </c>
      <c r="C55">
        <v>1200006813</v>
      </c>
      <c r="D55" t="s">
        <v>330</v>
      </c>
      <c r="E55" t="s">
        <v>240</v>
      </c>
      <c r="F55">
        <v>50800020</v>
      </c>
      <c r="G55" t="s">
        <v>331</v>
      </c>
      <c r="H55" t="s">
        <v>242</v>
      </c>
      <c r="I55">
        <v>9340000</v>
      </c>
      <c r="J55">
        <v>559.08000000000004</v>
      </c>
      <c r="M55">
        <v>1200006813</v>
      </c>
      <c r="N55" s="23">
        <v>45785</v>
      </c>
      <c r="O55">
        <v>1325102229</v>
      </c>
      <c r="P55" t="s">
        <v>281</v>
      </c>
      <c r="Q55" t="s">
        <v>282</v>
      </c>
      <c r="W55">
        <v>4100022720</v>
      </c>
      <c r="AB55">
        <v>9340000</v>
      </c>
      <c r="AC55" t="s">
        <v>242</v>
      </c>
      <c r="AE55">
        <v>5</v>
      </c>
      <c r="AF55" t="s">
        <v>268</v>
      </c>
      <c r="AG55">
        <v>2101000075</v>
      </c>
      <c r="AH55" t="s">
        <v>347</v>
      </c>
      <c r="AK55" t="s">
        <v>438</v>
      </c>
      <c r="AL55">
        <v>50217000</v>
      </c>
      <c r="AP55">
        <v>5000044670</v>
      </c>
      <c r="AR55" s="22">
        <f>IFERROR(AB55/AE55,0)</f>
        <v>1868000</v>
      </c>
    </row>
    <row r="56" spans="2:44" x14ac:dyDescent="0.2">
      <c r="B56" s="23">
        <v>45791</v>
      </c>
      <c r="C56">
        <v>1200007191</v>
      </c>
      <c r="D56" t="s">
        <v>330</v>
      </c>
      <c r="E56" t="s">
        <v>240</v>
      </c>
      <c r="F56">
        <v>50800020</v>
      </c>
      <c r="G56" t="s">
        <v>331</v>
      </c>
      <c r="H56" t="s">
        <v>242</v>
      </c>
      <c r="I56">
        <v>9000000</v>
      </c>
      <c r="J56">
        <v>545.75</v>
      </c>
      <c r="M56">
        <v>1200007191</v>
      </c>
      <c r="N56" s="23">
        <v>45791</v>
      </c>
      <c r="O56" t="s">
        <v>371</v>
      </c>
      <c r="P56" t="s">
        <v>281</v>
      </c>
      <c r="Q56" t="s">
        <v>282</v>
      </c>
      <c r="W56">
        <v>4100020986</v>
      </c>
      <c r="AB56">
        <v>9000000</v>
      </c>
      <c r="AC56" t="s">
        <v>242</v>
      </c>
      <c r="AE56">
        <v>1</v>
      </c>
      <c r="AF56" t="s">
        <v>268</v>
      </c>
      <c r="AG56">
        <v>2101000301</v>
      </c>
      <c r="AH56" t="s">
        <v>370</v>
      </c>
      <c r="AK56" t="s">
        <v>453</v>
      </c>
      <c r="AL56">
        <v>50217000</v>
      </c>
      <c r="AP56">
        <v>5000045064</v>
      </c>
      <c r="AR56" s="22">
        <f>IFERROR(AB56/AE56,0)</f>
        <v>9000000</v>
      </c>
    </row>
    <row r="57" spans="2:44" x14ac:dyDescent="0.2">
      <c r="B57" s="23">
        <v>45796</v>
      </c>
      <c r="C57">
        <v>1200007512</v>
      </c>
      <c r="D57" t="s">
        <v>330</v>
      </c>
      <c r="E57" t="s">
        <v>240</v>
      </c>
      <c r="F57">
        <v>50500010</v>
      </c>
      <c r="G57" t="s">
        <v>366</v>
      </c>
      <c r="H57" t="s">
        <v>242</v>
      </c>
      <c r="I57">
        <v>8906044</v>
      </c>
      <c r="J57">
        <v>540.04999999999995</v>
      </c>
      <c r="K57" t="s">
        <v>367</v>
      </c>
      <c r="M57">
        <v>1200007512</v>
      </c>
      <c r="N57" s="23">
        <v>45796</v>
      </c>
      <c r="P57" t="s">
        <v>390</v>
      </c>
      <c r="Q57" t="s">
        <v>391</v>
      </c>
      <c r="W57">
        <v>4200003237</v>
      </c>
      <c r="AB57">
        <v>8906044</v>
      </c>
      <c r="AC57" t="s">
        <v>242</v>
      </c>
      <c r="AE57">
        <v>196</v>
      </c>
      <c r="AF57" t="s">
        <v>268</v>
      </c>
      <c r="AG57">
        <v>2101001246</v>
      </c>
      <c r="AH57" t="s">
        <v>392</v>
      </c>
      <c r="AK57" t="s">
        <v>367</v>
      </c>
      <c r="AL57" t="s">
        <v>361</v>
      </c>
      <c r="AP57">
        <v>5000045386</v>
      </c>
      <c r="AR57" s="22">
        <f>IFERROR(AB57/AE57,0)</f>
        <v>45439</v>
      </c>
    </row>
    <row r="58" spans="2:44" x14ac:dyDescent="0.2">
      <c r="B58" s="23">
        <v>45785</v>
      </c>
      <c r="C58">
        <v>1200006862</v>
      </c>
      <c r="D58" t="s">
        <v>330</v>
      </c>
      <c r="E58" t="s">
        <v>240</v>
      </c>
      <c r="F58">
        <v>50800020</v>
      </c>
      <c r="G58" t="s">
        <v>331</v>
      </c>
      <c r="H58" t="s">
        <v>242</v>
      </c>
      <c r="I58">
        <v>8728000</v>
      </c>
      <c r="J58">
        <v>522.45000000000005</v>
      </c>
      <c r="M58">
        <v>1200006862</v>
      </c>
      <c r="N58" s="23">
        <v>45785</v>
      </c>
      <c r="O58" t="s">
        <v>356</v>
      </c>
      <c r="P58" t="s">
        <v>245</v>
      </c>
      <c r="Q58" t="s">
        <v>246</v>
      </c>
      <c r="W58">
        <v>4100021864</v>
      </c>
      <c r="AB58">
        <v>8728000</v>
      </c>
      <c r="AC58" t="s">
        <v>242</v>
      </c>
      <c r="AE58">
        <v>4</v>
      </c>
      <c r="AF58" t="s">
        <v>336</v>
      </c>
      <c r="AG58">
        <v>2101000311</v>
      </c>
      <c r="AH58" t="s">
        <v>344</v>
      </c>
      <c r="AK58" t="s">
        <v>445</v>
      </c>
      <c r="AL58">
        <v>50217000</v>
      </c>
      <c r="AP58">
        <v>5000044721</v>
      </c>
      <c r="AR58" s="22">
        <f>IFERROR(AB58/AE58,0)</f>
        <v>2182000</v>
      </c>
    </row>
    <row r="59" spans="2:44" x14ac:dyDescent="0.2">
      <c r="B59" s="23">
        <v>45784</v>
      </c>
      <c r="C59">
        <v>1200006744</v>
      </c>
      <c r="D59" t="s">
        <v>330</v>
      </c>
      <c r="E59" t="s">
        <v>240</v>
      </c>
      <c r="F59">
        <v>50800020</v>
      </c>
      <c r="G59" t="s">
        <v>331</v>
      </c>
      <c r="H59" t="s">
        <v>242</v>
      </c>
      <c r="I59">
        <v>8265725</v>
      </c>
      <c r="J59">
        <v>494.78</v>
      </c>
      <c r="M59">
        <v>1200006744</v>
      </c>
      <c r="N59" s="23">
        <v>45784</v>
      </c>
      <c r="O59" t="s">
        <v>338</v>
      </c>
      <c r="P59" t="s">
        <v>245</v>
      </c>
      <c r="Q59" t="s">
        <v>246</v>
      </c>
      <c r="W59">
        <v>4100022865</v>
      </c>
      <c r="AB59">
        <v>8265725</v>
      </c>
      <c r="AC59" t="s">
        <v>242</v>
      </c>
      <c r="AE59">
        <v>2</v>
      </c>
      <c r="AF59" t="s">
        <v>268</v>
      </c>
      <c r="AG59">
        <v>2101000084</v>
      </c>
      <c r="AH59" t="s">
        <v>339</v>
      </c>
      <c r="AK59" t="s">
        <v>429</v>
      </c>
      <c r="AL59">
        <v>50217000</v>
      </c>
      <c r="AP59">
        <v>5000044600</v>
      </c>
      <c r="AR59" s="22">
        <f>IFERROR(AB59/AE59,0)</f>
        <v>4132862.5</v>
      </c>
    </row>
    <row r="60" spans="2:44" x14ac:dyDescent="0.2">
      <c r="B60" s="23">
        <v>45796</v>
      </c>
      <c r="C60">
        <v>1200007489</v>
      </c>
      <c r="D60" t="s">
        <v>330</v>
      </c>
      <c r="E60" t="s">
        <v>240</v>
      </c>
      <c r="F60">
        <v>50800020</v>
      </c>
      <c r="G60" t="s">
        <v>331</v>
      </c>
      <c r="H60" t="s">
        <v>242</v>
      </c>
      <c r="I60">
        <v>8000000</v>
      </c>
      <c r="J60">
        <v>485.11</v>
      </c>
      <c r="M60">
        <v>1200007489</v>
      </c>
      <c r="N60" s="23">
        <v>45796</v>
      </c>
      <c r="O60" t="s">
        <v>387</v>
      </c>
      <c r="P60" t="s">
        <v>306</v>
      </c>
      <c r="Q60" t="s">
        <v>307</v>
      </c>
      <c r="W60">
        <v>4100022054</v>
      </c>
      <c r="AB60">
        <v>8000000</v>
      </c>
      <c r="AC60" t="s">
        <v>242</v>
      </c>
      <c r="AE60">
        <v>2</v>
      </c>
      <c r="AF60" t="s">
        <v>336</v>
      </c>
      <c r="AG60">
        <v>2101000632</v>
      </c>
      <c r="AH60" t="s">
        <v>388</v>
      </c>
      <c r="AK60" t="s">
        <v>465</v>
      </c>
      <c r="AL60">
        <v>50217000</v>
      </c>
      <c r="AP60">
        <v>5000045363</v>
      </c>
      <c r="AR60" s="22">
        <f>IFERROR(AB60/AE60,0)</f>
        <v>4000000</v>
      </c>
    </row>
    <row r="61" spans="2:44" x14ac:dyDescent="0.2">
      <c r="B61" s="23">
        <v>45785</v>
      </c>
      <c r="C61">
        <v>1200006820</v>
      </c>
      <c r="D61" t="s">
        <v>330</v>
      </c>
      <c r="E61" t="s">
        <v>240</v>
      </c>
      <c r="F61">
        <v>50800020</v>
      </c>
      <c r="G61" t="s">
        <v>331</v>
      </c>
      <c r="H61" t="s">
        <v>242</v>
      </c>
      <c r="I61">
        <v>7920000</v>
      </c>
      <c r="J61">
        <v>474.08</v>
      </c>
      <c r="M61">
        <v>1200006820</v>
      </c>
      <c r="N61" s="23">
        <v>45785</v>
      </c>
      <c r="O61" t="s">
        <v>354</v>
      </c>
      <c r="P61" t="s">
        <v>245</v>
      </c>
      <c r="Q61" t="s">
        <v>246</v>
      </c>
      <c r="W61">
        <v>4100022770</v>
      </c>
      <c r="AB61">
        <v>7920000</v>
      </c>
      <c r="AC61" t="s">
        <v>242</v>
      </c>
      <c r="AE61">
        <v>4</v>
      </c>
      <c r="AF61" t="s">
        <v>336</v>
      </c>
      <c r="AG61">
        <v>2101000067</v>
      </c>
      <c r="AH61" t="s">
        <v>337</v>
      </c>
      <c r="AK61" t="s">
        <v>428</v>
      </c>
      <c r="AL61">
        <v>50217000</v>
      </c>
      <c r="AP61">
        <v>5000044677</v>
      </c>
      <c r="AR61" s="22">
        <f>IFERROR(AB61/AE61,0)</f>
        <v>1980000</v>
      </c>
    </row>
    <row r="62" spans="2:44" x14ac:dyDescent="0.2">
      <c r="B62" s="23">
        <v>45783</v>
      </c>
      <c r="C62">
        <v>1200006579</v>
      </c>
      <c r="D62" t="s">
        <v>330</v>
      </c>
      <c r="E62" t="s">
        <v>240</v>
      </c>
      <c r="F62">
        <v>50800020</v>
      </c>
      <c r="G62" t="s">
        <v>331</v>
      </c>
      <c r="H62" t="s">
        <v>242</v>
      </c>
      <c r="I62">
        <v>5940000</v>
      </c>
      <c r="J62">
        <v>352.46</v>
      </c>
      <c r="M62">
        <v>1200006579</v>
      </c>
      <c r="N62" s="23">
        <v>45783</v>
      </c>
      <c r="O62" t="s">
        <v>335</v>
      </c>
      <c r="P62" t="s">
        <v>306</v>
      </c>
      <c r="Q62" t="s">
        <v>307</v>
      </c>
      <c r="W62">
        <v>4100022730</v>
      </c>
      <c r="AB62">
        <v>5940000</v>
      </c>
      <c r="AC62" t="s">
        <v>242</v>
      </c>
      <c r="AE62">
        <v>3</v>
      </c>
      <c r="AF62" t="s">
        <v>336</v>
      </c>
      <c r="AG62">
        <v>2101000067</v>
      </c>
      <c r="AH62" t="s">
        <v>337</v>
      </c>
      <c r="AK62" t="s">
        <v>428</v>
      </c>
      <c r="AL62">
        <v>50217000</v>
      </c>
      <c r="AP62">
        <v>5000044429</v>
      </c>
      <c r="AR62" s="22">
        <f>IFERROR(AB62/AE62,0)</f>
        <v>1980000</v>
      </c>
    </row>
    <row r="63" spans="2:44" x14ac:dyDescent="0.2">
      <c r="B63" s="23">
        <v>45786</v>
      </c>
      <c r="C63">
        <v>1200006961</v>
      </c>
      <c r="D63" t="s">
        <v>330</v>
      </c>
      <c r="E63" t="s">
        <v>240</v>
      </c>
      <c r="F63">
        <v>50800020</v>
      </c>
      <c r="G63" t="s">
        <v>331</v>
      </c>
      <c r="H63" t="s">
        <v>242</v>
      </c>
      <c r="I63">
        <v>4800000</v>
      </c>
      <c r="J63">
        <v>287.32</v>
      </c>
      <c r="M63">
        <v>1200006961</v>
      </c>
      <c r="N63" s="23">
        <v>45786</v>
      </c>
      <c r="O63" t="s">
        <v>364</v>
      </c>
      <c r="P63" t="s">
        <v>274</v>
      </c>
      <c r="Q63" t="s">
        <v>275</v>
      </c>
      <c r="W63">
        <v>4100022756</v>
      </c>
      <c r="AB63">
        <v>4800000</v>
      </c>
      <c r="AC63" t="s">
        <v>242</v>
      </c>
      <c r="AE63">
        <v>3</v>
      </c>
      <c r="AF63" t="s">
        <v>268</v>
      </c>
      <c r="AG63">
        <v>2111000163</v>
      </c>
      <c r="AH63" t="s">
        <v>363</v>
      </c>
      <c r="AK63" t="s">
        <v>449</v>
      </c>
      <c r="AL63">
        <v>50217000</v>
      </c>
      <c r="AP63">
        <v>5000044826</v>
      </c>
      <c r="AR63" s="22">
        <f>IFERROR(AB63/AE63,0)</f>
        <v>1600000</v>
      </c>
    </row>
    <row r="64" spans="2:44" x14ac:dyDescent="0.2">
      <c r="B64" s="23">
        <v>45796</v>
      </c>
      <c r="C64">
        <v>1200007482</v>
      </c>
      <c r="D64" t="s">
        <v>330</v>
      </c>
      <c r="E64" t="s">
        <v>240</v>
      </c>
      <c r="F64">
        <v>50800020</v>
      </c>
      <c r="G64" t="s">
        <v>331</v>
      </c>
      <c r="H64" t="s">
        <v>242</v>
      </c>
      <c r="I64">
        <v>3534000</v>
      </c>
      <c r="J64">
        <v>214.3</v>
      </c>
      <c r="M64">
        <v>1200007482</v>
      </c>
      <c r="N64" s="23">
        <v>45796</v>
      </c>
      <c r="O64" t="s">
        <v>385</v>
      </c>
      <c r="P64" t="s">
        <v>245</v>
      </c>
      <c r="Q64" t="s">
        <v>246</v>
      </c>
      <c r="W64">
        <v>4100023088</v>
      </c>
      <c r="AB64">
        <v>3534000</v>
      </c>
      <c r="AC64" t="s">
        <v>242</v>
      </c>
      <c r="AE64">
        <v>2</v>
      </c>
      <c r="AF64" t="s">
        <v>268</v>
      </c>
      <c r="AG64">
        <v>2101000081</v>
      </c>
      <c r="AH64" t="s">
        <v>386</v>
      </c>
      <c r="AK64" t="s">
        <v>464</v>
      </c>
      <c r="AL64">
        <v>50217000</v>
      </c>
      <c r="AP64">
        <v>5000045356</v>
      </c>
      <c r="AR64" s="22">
        <f>IFERROR(AB64/AE64,0)</f>
        <v>1767000</v>
      </c>
    </row>
    <row r="65" spans="2:49" x14ac:dyDescent="0.2">
      <c r="B65" s="24">
        <v>45784</v>
      </c>
      <c r="C65" s="25">
        <v>1100004934</v>
      </c>
      <c r="D65" s="25" t="s">
        <v>263</v>
      </c>
      <c r="E65" s="25" t="s">
        <v>240</v>
      </c>
      <c r="F65" s="25">
        <v>53100010</v>
      </c>
      <c r="G65" s="25" t="s">
        <v>264</v>
      </c>
      <c r="H65" s="25" t="s">
        <v>240</v>
      </c>
      <c r="I65" s="25">
        <v>214.21</v>
      </c>
      <c r="J65" s="25">
        <v>214.21</v>
      </c>
      <c r="K65" s="25" t="s">
        <v>270</v>
      </c>
      <c r="L65" s="25"/>
      <c r="M65" s="25">
        <v>1100004934</v>
      </c>
      <c r="N65" s="24">
        <v>45784</v>
      </c>
      <c r="O65" s="25"/>
      <c r="P65" s="25" t="s">
        <v>245</v>
      </c>
      <c r="Q65" s="25" t="s">
        <v>246</v>
      </c>
      <c r="R65" s="25"/>
      <c r="S65" s="25"/>
      <c r="T65" s="25"/>
      <c r="U65" s="25"/>
      <c r="V65" s="25"/>
      <c r="W65" s="25"/>
      <c r="X65" s="25"/>
      <c r="Y65" s="25"/>
      <c r="Z65" s="25"/>
      <c r="AA65" s="25"/>
      <c r="AB65" s="25">
        <v>3610000</v>
      </c>
      <c r="AC65" s="25" t="s">
        <v>242</v>
      </c>
      <c r="AD65" s="25"/>
      <c r="AE65" s="25">
        <v>4</v>
      </c>
      <c r="AF65" s="25" t="s">
        <v>268</v>
      </c>
      <c r="AG65" s="25"/>
      <c r="AH65" s="25"/>
      <c r="AI65" s="25"/>
      <c r="AJ65" s="25"/>
      <c r="AK65" s="25" t="s">
        <v>271</v>
      </c>
      <c r="AL65" s="25">
        <v>30822004</v>
      </c>
      <c r="AM65" s="25"/>
      <c r="AN65" s="25"/>
      <c r="AO65" s="25"/>
      <c r="AP65" s="25">
        <v>4900523440</v>
      </c>
      <c r="AQ65" s="25"/>
      <c r="AR65" s="26">
        <f>IFERROR(AB65/AE65,0)</f>
        <v>902500</v>
      </c>
      <c r="AS65" s="25"/>
      <c r="AT65" s="25"/>
      <c r="AU65" s="25"/>
      <c r="AV65" s="25"/>
      <c r="AW65" s="25"/>
    </row>
    <row r="66" spans="2:49" x14ac:dyDescent="0.2">
      <c r="B66" s="23">
        <v>45792</v>
      </c>
      <c r="C66">
        <v>1200007227</v>
      </c>
      <c r="D66" t="s">
        <v>330</v>
      </c>
      <c r="E66" t="s">
        <v>240</v>
      </c>
      <c r="F66">
        <v>50800020</v>
      </c>
      <c r="G66" t="s">
        <v>331</v>
      </c>
      <c r="H66" t="s">
        <v>242</v>
      </c>
      <c r="I66">
        <v>3015000</v>
      </c>
      <c r="J66">
        <v>182.83</v>
      </c>
      <c r="M66">
        <v>1200007227</v>
      </c>
      <c r="N66" s="23">
        <v>45792</v>
      </c>
      <c r="O66">
        <v>240510594</v>
      </c>
      <c r="P66" t="s">
        <v>372</v>
      </c>
      <c r="Q66" t="s">
        <v>373</v>
      </c>
      <c r="W66">
        <v>4100022975</v>
      </c>
      <c r="AB66">
        <v>3015000</v>
      </c>
      <c r="AC66" t="s">
        <v>242</v>
      </c>
      <c r="AE66">
        <v>2</v>
      </c>
      <c r="AF66" t="s">
        <v>336</v>
      </c>
      <c r="AG66">
        <v>2101000092</v>
      </c>
      <c r="AH66" t="s">
        <v>374</v>
      </c>
      <c r="AK66" t="s">
        <v>454</v>
      </c>
      <c r="AL66">
        <v>50217000</v>
      </c>
      <c r="AP66">
        <v>5000045100</v>
      </c>
      <c r="AR66" s="22">
        <f>IFERROR(AB66/AE66,0)</f>
        <v>1507500</v>
      </c>
    </row>
    <row r="67" spans="2:49" x14ac:dyDescent="0.2">
      <c r="B67" s="23">
        <v>45792</v>
      </c>
      <c r="C67">
        <v>1200007250</v>
      </c>
      <c r="D67" t="s">
        <v>330</v>
      </c>
      <c r="E67" t="s">
        <v>240</v>
      </c>
      <c r="F67">
        <v>50500010</v>
      </c>
      <c r="G67" t="s">
        <v>366</v>
      </c>
      <c r="H67" t="s">
        <v>242</v>
      </c>
      <c r="I67">
        <v>2840528</v>
      </c>
      <c r="J67">
        <v>172.25</v>
      </c>
      <c r="K67" t="s">
        <v>375</v>
      </c>
      <c r="M67">
        <v>1200007250</v>
      </c>
      <c r="N67" s="23">
        <v>45792</v>
      </c>
      <c r="P67" t="s">
        <v>245</v>
      </c>
      <c r="Q67" t="s">
        <v>246</v>
      </c>
      <c r="W67">
        <v>4200003243</v>
      </c>
      <c r="AB67">
        <v>2840528</v>
      </c>
      <c r="AC67" t="s">
        <v>242</v>
      </c>
      <c r="AE67">
        <v>260.36</v>
      </c>
      <c r="AF67" t="s">
        <v>359</v>
      </c>
      <c r="AG67">
        <v>2111000113</v>
      </c>
      <c r="AH67" t="s">
        <v>376</v>
      </c>
      <c r="AK67" t="s">
        <v>375</v>
      </c>
      <c r="AL67" t="s">
        <v>361</v>
      </c>
      <c r="AP67">
        <v>5000045123</v>
      </c>
      <c r="AR67" s="22">
        <f>IFERROR(AB67/AE67,0)</f>
        <v>10910.001536334306</v>
      </c>
    </row>
    <row r="68" spans="2:49" x14ac:dyDescent="0.2">
      <c r="B68" s="23">
        <v>45785</v>
      </c>
      <c r="C68">
        <v>1200006785</v>
      </c>
      <c r="D68" t="s">
        <v>330</v>
      </c>
      <c r="E68" t="s">
        <v>240</v>
      </c>
      <c r="F68">
        <v>50800020</v>
      </c>
      <c r="G68" t="s">
        <v>331</v>
      </c>
      <c r="H68" t="s">
        <v>242</v>
      </c>
      <c r="I68">
        <v>2797000</v>
      </c>
      <c r="J68">
        <v>167.42</v>
      </c>
      <c r="M68">
        <v>1200006785</v>
      </c>
      <c r="N68" s="23">
        <v>45785</v>
      </c>
      <c r="O68" t="s">
        <v>340</v>
      </c>
      <c r="P68" t="s">
        <v>281</v>
      </c>
      <c r="Q68" t="s">
        <v>282</v>
      </c>
      <c r="W68">
        <v>4100022868</v>
      </c>
      <c r="AB68">
        <v>2797000</v>
      </c>
      <c r="AC68" t="s">
        <v>242</v>
      </c>
      <c r="AE68">
        <v>3</v>
      </c>
      <c r="AF68" t="s">
        <v>341</v>
      </c>
      <c r="AG68">
        <v>2101000062</v>
      </c>
      <c r="AH68" t="s">
        <v>342</v>
      </c>
      <c r="AK68" t="s">
        <v>431</v>
      </c>
      <c r="AL68">
        <v>50217000</v>
      </c>
      <c r="AP68">
        <v>5000044642</v>
      </c>
      <c r="AR68" s="22">
        <f>IFERROR(AB68/AE68,0)</f>
        <v>932333.33333333337</v>
      </c>
    </row>
    <row r="69" spans="2:49" x14ac:dyDescent="0.2">
      <c r="B69" s="23">
        <v>45800</v>
      </c>
      <c r="C69">
        <v>1200007925</v>
      </c>
      <c r="D69" t="s">
        <v>330</v>
      </c>
      <c r="E69" t="s">
        <v>240</v>
      </c>
      <c r="F69">
        <v>50500010</v>
      </c>
      <c r="G69" t="s">
        <v>366</v>
      </c>
      <c r="H69" t="s">
        <v>242</v>
      </c>
      <c r="I69">
        <v>2554367</v>
      </c>
      <c r="J69">
        <v>154.72999999999999</v>
      </c>
      <c r="K69" t="s">
        <v>398</v>
      </c>
      <c r="M69">
        <v>1200007925</v>
      </c>
      <c r="N69" s="23">
        <v>45800</v>
      </c>
      <c r="P69" t="s">
        <v>245</v>
      </c>
      <c r="Q69" t="s">
        <v>246</v>
      </c>
      <c r="W69">
        <v>4200002380</v>
      </c>
      <c r="AB69">
        <v>2554367</v>
      </c>
      <c r="AC69" t="s">
        <v>242</v>
      </c>
      <c r="AE69">
        <v>1755</v>
      </c>
      <c r="AF69" t="s">
        <v>268</v>
      </c>
      <c r="AG69">
        <v>2101001246</v>
      </c>
      <c r="AH69" t="s">
        <v>392</v>
      </c>
      <c r="AK69" t="s">
        <v>398</v>
      </c>
      <c r="AL69" t="s">
        <v>361</v>
      </c>
      <c r="AP69">
        <v>5000045812</v>
      </c>
      <c r="AR69" s="22">
        <f>IFERROR(AB69/AE69,0)</f>
        <v>1455.4797720797721</v>
      </c>
    </row>
    <row r="70" spans="2:49" x14ac:dyDescent="0.2">
      <c r="B70" s="23">
        <v>45793</v>
      </c>
      <c r="C70">
        <v>1100005314</v>
      </c>
      <c r="D70" t="s">
        <v>263</v>
      </c>
      <c r="E70" t="s">
        <v>240</v>
      </c>
      <c r="F70">
        <v>53100010</v>
      </c>
      <c r="G70" t="s">
        <v>264</v>
      </c>
      <c r="H70" t="s">
        <v>240</v>
      </c>
      <c r="I70">
        <v>152.05000000000001</v>
      </c>
      <c r="J70">
        <v>152.05000000000001</v>
      </c>
      <c r="K70" t="s">
        <v>299</v>
      </c>
      <c r="M70">
        <v>1100005314</v>
      </c>
      <c r="N70" s="23">
        <v>45793</v>
      </c>
      <c r="P70" t="s">
        <v>281</v>
      </c>
      <c r="Q70" t="s">
        <v>282</v>
      </c>
      <c r="AB70">
        <v>2557000</v>
      </c>
      <c r="AC70" t="s">
        <v>242</v>
      </c>
      <c r="AE70">
        <v>1</v>
      </c>
      <c r="AF70" t="s">
        <v>268</v>
      </c>
      <c r="AK70" t="s">
        <v>300</v>
      </c>
      <c r="AL70">
        <v>30822004</v>
      </c>
      <c r="AP70">
        <v>4900526292</v>
      </c>
      <c r="AR70" s="22">
        <f>IFERROR(AB70/AE70,0)</f>
        <v>2557000</v>
      </c>
    </row>
    <row r="71" spans="2:49" x14ac:dyDescent="0.2">
      <c r="B71" s="23">
        <v>45800</v>
      </c>
      <c r="C71">
        <v>1200007957</v>
      </c>
      <c r="D71" t="s">
        <v>330</v>
      </c>
      <c r="E71" t="s">
        <v>240</v>
      </c>
      <c r="F71">
        <v>50500010</v>
      </c>
      <c r="G71" t="s">
        <v>366</v>
      </c>
      <c r="H71" t="s">
        <v>242</v>
      </c>
      <c r="I71">
        <v>2321780</v>
      </c>
      <c r="J71">
        <v>140.63999999999999</v>
      </c>
      <c r="K71" t="s">
        <v>398</v>
      </c>
      <c r="M71">
        <v>1200007957</v>
      </c>
      <c r="N71" s="23">
        <v>45800</v>
      </c>
      <c r="P71" t="s">
        <v>245</v>
      </c>
      <c r="Q71" t="s">
        <v>246</v>
      </c>
      <c r="W71">
        <v>4200001999</v>
      </c>
      <c r="AB71">
        <v>2321780</v>
      </c>
      <c r="AC71" t="s">
        <v>242</v>
      </c>
      <c r="AE71">
        <v>7404.58</v>
      </c>
      <c r="AF71" t="s">
        <v>268</v>
      </c>
      <c r="AG71">
        <v>2101001246</v>
      </c>
      <c r="AH71" t="s">
        <v>392</v>
      </c>
      <c r="AK71" t="s">
        <v>398</v>
      </c>
      <c r="AL71" t="s">
        <v>361</v>
      </c>
      <c r="AP71">
        <v>5000045844</v>
      </c>
      <c r="AR71" s="22">
        <f>IFERROR(AB71/AE71,0)</f>
        <v>313.55998584659767</v>
      </c>
    </row>
    <row r="72" spans="2:49" x14ac:dyDescent="0.2">
      <c r="B72" s="23">
        <v>45800</v>
      </c>
      <c r="C72">
        <v>1200007924</v>
      </c>
      <c r="D72" t="s">
        <v>330</v>
      </c>
      <c r="E72" t="s">
        <v>240</v>
      </c>
      <c r="F72">
        <v>50500010</v>
      </c>
      <c r="G72" t="s">
        <v>366</v>
      </c>
      <c r="H72" t="s">
        <v>242</v>
      </c>
      <c r="I72">
        <v>2213785</v>
      </c>
      <c r="J72">
        <v>134.1</v>
      </c>
      <c r="K72" t="s">
        <v>398</v>
      </c>
      <c r="M72">
        <v>1200007924</v>
      </c>
      <c r="N72" s="23">
        <v>45800</v>
      </c>
      <c r="P72" t="s">
        <v>245</v>
      </c>
      <c r="Q72" t="s">
        <v>246</v>
      </c>
      <c r="W72">
        <v>4200002214</v>
      </c>
      <c r="AB72">
        <v>2213785</v>
      </c>
      <c r="AC72" t="s">
        <v>242</v>
      </c>
      <c r="AE72">
        <v>1521</v>
      </c>
      <c r="AF72" t="s">
        <v>268</v>
      </c>
      <c r="AG72">
        <v>2101001246</v>
      </c>
      <c r="AH72" t="s">
        <v>392</v>
      </c>
      <c r="AK72" t="s">
        <v>398</v>
      </c>
      <c r="AL72" t="s">
        <v>361</v>
      </c>
      <c r="AP72">
        <v>5000045811</v>
      </c>
      <c r="AR72" s="22">
        <f>IFERROR(AB72/AE72,0)</f>
        <v>1455.4799474030244</v>
      </c>
    </row>
    <row r="73" spans="2:49" x14ac:dyDescent="0.2">
      <c r="B73" s="23">
        <v>45792</v>
      </c>
      <c r="C73">
        <v>1200007276</v>
      </c>
      <c r="D73" t="s">
        <v>330</v>
      </c>
      <c r="E73" t="s">
        <v>240</v>
      </c>
      <c r="F73">
        <v>50500010</v>
      </c>
      <c r="G73" t="s">
        <v>366</v>
      </c>
      <c r="H73" t="s">
        <v>242</v>
      </c>
      <c r="I73">
        <v>2155000</v>
      </c>
      <c r="J73">
        <v>130.68</v>
      </c>
      <c r="K73" t="s">
        <v>367</v>
      </c>
      <c r="M73">
        <v>1200007276</v>
      </c>
      <c r="N73" s="23">
        <v>45792</v>
      </c>
      <c r="P73" t="s">
        <v>245</v>
      </c>
      <c r="Q73" t="s">
        <v>246</v>
      </c>
      <c r="W73">
        <v>4200003245</v>
      </c>
      <c r="AB73">
        <v>2155000</v>
      </c>
      <c r="AC73" t="s">
        <v>242</v>
      </c>
      <c r="AE73">
        <v>86200</v>
      </c>
      <c r="AF73" t="s">
        <v>313</v>
      </c>
      <c r="AG73">
        <v>2111000113</v>
      </c>
      <c r="AH73" t="s">
        <v>376</v>
      </c>
      <c r="AK73" t="s">
        <v>367</v>
      </c>
      <c r="AL73" t="s">
        <v>361</v>
      </c>
      <c r="AP73">
        <v>5000045149</v>
      </c>
      <c r="AR73" s="22">
        <f>IFERROR(AB73/AE73,0)</f>
        <v>25</v>
      </c>
    </row>
    <row r="74" spans="2:49" x14ac:dyDescent="0.2">
      <c r="B74" s="23">
        <v>45800</v>
      </c>
      <c r="C74">
        <v>1200007958</v>
      </c>
      <c r="D74" t="s">
        <v>330</v>
      </c>
      <c r="E74" t="s">
        <v>240</v>
      </c>
      <c r="F74">
        <v>50500010</v>
      </c>
      <c r="G74" t="s">
        <v>366</v>
      </c>
      <c r="H74" t="s">
        <v>242</v>
      </c>
      <c r="I74">
        <v>2022045</v>
      </c>
      <c r="J74">
        <v>122.48</v>
      </c>
      <c r="K74" t="s">
        <v>398</v>
      </c>
      <c r="M74">
        <v>1200007958</v>
      </c>
      <c r="N74" s="23">
        <v>45800</v>
      </c>
      <c r="P74" t="s">
        <v>245</v>
      </c>
      <c r="Q74" t="s">
        <v>246</v>
      </c>
      <c r="W74">
        <v>4200002216</v>
      </c>
      <c r="AB74">
        <v>2022045</v>
      </c>
      <c r="AC74" t="s">
        <v>242</v>
      </c>
      <c r="AE74">
        <v>6448.67</v>
      </c>
      <c r="AF74" t="s">
        <v>268</v>
      </c>
      <c r="AG74">
        <v>2101001246</v>
      </c>
      <c r="AH74" t="s">
        <v>392</v>
      </c>
      <c r="AK74" t="s">
        <v>473</v>
      </c>
      <c r="AL74" t="s">
        <v>361</v>
      </c>
      <c r="AP74">
        <v>5000045845</v>
      </c>
      <c r="AR74" s="22">
        <f>IFERROR(AB74/AE74,0)</f>
        <v>313.56000539646158</v>
      </c>
    </row>
    <row r="75" spans="2:49" x14ac:dyDescent="0.2">
      <c r="B75" s="23">
        <v>45800</v>
      </c>
      <c r="C75">
        <v>1200007960</v>
      </c>
      <c r="D75" t="s">
        <v>330</v>
      </c>
      <c r="E75" t="s">
        <v>240</v>
      </c>
      <c r="F75">
        <v>50500010</v>
      </c>
      <c r="G75" t="s">
        <v>366</v>
      </c>
      <c r="H75" t="s">
        <v>242</v>
      </c>
      <c r="I75">
        <v>1742139</v>
      </c>
      <c r="J75">
        <v>105.53</v>
      </c>
      <c r="K75" t="s">
        <v>398</v>
      </c>
      <c r="M75">
        <v>1200007960</v>
      </c>
      <c r="N75" s="23">
        <v>45800</v>
      </c>
      <c r="P75" t="s">
        <v>245</v>
      </c>
      <c r="Q75" t="s">
        <v>246</v>
      </c>
      <c r="W75">
        <v>4200002578</v>
      </c>
      <c r="AB75">
        <v>1742139</v>
      </c>
      <c r="AC75" t="s">
        <v>242</v>
      </c>
      <c r="AE75">
        <v>5556</v>
      </c>
      <c r="AF75" t="s">
        <v>268</v>
      </c>
      <c r="AG75">
        <v>2101001246</v>
      </c>
      <c r="AH75" t="s">
        <v>392</v>
      </c>
      <c r="AK75" t="s">
        <v>398</v>
      </c>
      <c r="AL75" t="s">
        <v>361</v>
      </c>
      <c r="AP75">
        <v>5000045847</v>
      </c>
      <c r="AR75" s="22">
        <f>IFERROR(AB75/AE75,0)</f>
        <v>313.55993520518359</v>
      </c>
    </row>
    <row r="76" spans="2:49" x14ac:dyDescent="0.2">
      <c r="B76" s="23">
        <v>45793</v>
      </c>
      <c r="C76">
        <v>1100005314</v>
      </c>
      <c r="D76" t="s">
        <v>263</v>
      </c>
      <c r="E76" t="s">
        <v>240</v>
      </c>
      <c r="F76">
        <v>53100010</v>
      </c>
      <c r="G76" t="s">
        <v>264</v>
      </c>
      <c r="H76" t="s">
        <v>240</v>
      </c>
      <c r="I76">
        <v>102.82</v>
      </c>
      <c r="J76">
        <v>102.82</v>
      </c>
      <c r="K76" t="s">
        <v>303</v>
      </c>
      <c r="M76">
        <v>1100005314</v>
      </c>
      <c r="N76" s="23">
        <v>45793</v>
      </c>
      <c r="P76" t="s">
        <v>281</v>
      </c>
      <c r="Q76" t="s">
        <v>282</v>
      </c>
      <c r="AB76">
        <v>1732836</v>
      </c>
      <c r="AC76" t="s">
        <v>242</v>
      </c>
      <c r="AE76">
        <v>12</v>
      </c>
      <c r="AF76" t="s">
        <v>268</v>
      </c>
      <c r="AK76" t="s">
        <v>304</v>
      </c>
      <c r="AL76">
        <v>30822004</v>
      </c>
      <c r="AP76">
        <v>4900526292</v>
      </c>
      <c r="AR76" s="22">
        <f>IFERROR(AB76/AE76,0)</f>
        <v>144403</v>
      </c>
    </row>
    <row r="77" spans="2:49" x14ac:dyDescent="0.2">
      <c r="B77" s="23">
        <v>45800</v>
      </c>
      <c r="C77">
        <v>1200007959</v>
      </c>
      <c r="D77" t="s">
        <v>330</v>
      </c>
      <c r="E77" t="s">
        <v>240</v>
      </c>
      <c r="F77">
        <v>50500010</v>
      </c>
      <c r="G77" t="s">
        <v>366</v>
      </c>
      <c r="H77" t="s">
        <v>242</v>
      </c>
      <c r="I77">
        <v>1696673</v>
      </c>
      <c r="J77">
        <v>102.77</v>
      </c>
      <c r="K77" t="s">
        <v>398</v>
      </c>
      <c r="M77">
        <v>1200007959</v>
      </c>
      <c r="N77" s="23">
        <v>45800</v>
      </c>
      <c r="P77" t="s">
        <v>245</v>
      </c>
      <c r="Q77" t="s">
        <v>246</v>
      </c>
      <c r="W77">
        <v>4200002383</v>
      </c>
      <c r="AB77">
        <v>1696673</v>
      </c>
      <c r="AC77" t="s">
        <v>242</v>
      </c>
      <c r="AE77">
        <v>5411</v>
      </c>
      <c r="AF77" t="s">
        <v>268</v>
      </c>
      <c r="AG77">
        <v>2101001246</v>
      </c>
      <c r="AH77" t="s">
        <v>392</v>
      </c>
      <c r="AK77" t="s">
        <v>398</v>
      </c>
      <c r="AL77" t="s">
        <v>361</v>
      </c>
      <c r="AP77">
        <v>5000045846</v>
      </c>
      <c r="AR77" s="22">
        <f>IFERROR(AB77/AE77,0)</f>
        <v>313.55997043060432</v>
      </c>
    </row>
    <row r="78" spans="2:49" x14ac:dyDescent="0.2">
      <c r="B78" s="23">
        <v>45800</v>
      </c>
      <c r="C78">
        <v>1200007956</v>
      </c>
      <c r="D78" t="s">
        <v>330</v>
      </c>
      <c r="E78" t="s">
        <v>240</v>
      </c>
      <c r="F78">
        <v>50500010</v>
      </c>
      <c r="G78" t="s">
        <v>366</v>
      </c>
      <c r="H78" t="s">
        <v>242</v>
      </c>
      <c r="I78">
        <v>1675247</v>
      </c>
      <c r="J78">
        <v>101.47</v>
      </c>
      <c r="K78" t="s">
        <v>398</v>
      </c>
      <c r="M78">
        <v>1200007956</v>
      </c>
      <c r="N78" s="23">
        <v>45800</v>
      </c>
      <c r="P78" t="s">
        <v>245</v>
      </c>
      <c r="Q78" t="s">
        <v>246</v>
      </c>
      <c r="W78">
        <v>4200001766</v>
      </c>
      <c r="AB78">
        <v>1675247</v>
      </c>
      <c r="AC78" t="s">
        <v>242</v>
      </c>
      <c r="AE78">
        <v>5342.67</v>
      </c>
      <c r="AF78" t="s">
        <v>268</v>
      </c>
      <c r="AG78">
        <v>2101001246</v>
      </c>
      <c r="AH78" t="s">
        <v>392</v>
      </c>
      <c r="AK78" t="s">
        <v>398</v>
      </c>
      <c r="AL78" t="s">
        <v>361</v>
      </c>
      <c r="AP78">
        <v>5000045843</v>
      </c>
      <c r="AR78" s="22">
        <f>IFERROR(AB78/AE78,0)</f>
        <v>313.559886723305</v>
      </c>
    </row>
    <row r="79" spans="2:49" x14ac:dyDescent="0.2">
      <c r="B79" s="23">
        <v>45793</v>
      </c>
      <c r="C79">
        <v>1200007330</v>
      </c>
      <c r="D79" t="s">
        <v>330</v>
      </c>
      <c r="E79" t="s">
        <v>240</v>
      </c>
      <c r="F79">
        <v>50800020</v>
      </c>
      <c r="G79" t="s">
        <v>331</v>
      </c>
      <c r="H79" t="s">
        <v>242</v>
      </c>
      <c r="I79">
        <v>1530000</v>
      </c>
      <c r="J79">
        <v>92.78</v>
      </c>
      <c r="M79">
        <v>1200007330</v>
      </c>
      <c r="N79" s="23">
        <v>45793</v>
      </c>
      <c r="O79">
        <v>2505074</v>
      </c>
      <c r="P79" t="s">
        <v>306</v>
      </c>
      <c r="Q79" t="s">
        <v>307</v>
      </c>
      <c r="W79">
        <v>4100023129</v>
      </c>
      <c r="AB79">
        <v>1530000</v>
      </c>
      <c r="AC79" t="s">
        <v>242</v>
      </c>
      <c r="AE79">
        <v>60</v>
      </c>
      <c r="AF79" t="s">
        <v>313</v>
      </c>
      <c r="AG79">
        <v>2101000266</v>
      </c>
      <c r="AH79" t="s">
        <v>381</v>
      </c>
      <c r="AK79" t="s">
        <v>459</v>
      </c>
      <c r="AL79">
        <v>50217000</v>
      </c>
      <c r="AP79">
        <v>5000045204</v>
      </c>
      <c r="AR79" s="22">
        <f>IFERROR(AB79/AE79,0)</f>
        <v>25500</v>
      </c>
    </row>
    <row r="80" spans="2:49" x14ac:dyDescent="0.2">
      <c r="B80" s="23">
        <v>45794</v>
      </c>
      <c r="C80">
        <v>1100005436</v>
      </c>
      <c r="D80" t="s">
        <v>263</v>
      </c>
      <c r="E80" t="s">
        <v>240</v>
      </c>
      <c r="F80">
        <v>53100010</v>
      </c>
      <c r="G80" t="s">
        <v>264</v>
      </c>
      <c r="H80" t="s">
        <v>240</v>
      </c>
      <c r="I80">
        <v>91.43</v>
      </c>
      <c r="J80">
        <v>91.43</v>
      </c>
      <c r="K80" t="s">
        <v>310</v>
      </c>
      <c r="M80">
        <v>1100005436</v>
      </c>
      <c r="N80" s="23">
        <v>45794</v>
      </c>
      <c r="P80" t="s">
        <v>274</v>
      </c>
      <c r="Q80" t="s">
        <v>275</v>
      </c>
      <c r="AB80">
        <v>1440929</v>
      </c>
      <c r="AC80" t="s">
        <v>242</v>
      </c>
      <c r="AE80">
        <v>8</v>
      </c>
      <c r="AF80" t="s">
        <v>268</v>
      </c>
      <c r="AK80" t="s">
        <v>311</v>
      </c>
      <c r="AL80">
        <v>30822004</v>
      </c>
      <c r="AP80">
        <v>4900528421</v>
      </c>
      <c r="AR80" s="22">
        <f>IFERROR(AB80/AE80,0)</f>
        <v>180116.125</v>
      </c>
    </row>
    <row r="81" spans="2:49" x14ac:dyDescent="0.2">
      <c r="B81" s="23">
        <v>45800</v>
      </c>
      <c r="C81">
        <v>1200007866</v>
      </c>
      <c r="D81" t="s">
        <v>330</v>
      </c>
      <c r="E81" t="s">
        <v>240</v>
      </c>
      <c r="F81">
        <v>50500010</v>
      </c>
      <c r="G81" t="s">
        <v>366</v>
      </c>
      <c r="H81" t="s">
        <v>242</v>
      </c>
      <c r="I81">
        <v>1282278</v>
      </c>
      <c r="J81">
        <v>77.67</v>
      </c>
      <c r="K81" t="s">
        <v>398</v>
      </c>
      <c r="M81">
        <v>1200007866</v>
      </c>
      <c r="N81" s="23">
        <v>45800</v>
      </c>
      <c r="P81" t="s">
        <v>245</v>
      </c>
      <c r="Q81" t="s">
        <v>246</v>
      </c>
      <c r="W81">
        <v>4200001764</v>
      </c>
      <c r="AB81">
        <v>1282278</v>
      </c>
      <c r="AC81" t="s">
        <v>242</v>
      </c>
      <c r="AE81">
        <v>881</v>
      </c>
      <c r="AF81" t="s">
        <v>268</v>
      </c>
      <c r="AG81">
        <v>2101001246</v>
      </c>
      <c r="AH81" t="s">
        <v>392</v>
      </c>
      <c r="AK81" t="s">
        <v>398</v>
      </c>
      <c r="AL81" t="s">
        <v>361</v>
      </c>
      <c r="AP81">
        <v>5000045752</v>
      </c>
      <c r="AR81" s="22">
        <f>IFERROR(AB81/AE81,0)</f>
        <v>1455.4801362088535</v>
      </c>
    </row>
    <row r="82" spans="2:49" x14ac:dyDescent="0.2">
      <c r="B82" s="23">
        <v>45800</v>
      </c>
      <c r="C82">
        <v>1200007922</v>
      </c>
      <c r="D82" t="s">
        <v>330</v>
      </c>
      <c r="E82" t="s">
        <v>240</v>
      </c>
      <c r="F82">
        <v>50500010</v>
      </c>
      <c r="G82" t="s">
        <v>366</v>
      </c>
      <c r="H82" t="s">
        <v>242</v>
      </c>
      <c r="I82">
        <v>1254624</v>
      </c>
      <c r="J82">
        <v>76</v>
      </c>
      <c r="K82" t="s">
        <v>398</v>
      </c>
      <c r="M82">
        <v>1200007922</v>
      </c>
      <c r="N82" s="23">
        <v>45800</v>
      </c>
      <c r="P82" t="s">
        <v>245</v>
      </c>
      <c r="Q82" t="s">
        <v>246</v>
      </c>
      <c r="W82">
        <v>4200001994</v>
      </c>
      <c r="AB82">
        <v>1254624</v>
      </c>
      <c r="AC82" t="s">
        <v>242</v>
      </c>
      <c r="AE82">
        <v>862</v>
      </c>
      <c r="AF82" t="s">
        <v>268</v>
      </c>
      <c r="AG82">
        <v>2101001246</v>
      </c>
      <c r="AH82" t="s">
        <v>392</v>
      </c>
      <c r="AK82" t="s">
        <v>398</v>
      </c>
      <c r="AL82" t="s">
        <v>361</v>
      </c>
      <c r="AP82">
        <v>5000045809</v>
      </c>
      <c r="AR82" s="22">
        <f>IFERROR(AB82/AE82,0)</f>
        <v>1455.4802784222738</v>
      </c>
    </row>
    <row r="83" spans="2:49" x14ac:dyDescent="0.2">
      <c r="B83" s="23">
        <v>45786</v>
      </c>
      <c r="C83">
        <v>1200006960</v>
      </c>
      <c r="D83" t="s">
        <v>330</v>
      </c>
      <c r="E83" t="s">
        <v>240</v>
      </c>
      <c r="F83">
        <v>50800020</v>
      </c>
      <c r="G83" t="s">
        <v>331</v>
      </c>
      <c r="H83" t="s">
        <v>242</v>
      </c>
      <c r="I83">
        <v>1250000</v>
      </c>
      <c r="J83">
        <v>74.819999999999993</v>
      </c>
      <c r="M83">
        <v>1200006960</v>
      </c>
      <c r="N83" s="23">
        <v>45786</v>
      </c>
      <c r="O83" t="s">
        <v>362</v>
      </c>
      <c r="P83" t="s">
        <v>274</v>
      </c>
      <c r="Q83" t="s">
        <v>275</v>
      </c>
      <c r="W83">
        <v>4100022819</v>
      </c>
      <c r="AB83">
        <v>1250000</v>
      </c>
      <c r="AC83" t="s">
        <v>242</v>
      </c>
      <c r="AE83">
        <v>1</v>
      </c>
      <c r="AF83" t="s">
        <v>268</v>
      </c>
      <c r="AG83">
        <v>2111000163</v>
      </c>
      <c r="AH83" t="s">
        <v>363</v>
      </c>
      <c r="AK83" t="s">
        <v>448</v>
      </c>
      <c r="AL83">
        <v>50217000</v>
      </c>
      <c r="AP83">
        <v>5000044825</v>
      </c>
      <c r="AR83" s="22">
        <f>IFERROR(AB83/AE83,0)</f>
        <v>1250000</v>
      </c>
    </row>
    <row r="84" spans="2:49" x14ac:dyDescent="0.2">
      <c r="B84" s="23">
        <v>45796</v>
      </c>
      <c r="C84">
        <v>1100005473</v>
      </c>
      <c r="D84" t="s">
        <v>263</v>
      </c>
      <c r="E84" t="s">
        <v>240</v>
      </c>
      <c r="F84">
        <v>53100010</v>
      </c>
      <c r="G84" t="s">
        <v>264</v>
      </c>
      <c r="H84" t="s">
        <v>240</v>
      </c>
      <c r="I84">
        <v>62.5</v>
      </c>
      <c r="J84">
        <v>62.5</v>
      </c>
      <c r="K84" t="s">
        <v>312</v>
      </c>
      <c r="M84">
        <v>1100005473</v>
      </c>
      <c r="N84" s="23">
        <v>45796</v>
      </c>
      <c r="P84" t="s">
        <v>245</v>
      </c>
      <c r="Q84" t="s">
        <v>246</v>
      </c>
      <c r="AB84">
        <v>954375</v>
      </c>
      <c r="AC84" t="s">
        <v>242</v>
      </c>
      <c r="AE84">
        <v>50</v>
      </c>
      <c r="AF84" t="s">
        <v>313</v>
      </c>
      <c r="AK84" t="s">
        <v>314</v>
      </c>
      <c r="AL84">
        <v>30822004</v>
      </c>
      <c r="AP84">
        <v>4900529239</v>
      </c>
      <c r="AR84" s="22">
        <f>IFERROR(AB84/AE84,0)</f>
        <v>19087.5</v>
      </c>
    </row>
    <row r="85" spans="2:49" x14ac:dyDescent="0.2">
      <c r="B85" s="23">
        <v>45800</v>
      </c>
      <c r="C85">
        <v>1200007962</v>
      </c>
      <c r="D85" t="s">
        <v>330</v>
      </c>
      <c r="E85" t="s">
        <v>240</v>
      </c>
      <c r="F85">
        <v>50500010</v>
      </c>
      <c r="G85" t="s">
        <v>366</v>
      </c>
      <c r="H85" t="s">
        <v>242</v>
      </c>
      <c r="I85">
        <v>1014970</v>
      </c>
      <c r="J85">
        <v>61.48</v>
      </c>
      <c r="K85" t="s">
        <v>398</v>
      </c>
      <c r="M85">
        <v>1200007962</v>
      </c>
      <c r="N85" s="23">
        <v>45800</v>
      </c>
      <c r="P85" t="s">
        <v>245</v>
      </c>
      <c r="Q85" t="s">
        <v>246</v>
      </c>
      <c r="W85">
        <v>4200002740</v>
      </c>
      <c r="AB85">
        <v>1014970</v>
      </c>
      <c r="AC85" t="s">
        <v>242</v>
      </c>
      <c r="AE85">
        <v>3156</v>
      </c>
      <c r="AF85" t="s">
        <v>268</v>
      </c>
      <c r="AG85">
        <v>2101001246</v>
      </c>
      <c r="AH85" t="s">
        <v>392</v>
      </c>
      <c r="AK85" t="s">
        <v>398</v>
      </c>
      <c r="AL85" t="s">
        <v>361</v>
      </c>
      <c r="AP85">
        <v>5000045849</v>
      </c>
      <c r="AR85" s="22">
        <f>IFERROR(AB85/AE85,0)</f>
        <v>321.60012674271229</v>
      </c>
    </row>
    <row r="86" spans="2:49" x14ac:dyDescent="0.2">
      <c r="B86" s="23">
        <v>45785</v>
      </c>
      <c r="C86">
        <v>1200006814</v>
      </c>
      <c r="D86" t="s">
        <v>330</v>
      </c>
      <c r="E86" t="s">
        <v>240</v>
      </c>
      <c r="F86">
        <v>50800020</v>
      </c>
      <c r="G86" t="s">
        <v>331</v>
      </c>
      <c r="H86" t="s">
        <v>242</v>
      </c>
      <c r="I86">
        <v>1000000</v>
      </c>
      <c r="J86">
        <v>59.86</v>
      </c>
      <c r="M86">
        <v>1200006814</v>
      </c>
      <c r="N86" s="23">
        <v>45785</v>
      </c>
      <c r="O86" t="s">
        <v>348</v>
      </c>
      <c r="P86" t="s">
        <v>245</v>
      </c>
      <c r="Q86" t="s">
        <v>246</v>
      </c>
      <c r="W86">
        <v>4100022823</v>
      </c>
      <c r="AB86">
        <v>1000000</v>
      </c>
      <c r="AC86" t="s">
        <v>242</v>
      </c>
      <c r="AE86">
        <v>5</v>
      </c>
      <c r="AF86" t="s">
        <v>349</v>
      </c>
      <c r="AG86">
        <v>2101000062</v>
      </c>
      <c r="AH86" t="s">
        <v>342</v>
      </c>
      <c r="AK86" t="s">
        <v>439</v>
      </c>
      <c r="AL86">
        <v>50217000</v>
      </c>
      <c r="AP86">
        <v>5000044671</v>
      </c>
      <c r="AR86" s="22">
        <f>IFERROR(AB86/AE86,0)</f>
        <v>200000</v>
      </c>
    </row>
    <row r="87" spans="2:49" x14ac:dyDescent="0.2">
      <c r="B87" s="23">
        <v>45800</v>
      </c>
      <c r="C87">
        <v>1200007929</v>
      </c>
      <c r="D87" t="s">
        <v>330</v>
      </c>
      <c r="E87" t="s">
        <v>240</v>
      </c>
      <c r="F87">
        <v>50500010</v>
      </c>
      <c r="G87" t="s">
        <v>366</v>
      </c>
      <c r="H87" t="s">
        <v>242</v>
      </c>
      <c r="I87">
        <v>943151</v>
      </c>
      <c r="J87">
        <v>57.13</v>
      </c>
      <c r="K87" t="s">
        <v>398</v>
      </c>
      <c r="M87">
        <v>1200007929</v>
      </c>
      <c r="N87" s="23">
        <v>45800</v>
      </c>
      <c r="P87" t="s">
        <v>245</v>
      </c>
      <c r="Q87" t="s">
        <v>246</v>
      </c>
      <c r="W87">
        <v>4200002586</v>
      </c>
      <c r="AB87">
        <v>943151</v>
      </c>
      <c r="AC87" t="s">
        <v>242</v>
      </c>
      <c r="AE87">
        <v>648</v>
      </c>
      <c r="AF87" t="s">
        <v>268</v>
      </c>
      <c r="AG87">
        <v>2101001246</v>
      </c>
      <c r="AH87" t="s">
        <v>392</v>
      </c>
      <c r="AK87" t="s">
        <v>398</v>
      </c>
      <c r="AL87" t="s">
        <v>361</v>
      </c>
      <c r="AP87">
        <v>5000045816</v>
      </c>
      <c r="AR87" s="22">
        <f>IFERROR(AB87/AE87,0)</f>
        <v>1455.4799382716049</v>
      </c>
    </row>
    <row r="88" spans="2:49" x14ac:dyDescent="0.2">
      <c r="B88" s="23">
        <v>45779</v>
      </c>
      <c r="C88">
        <v>1200006467</v>
      </c>
      <c r="D88" t="s">
        <v>330</v>
      </c>
      <c r="E88" t="s">
        <v>240</v>
      </c>
      <c r="F88">
        <v>50800020</v>
      </c>
      <c r="G88" t="s">
        <v>331</v>
      </c>
      <c r="H88" t="s">
        <v>242</v>
      </c>
      <c r="I88">
        <v>884000</v>
      </c>
      <c r="J88">
        <v>52.45</v>
      </c>
      <c r="M88">
        <v>1200006467</v>
      </c>
      <c r="N88" s="23">
        <v>45779</v>
      </c>
      <c r="O88" t="s">
        <v>332</v>
      </c>
      <c r="P88" t="s">
        <v>245</v>
      </c>
      <c r="Q88" t="s">
        <v>246</v>
      </c>
      <c r="W88">
        <v>4100022655</v>
      </c>
      <c r="AB88">
        <v>884000</v>
      </c>
      <c r="AC88" t="s">
        <v>242</v>
      </c>
      <c r="AE88">
        <v>160</v>
      </c>
      <c r="AF88" t="s">
        <v>268</v>
      </c>
      <c r="AG88">
        <v>2101000038</v>
      </c>
      <c r="AH88" t="s">
        <v>333</v>
      </c>
      <c r="AK88" t="s">
        <v>425</v>
      </c>
      <c r="AL88">
        <v>50217000</v>
      </c>
      <c r="AP88">
        <v>5000044315</v>
      </c>
      <c r="AR88" s="22">
        <f>IFERROR(AB88/AE88,0)</f>
        <v>5525</v>
      </c>
    </row>
    <row r="89" spans="2:49" x14ac:dyDescent="0.2">
      <c r="B89" s="23">
        <v>45798</v>
      </c>
      <c r="C89">
        <v>1100005598</v>
      </c>
      <c r="D89" t="s">
        <v>263</v>
      </c>
      <c r="E89" t="s">
        <v>240</v>
      </c>
      <c r="F89">
        <v>53100010</v>
      </c>
      <c r="G89" t="s">
        <v>264</v>
      </c>
      <c r="H89" t="s">
        <v>240</v>
      </c>
      <c r="I89">
        <v>49.21</v>
      </c>
      <c r="J89">
        <v>49.21</v>
      </c>
      <c r="K89" t="s">
        <v>328</v>
      </c>
      <c r="M89">
        <v>1100005598</v>
      </c>
      <c r="N89" s="23">
        <v>45798</v>
      </c>
      <c r="P89" t="s">
        <v>245</v>
      </c>
      <c r="Q89" t="s">
        <v>246</v>
      </c>
      <c r="AB89">
        <v>811500</v>
      </c>
      <c r="AC89" t="s">
        <v>242</v>
      </c>
      <c r="AE89">
        <v>1500</v>
      </c>
      <c r="AF89" t="s">
        <v>268</v>
      </c>
      <c r="AK89" t="s">
        <v>329</v>
      </c>
      <c r="AL89">
        <v>30822004</v>
      </c>
      <c r="AP89">
        <v>4900532529</v>
      </c>
      <c r="AR89" s="22">
        <f>IFERROR(AB89/AE89,0)</f>
        <v>541</v>
      </c>
    </row>
    <row r="90" spans="2:49" x14ac:dyDescent="0.2">
      <c r="B90" s="23">
        <v>45791</v>
      </c>
      <c r="C90">
        <v>1100005248</v>
      </c>
      <c r="D90" t="s">
        <v>263</v>
      </c>
      <c r="E90" t="s">
        <v>240</v>
      </c>
      <c r="F90">
        <v>53100010</v>
      </c>
      <c r="G90" t="s">
        <v>264</v>
      </c>
      <c r="H90" t="s">
        <v>240</v>
      </c>
      <c r="I90">
        <v>44.31</v>
      </c>
      <c r="J90">
        <v>44.31</v>
      </c>
      <c r="K90" t="s">
        <v>284</v>
      </c>
      <c r="M90">
        <v>1100005248</v>
      </c>
      <c r="N90" s="23">
        <v>45791</v>
      </c>
      <c r="P90" t="s">
        <v>274</v>
      </c>
      <c r="Q90" t="s">
        <v>275</v>
      </c>
      <c r="AB90">
        <v>745202</v>
      </c>
      <c r="AC90" t="s">
        <v>242</v>
      </c>
      <c r="AE90">
        <v>2</v>
      </c>
      <c r="AF90" t="s">
        <v>268</v>
      </c>
      <c r="AK90" t="s">
        <v>285</v>
      </c>
      <c r="AL90">
        <v>30822004</v>
      </c>
      <c r="AP90">
        <v>4900525257</v>
      </c>
      <c r="AR90" s="22">
        <f>IFERROR(AB90/AE90,0)</f>
        <v>372601</v>
      </c>
    </row>
    <row r="91" spans="2:49" x14ac:dyDescent="0.2">
      <c r="B91" s="23">
        <v>45785</v>
      </c>
      <c r="C91">
        <v>1200006792</v>
      </c>
      <c r="D91" t="s">
        <v>330</v>
      </c>
      <c r="E91" t="s">
        <v>240</v>
      </c>
      <c r="F91">
        <v>50800020</v>
      </c>
      <c r="G91" t="s">
        <v>331</v>
      </c>
      <c r="H91" t="s">
        <v>242</v>
      </c>
      <c r="I91">
        <v>613000</v>
      </c>
      <c r="J91">
        <v>36.69</v>
      </c>
      <c r="M91">
        <v>1200006792</v>
      </c>
      <c r="N91" s="23">
        <v>45785</v>
      </c>
      <c r="O91" t="s">
        <v>343</v>
      </c>
      <c r="P91" t="s">
        <v>245</v>
      </c>
      <c r="Q91" t="s">
        <v>246</v>
      </c>
      <c r="W91">
        <v>4100022584</v>
      </c>
      <c r="AB91">
        <v>613000</v>
      </c>
      <c r="AC91" t="s">
        <v>242</v>
      </c>
      <c r="AE91">
        <v>5</v>
      </c>
      <c r="AF91" t="s">
        <v>268</v>
      </c>
      <c r="AG91">
        <v>2101000311</v>
      </c>
      <c r="AH91" t="s">
        <v>344</v>
      </c>
      <c r="AK91" t="s">
        <v>435</v>
      </c>
      <c r="AL91">
        <v>50217000</v>
      </c>
      <c r="AP91">
        <v>5000044649</v>
      </c>
      <c r="AR91" s="22">
        <f>IFERROR(AB91/AE91,0)</f>
        <v>122600</v>
      </c>
    </row>
    <row r="92" spans="2:49" x14ac:dyDescent="0.2">
      <c r="B92" s="23">
        <v>45785</v>
      </c>
      <c r="C92">
        <v>1200006815</v>
      </c>
      <c r="D92" t="s">
        <v>330</v>
      </c>
      <c r="E92" t="s">
        <v>240</v>
      </c>
      <c r="F92">
        <v>50800020</v>
      </c>
      <c r="G92" t="s">
        <v>331</v>
      </c>
      <c r="H92" t="s">
        <v>242</v>
      </c>
      <c r="I92">
        <v>494200</v>
      </c>
      <c r="J92">
        <v>29.58</v>
      </c>
      <c r="M92">
        <v>1200006815</v>
      </c>
      <c r="N92" s="23">
        <v>45785</v>
      </c>
      <c r="O92" t="s">
        <v>350</v>
      </c>
      <c r="P92" t="s">
        <v>274</v>
      </c>
      <c r="Q92" t="s">
        <v>275</v>
      </c>
      <c r="W92">
        <v>4100022127</v>
      </c>
      <c r="AB92">
        <v>494200</v>
      </c>
      <c r="AC92" t="s">
        <v>242</v>
      </c>
      <c r="AE92">
        <v>60</v>
      </c>
      <c r="AF92" t="s">
        <v>268</v>
      </c>
      <c r="AG92">
        <v>2101001330</v>
      </c>
      <c r="AH92" t="s">
        <v>351</v>
      </c>
      <c r="AK92" t="s">
        <v>440</v>
      </c>
      <c r="AL92">
        <v>50217000</v>
      </c>
      <c r="AP92">
        <v>5000044672</v>
      </c>
      <c r="AR92" s="22">
        <f>IFERROR(AB92/AE92,0)</f>
        <v>8236.6666666666661</v>
      </c>
    </row>
    <row r="93" spans="2:49" x14ac:dyDescent="0.2">
      <c r="B93" s="23">
        <v>45793</v>
      </c>
      <c r="C93">
        <v>1100005314</v>
      </c>
      <c r="D93" t="s">
        <v>263</v>
      </c>
      <c r="E93" t="s">
        <v>240</v>
      </c>
      <c r="F93">
        <v>53100010</v>
      </c>
      <c r="G93" t="s">
        <v>264</v>
      </c>
      <c r="H93" t="s">
        <v>240</v>
      </c>
      <c r="I93">
        <v>28.36</v>
      </c>
      <c r="J93">
        <v>28.36</v>
      </c>
      <c r="K93" t="s">
        <v>297</v>
      </c>
      <c r="M93">
        <v>1100005314</v>
      </c>
      <c r="N93" s="23">
        <v>45793</v>
      </c>
      <c r="P93" t="s">
        <v>281</v>
      </c>
      <c r="Q93" t="s">
        <v>282</v>
      </c>
      <c r="AB93">
        <v>477787</v>
      </c>
      <c r="AC93" t="s">
        <v>242</v>
      </c>
      <c r="AE93">
        <v>20</v>
      </c>
      <c r="AF93" t="s">
        <v>268</v>
      </c>
      <c r="AK93" t="s">
        <v>298</v>
      </c>
      <c r="AL93">
        <v>30822004</v>
      </c>
      <c r="AP93">
        <v>4900526292</v>
      </c>
      <c r="AR93" s="22">
        <f>IFERROR(AB93/AE93,0)</f>
        <v>23889.35</v>
      </c>
    </row>
    <row r="94" spans="2:49" x14ac:dyDescent="0.2">
      <c r="B94" s="23">
        <v>45790</v>
      </c>
      <c r="C94">
        <v>1200007019</v>
      </c>
      <c r="D94" t="s">
        <v>330</v>
      </c>
      <c r="E94" t="s">
        <v>240</v>
      </c>
      <c r="F94">
        <v>50800020</v>
      </c>
      <c r="G94" t="s">
        <v>331</v>
      </c>
      <c r="H94" t="s">
        <v>242</v>
      </c>
      <c r="I94">
        <v>385000</v>
      </c>
      <c r="J94">
        <v>23.05</v>
      </c>
      <c r="M94">
        <v>1200007019</v>
      </c>
      <c r="N94" s="23">
        <v>45790</v>
      </c>
      <c r="O94" t="s">
        <v>365</v>
      </c>
      <c r="P94" t="s">
        <v>245</v>
      </c>
      <c r="Q94" t="s">
        <v>246</v>
      </c>
      <c r="W94">
        <v>4100022906</v>
      </c>
      <c r="AB94">
        <v>385000</v>
      </c>
      <c r="AC94" t="s">
        <v>242</v>
      </c>
      <c r="AE94">
        <v>1</v>
      </c>
      <c r="AF94" t="s">
        <v>268</v>
      </c>
      <c r="AG94">
        <v>2101000062</v>
      </c>
      <c r="AH94" t="s">
        <v>342</v>
      </c>
      <c r="AK94" t="s">
        <v>450</v>
      </c>
      <c r="AL94">
        <v>50217000</v>
      </c>
      <c r="AP94">
        <v>5000044885</v>
      </c>
      <c r="AR94" s="22">
        <f>IFERROR(AB94/AE94,0)</f>
        <v>385000</v>
      </c>
    </row>
    <row r="95" spans="2:49" x14ac:dyDescent="0.2">
      <c r="B95" s="23">
        <v>45797</v>
      </c>
      <c r="C95">
        <v>1100005526</v>
      </c>
      <c r="D95" t="s">
        <v>263</v>
      </c>
      <c r="E95" t="s">
        <v>240</v>
      </c>
      <c r="F95">
        <v>53100010</v>
      </c>
      <c r="G95" t="s">
        <v>264</v>
      </c>
      <c r="H95" t="s">
        <v>240</v>
      </c>
      <c r="I95">
        <v>21.5</v>
      </c>
      <c r="J95">
        <v>21.5</v>
      </c>
      <c r="K95" t="s">
        <v>315</v>
      </c>
      <c r="M95">
        <v>1100005526</v>
      </c>
      <c r="N95" s="23">
        <v>45797</v>
      </c>
      <c r="P95" t="s">
        <v>281</v>
      </c>
      <c r="Q95" t="s">
        <v>282</v>
      </c>
      <c r="AB95">
        <v>361600</v>
      </c>
      <c r="AC95" t="s">
        <v>242</v>
      </c>
      <c r="AE95">
        <v>2</v>
      </c>
      <c r="AF95" t="s">
        <v>268</v>
      </c>
      <c r="AK95" t="s">
        <v>316</v>
      </c>
      <c r="AL95">
        <v>30822004</v>
      </c>
      <c r="AP95">
        <v>4900530331</v>
      </c>
      <c r="AR95" s="22">
        <f>IFERROR(AB95/AE95,0)</f>
        <v>180800</v>
      </c>
    </row>
    <row r="96" spans="2:49" x14ac:dyDescent="0.2">
      <c r="B96" s="24">
        <v>45792</v>
      </c>
      <c r="C96" s="25">
        <v>1100005307</v>
      </c>
      <c r="D96" s="25" t="s">
        <v>263</v>
      </c>
      <c r="E96" s="25" t="s">
        <v>240</v>
      </c>
      <c r="F96" s="25">
        <v>53100010</v>
      </c>
      <c r="G96" s="25" t="s">
        <v>264</v>
      </c>
      <c r="H96" s="25" t="s">
        <v>240</v>
      </c>
      <c r="I96" s="25">
        <v>19.690000000000001</v>
      </c>
      <c r="J96" s="25">
        <v>19.690000000000001</v>
      </c>
      <c r="K96" s="25" t="s">
        <v>291</v>
      </c>
      <c r="L96" s="25"/>
      <c r="M96" s="25">
        <v>1100005307</v>
      </c>
      <c r="N96" s="24">
        <v>45792</v>
      </c>
      <c r="O96" s="25"/>
      <c r="P96" s="25" t="s">
        <v>281</v>
      </c>
      <c r="Q96" s="25" t="s">
        <v>282</v>
      </c>
      <c r="R96" s="25"/>
      <c r="S96" s="25"/>
      <c r="T96" s="25"/>
      <c r="U96" s="25"/>
      <c r="V96" s="25"/>
      <c r="W96" s="25"/>
      <c r="X96" s="25"/>
      <c r="Y96" s="25"/>
      <c r="Z96" s="25"/>
      <c r="AA96" s="25"/>
      <c r="AB96" s="25">
        <v>312115</v>
      </c>
      <c r="AC96" s="25" t="s">
        <v>242</v>
      </c>
      <c r="AD96" s="25"/>
      <c r="AE96" s="25">
        <v>18</v>
      </c>
      <c r="AF96" s="25" t="s">
        <v>268</v>
      </c>
      <c r="AG96" s="25"/>
      <c r="AH96" s="25"/>
      <c r="AI96" s="25"/>
      <c r="AJ96" s="25"/>
      <c r="AK96" s="25" t="s">
        <v>292</v>
      </c>
      <c r="AL96" s="25">
        <v>30822004</v>
      </c>
      <c r="AM96" s="25"/>
      <c r="AN96" s="25"/>
      <c r="AO96" s="25"/>
      <c r="AP96" s="25">
        <v>4900526283</v>
      </c>
      <c r="AQ96" s="25"/>
      <c r="AR96" s="26">
        <f>IFERROR(AB96/AE96,0)</f>
        <v>17339.722222222223</v>
      </c>
      <c r="AS96" s="25"/>
      <c r="AT96" s="25"/>
      <c r="AU96" s="25"/>
      <c r="AV96" s="25"/>
      <c r="AW96" s="25"/>
    </row>
    <row r="97" spans="2:44" x14ac:dyDescent="0.2">
      <c r="B97" s="23">
        <v>45800</v>
      </c>
      <c r="C97">
        <v>1200007931</v>
      </c>
      <c r="D97" t="s">
        <v>330</v>
      </c>
      <c r="E97" t="s">
        <v>240</v>
      </c>
      <c r="F97">
        <v>50500010</v>
      </c>
      <c r="G97" t="s">
        <v>366</v>
      </c>
      <c r="H97" t="s">
        <v>242</v>
      </c>
      <c r="I97">
        <v>324572</v>
      </c>
      <c r="J97">
        <v>19.66</v>
      </c>
      <c r="K97" t="s">
        <v>398</v>
      </c>
      <c r="M97">
        <v>1200007931</v>
      </c>
      <c r="N97" s="23">
        <v>45800</v>
      </c>
      <c r="P97" t="s">
        <v>245</v>
      </c>
      <c r="Q97" t="s">
        <v>246</v>
      </c>
      <c r="W97">
        <v>4200002735</v>
      </c>
      <c r="AB97">
        <v>324572</v>
      </c>
      <c r="AC97" t="s">
        <v>242</v>
      </c>
      <c r="AE97">
        <v>223</v>
      </c>
      <c r="AF97" t="s">
        <v>268</v>
      </c>
      <c r="AG97">
        <v>2101001246</v>
      </c>
      <c r="AH97" t="s">
        <v>392</v>
      </c>
      <c r="AK97" t="s">
        <v>398</v>
      </c>
      <c r="AL97" t="s">
        <v>361</v>
      </c>
      <c r="AP97">
        <v>5000045818</v>
      </c>
      <c r="AR97" s="22">
        <f>IFERROR(AB97/AE97,0)</f>
        <v>1455.4798206278026</v>
      </c>
    </row>
    <row r="98" spans="2:44" x14ac:dyDescent="0.2">
      <c r="B98" s="23">
        <v>45798</v>
      </c>
      <c r="C98">
        <v>1200007685</v>
      </c>
      <c r="D98" t="s">
        <v>330</v>
      </c>
      <c r="E98" t="s">
        <v>240</v>
      </c>
      <c r="F98">
        <v>50800020</v>
      </c>
      <c r="G98" t="s">
        <v>331</v>
      </c>
      <c r="H98" t="s">
        <v>242</v>
      </c>
      <c r="I98">
        <v>308000</v>
      </c>
      <c r="J98">
        <v>18.66</v>
      </c>
      <c r="M98">
        <v>1200007685</v>
      </c>
      <c r="N98" s="23">
        <v>45798</v>
      </c>
      <c r="O98" t="s">
        <v>394</v>
      </c>
      <c r="P98" t="s">
        <v>274</v>
      </c>
      <c r="Q98" t="s">
        <v>275</v>
      </c>
      <c r="W98">
        <v>4100023190</v>
      </c>
      <c r="AB98">
        <v>308000</v>
      </c>
      <c r="AC98" t="s">
        <v>242</v>
      </c>
      <c r="AE98">
        <v>200</v>
      </c>
      <c r="AF98" t="s">
        <v>395</v>
      </c>
      <c r="AG98">
        <v>2101000062</v>
      </c>
      <c r="AH98" t="s">
        <v>342</v>
      </c>
      <c r="AK98" t="s">
        <v>468</v>
      </c>
      <c r="AL98">
        <v>50217000</v>
      </c>
      <c r="AP98">
        <v>5000045559</v>
      </c>
      <c r="AR98" s="22">
        <f>IFERROR(AB98/AE98,0)</f>
        <v>1540</v>
      </c>
    </row>
    <row r="99" spans="2:44" x14ac:dyDescent="0.2">
      <c r="B99" s="23">
        <v>45792</v>
      </c>
      <c r="C99">
        <v>1100005311</v>
      </c>
      <c r="D99" t="s">
        <v>263</v>
      </c>
      <c r="E99" t="s">
        <v>240</v>
      </c>
      <c r="F99">
        <v>53100010</v>
      </c>
      <c r="G99" t="s">
        <v>264</v>
      </c>
      <c r="H99" t="s">
        <v>240</v>
      </c>
      <c r="I99">
        <v>18.329999999999998</v>
      </c>
      <c r="J99">
        <v>18.329999999999998</v>
      </c>
      <c r="K99" t="s">
        <v>293</v>
      </c>
      <c r="M99">
        <v>1100005311</v>
      </c>
      <c r="N99" s="23">
        <v>45792</v>
      </c>
      <c r="P99" t="s">
        <v>281</v>
      </c>
      <c r="Q99" t="s">
        <v>282</v>
      </c>
      <c r="AB99">
        <v>282857</v>
      </c>
      <c r="AC99" t="s">
        <v>242</v>
      </c>
      <c r="AE99">
        <v>12</v>
      </c>
      <c r="AF99" t="s">
        <v>268</v>
      </c>
      <c r="AK99" t="s">
        <v>294</v>
      </c>
      <c r="AL99">
        <v>30822004</v>
      </c>
      <c r="AP99">
        <v>4900526288</v>
      </c>
      <c r="AR99" s="22">
        <f>IFERROR(AB99/AE99,0)</f>
        <v>23571.416666666668</v>
      </c>
    </row>
    <row r="100" spans="2:44" x14ac:dyDescent="0.2">
      <c r="B100" s="23">
        <v>45790</v>
      </c>
      <c r="C100">
        <v>1100005143</v>
      </c>
      <c r="D100" t="s">
        <v>263</v>
      </c>
      <c r="E100" t="s">
        <v>240</v>
      </c>
      <c r="F100">
        <v>53100010</v>
      </c>
      <c r="G100" t="s">
        <v>264</v>
      </c>
      <c r="H100" t="s">
        <v>240</v>
      </c>
      <c r="I100">
        <v>14.78</v>
      </c>
      <c r="J100">
        <v>14.78</v>
      </c>
      <c r="K100" t="s">
        <v>280</v>
      </c>
      <c r="M100">
        <v>1100005143</v>
      </c>
      <c r="N100" s="23">
        <v>45790</v>
      </c>
      <c r="P100" t="s">
        <v>281</v>
      </c>
      <c r="Q100" t="s">
        <v>282</v>
      </c>
      <c r="AB100">
        <v>238745</v>
      </c>
      <c r="AC100" t="s">
        <v>242</v>
      </c>
      <c r="AE100">
        <v>55</v>
      </c>
      <c r="AF100" t="s">
        <v>268</v>
      </c>
      <c r="AK100" t="s">
        <v>283</v>
      </c>
      <c r="AL100">
        <v>30822004</v>
      </c>
      <c r="AP100">
        <v>4900524807</v>
      </c>
      <c r="AR100" s="22">
        <f>IFERROR(AB100/AE100,0)</f>
        <v>4340.818181818182</v>
      </c>
    </row>
    <row r="101" spans="2:44" x14ac:dyDescent="0.2">
      <c r="B101" s="23">
        <v>45800</v>
      </c>
      <c r="C101">
        <v>1200007941</v>
      </c>
      <c r="D101" t="s">
        <v>330</v>
      </c>
      <c r="E101" t="s">
        <v>240</v>
      </c>
      <c r="F101">
        <v>50500010</v>
      </c>
      <c r="G101" t="s">
        <v>366</v>
      </c>
      <c r="H101" t="s">
        <v>242</v>
      </c>
      <c r="I101">
        <v>235699</v>
      </c>
      <c r="J101">
        <v>14.28</v>
      </c>
      <c r="K101" t="s">
        <v>398</v>
      </c>
      <c r="M101">
        <v>1200007941</v>
      </c>
      <c r="N101" s="23">
        <v>45800</v>
      </c>
      <c r="P101" t="s">
        <v>245</v>
      </c>
      <c r="Q101" t="s">
        <v>246</v>
      </c>
      <c r="W101">
        <v>4200002215</v>
      </c>
      <c r="AB101">
        <v>235699</v>
      </c>
      <c r="AC101" t="s">
        <v>242</v>
      </c>
      <c r="AE101">
        <v>992</v>
      </c>
      <c r="AF101" t="s">
        <v>268</v>
      </c>
      <c r="AG101">
        <v>2101001246</v>
      </c>
      <c r="AH101" t="s">
        <v>392</v>
      </c>
      <c r="AK101" t="s">
        <v>398</v>
      </c>
      <c r="AL101" t="s">
        <v>361</v>
      </c>
      <c r="AP101">
        <v>5000045828</v>
      </c>
      <c r="AR101" s="22">
        <f>IFERROR(AB101/AE101,0)</f>
        <v>237.59979838709677</v>
      </c>
    </row>
    <row r="102" spans="2:44" x14ac:dyDescent="0.2">
      <c r="B102" s="23">
        <v>45793</v>
      </c>
      <c r="C102">
        <v>1100005314</v>
      </c>
      <c r="D102" t="s">
        <v>263</v>
      </c>
      <c r="E102" t="s">
        <v>240</v>
      </c>
      <c r="F102">
        <v>53100010</v>
      </c>
      <c r="G102" t="s">
        <v>264</v>
      </c>
      <c r="H102" t="s">
        <v>240</v>
      </c>
      <c r="I102">
        <v>12.43</v>
      </c>
      <c r="J102">
        <v>12.43</v>
      </c>
      <c r="K102" t="s">
        <v>301</v>
      </c>
      <c r="M102">
        <v>1100005314</v>
      </c>
      <c r="N102" s="23">
        <v>45793</v>
      </c>
      <c r="P102" t="s">
        <v>281</v>
      </c>
      <c r="Q102" t="s">
        <v>282</v>
      </c>
      <c r="AB102">
        <v>209000</v>
      </c>
      <c r="AC102" t="s">
        <v>242</v>
      </c>
      <c r="AE102">
        <v>1</v>
      </c>
      <c r="AF102" t="s">
        <v>268</v>
      </c>
      <c r="AK102" t="s">
        <v>302</v>
      </c>
      <c r="AL102">
        <v>30822004</v>
      </c>
      <c r="AP102">
        <v>4900526292</v>
      </c>
      <c r="AR102" s="22">
        <f>IFERROR(AB102/AE102,0)</f>
        <v>209000</v>
      </c>
    </row>
    <row r="103" spans="2:44" x14ac:dyDescent="0.2">
      <c r="B103" s="23">
        <v>45792</v>
      </c>
      <c r="C103">
        <v>1200007266</v>
      </c>
      <c r="D103" t="s">
        <v>330</v>
      </c>
      <c r="E103" t="s">
        <v>240</v>
      </c>
      <c r="F103">
        <v>50800020</v>
      </c>
      <c r="G103" t="s">
        <v>331</v>
      </c>
      <c r="H103" t="s">
        <v>242</v>
      </c>
      <c r="I103">
        <v>194000</v>
      </c>
      <c r="J103">
        <v>11.76</v>
      </c>
      <c r="M103">
        <v>1200007266</v>
      </c>
      <c r="N103" s="23">
        <v>45792</v>
      </c>
      <c r="O103" t="s">
        <v>378</v>
      </c>
      <c r="P103" t="s">
        <v>281</v>
      </c>
      <c r="Q103" t="s">
        <v>282</v>
      </c>
      <c r="W103">
        <v>4100023030</v>
      </c>
      <c r="AB103">
        <v>194000</v>
      </c>
      <c r="AC103" t="s">
        <v>242</v>
      </c>
      <c r="AE103">
        <v>2</v>
      </c>
      <c r="AF103" t="s">
        <v>268</v>
      </c>
      <c r="AG103">
        <v>2101000062</v>
      </c>
      <c r="AH103" t="s">
        <v>342</v>
      </c>
      <c r="AK103" t="s">
        <v>457</v>
      </c>
      <c r="AL103">
        <v>50217000</v>
      </c>
      <c r="AP103">
        <v>5000045139</v>
      </c>
      <c r="AR103" s="22">
        <f>IFERROR(AB103/AE103,0)</f>
        <v>97000</v>
      </c>
    </row>
    <row r="104" spans="2:44" x14ac:dyDescent="0.2">
      <c r="B104" s="23">
        <v>45800</v>
      </c>
      <c r="C104">
        <v>1200007935</v>
      </c>
      <c r="D104" t="s">
        <v>330</v>
      </c>
      <c r="E104" t="s">
        <v>240</v>
      </c>
      <c r="F104">
        <v>50500010</v>
      </c>
      <c r="G104" t="s">
        <v>366</v>
      </c>
      <c r="H104" t="s">
        <v>242</v>
      </c>
      <c r="I104">
        <v>192456</v>
      </c>
      <c r="J104">
        <v>11.66</v>
      </c>
      <c r="K104" t="s">
        <v>398</v>
      </c>
      <c r="M104">
        <v>1200007935</v>
      </c>
      <c r="N104" s="23">
        <v>45800</v>
      </c>
      <c r="P104" t="s">
        <v>245</v>
      </c>
      <c r="Q104" t="s">
        <v>246</v>
      </c>
      <c r="W104">
        <v>4200001765</v>
      </c>
      <c r="AB104">
        <v>192456</v>
      </c>
      <c r="AC104" t="s">
        <v>242</v>
      </c>
      <c r="AE104">
        <v>810</v>
      </c>
      <c r="AF104" t="s">
        <v>268</v>
      </c>
      <c r="AG104">
        <v>2101001246</v>
      </c>
      <c r="AH104" t="s">
        <v>392</v>
      </c>
      <c r="AK104" t="s">
        <v>398</v>
      </c>
      <c r="AL104" t="s">
        <v>361</v>
      </c>
      <c r="AP104">
        <v>5000045822</v>
      </c>
      <c r="AR104" s="22">
        <f>IFERROR(AB104/AE104,0)</f>
        <v>237.6</v>
      </c>
    </row>
    <row r="105" spans="2:44" x14ac:dyDescent="0.2">
      <c r="B105" s="23">
        <v>45800</v>
      </c>
      <c r="C105">
        <v>1200007952</v>
      </c>
      <c r="D105" t="s">
        <v>330</v>
      </c>
      <c r="E105" t="s">
        <v>240</v>
      </c>
      <c r="F105">
        <v>50500010</v>
      </c>
      <c r="G105" t="s">
        <v>366</v>
      </c>
      <c r="H105" t="s">
        <v>242</v>
      </c>
      <c r="I105">
        <v>186991</v>
      </c>
      <c r="J105">
        <v>11.33</v>
      </c>
      <c r="K105" t="s">
        <v>398</v>
      </c>
      <c r="M105">
        <v>1200007952</v>
      </c>
      <c r="N105" s="23">
        <v>45800</v>
      </c>
      <c r="P105" t="s">
        <v>245</v>
      </c>
      <c r="Q105" t="s">
        <v>246</v>
      </c>
      <c r="W105">
        <v>4200002577</v>
      </c>
      <c r="AB105">
        <v>186991</v>
      </c>
      <c r="AC105" t="s">
        <v>242</v>
      </c>
      <c r="AE105">
        <v>787</v>
      </c>
      <c r="AF105" t="s">
        <v>268</v>
      </c>
      <c r="AG105">
        <v>2101001246</v>
      </c>
      <c r="AH105" t="s">
        <v>392</v>
      </c>
      <c r="AK105" t="s">
        <v>398</v>
      </c>
      <c r="AL105" t="s">
        <v>361</v>
      </c>
      <c r="AP105">
        <v>5000045839</v>
      </c>
      <c r="AR105" s="22">
        <f>IFERROR(AB105/AE105,0)</f>
        <v>237.59974587039389</v>
      </c>
    </row>
    <row r="106" spans="2:44" x14ac:dyDescent="0.2">
      <c r="B106" s="23">
        <v>45793</v>
      </c>
      <c r="C106">
        <v>1100005323</v>
      </c>
      <c r="D106" t="s">
        <v>263</v>
      </c>
      <c r="E106" t="s">
        <v>240</v>
      </c>
      <c r="F106">
        <v>53100010</v>
      </c>
      <c r="G106" t="s">
        <v>264</v>
      </c>
      <c r="H106" t="s">
        <v>240</v>
      </c>
      <c r="I106">
        <v>11.28</v>
      </c>
      <c r="J106">
        <v>11.28</v>
      </c>
      <c r="K106" t="s">
        <v>305</v>
      </c>
      <c r="M106">
        <v>1100005323</v>
      </c>
      <c r="N106" s="23">
        <v>45793</v>
      </c>
      <c r="P106" t="s">
        <v>306</v>
      </c>
      <c r="Q106" t="s">
        <v>307</v>
      </c>
      <c r="AB106">
        <v>190000</v>
      </c>
      <c r="AC106" t="s">
        <v>242</v>
      </c>
      <c r="AE106">
        <v>1</v>
      </c>
      <c r="AF106" t="s">
        <v>308</v>
      </c>
      <c r="AK106" t="s">
        <v>309</v>
      </c>
      <c r="AL106">
        <v>30822004</v>
      </c>
      <c r="AP106">
        <v>4900526303</v>
      </c>
      <c r="AR106" s="22">
        <f>IFERROR(AB106/AE106,0)</f>
        <v>190000</v>
      </c>
    </row>
    <row r="107" spans="2:44" x14ac:dyDescent="0.2">
      <c r="B107" s="23">
        <v>45790</v>
      </c>
      <c r="C107">
        <v>1100005126</v>
      </c>
      <c r="D107" t="s">
        <v>263</v>
      </c>
      <c r="E107" t="s">
        <v>240</v>
      </c>
      <c r="F107">
        <v>53100010</v>
      </c>
      <c r="G107" t="s">
        <v>264</v>
      </c>
      <c r="H107" t="s">
        <v>240</v>
      </c>
      <c r="I107">
        <v>10.71</v>
      </c>
      <c r="J107">
        <v>10.71</v>
      </c>
      <c r="K107" t="s">
        <v>278</v>
      </c>
      <c r="M107">
        <v>1100005126</v>
      </c>
      <c r="N107" s="23">
        <v>45790</v>
      </c>
      <c r="P107" t="s">
        <v>245</v>
      </c>
      <c r="Q107" t="s">
        <v>246</v>
      </c>
      <c r="AB107">
        <v>165058</v>
      </c>
      <c r="AC107" t="s">
        <v>242</v>
      </c>
      <c r="AE107">
        <v>1</v>
      </c>
      <c r="AF107" t="s">
        <v>268</v>
      </c>
      <c r="AK107" t="s">
        <v>279</v>
      </c>
      <c r="AL107">
        <v>30822004</v>
      </c>
      <c r="AP107">
        <v>4900524510</v>
      </c>
      <c r="AR107" s="22">
        <f>IFERROR(AB107/AE107,0)</f>
        <v>165058</v>
      </c>
    </row>
    <row r="108" spans="2:44" x14ac:dyDescent="0.2">
      <c r="B108" s="23">
        <v>45800</v>
      </c>
      <c r="C108">
        <v>1200007951</v>
      </c>
      <c r="D108" t="s">
        <v>330</v>
      </c>
      <c r="E108" t="s">
        <v>240</v>
      </c>
      <c r="F108">
        <v>50500010</v>
      </c>
      <c r="G108" t="s">
        <v>366</v>
      </c>
      <c r="H108" t="s">
        <v>242</v>
      </c>
      <c r="I108">
        <v>175111</v>
      </c>
      <c r="J108">
        <v>10.61</v>
      </c>
      <c r="K108" t="s">
        <v>367</v>
      </c>
      <c r="M108">
        <v>1200007951</v>
      </c>
      <c r="N108" s="23">
        <v>45800</v>
      </c>
      <c r="P108" t="s">
        <v>245</v>
      </c>
      <c r="Q108" t="s">
        <v>246</v>
      </c>
      <c r="W108">
        <v>4200002382</v>
      </c>
      <c r="AB108">
        <v>175111</v>
      </c>
      <c r="AC108" t="s">
        <v>242</v>
      </c>
      <c r="AE108">
        <v>737</v>
      </c>
      <c r="AF108" t="s">
        <v>268</v>
      </c>
      <c r="AG108">
        <v>2101001246</v>
      </c>
      <c r="AH108" t="s">
        <v>392</v>
      </c>
      <c r="AK108" t="s">
        <v>398</v>
      </c>
      <c r="AL108" t="s">
        <v>361</v>
      </c>
      <c r="AP108">
        <v>5000045838</v>
      </c>
      <c r="AR108" s="22">
        <f>IFERROR(AB108/AE108,0)</f>
        <v>237.59972862957937</v>
      </c>
    </row>
    <row r="109" spans="2:44" x14ac:dyDescent="0.2">
      <c r="B109" s="23">
        <v>45798</v>
      </c>
      <c r="C109">
        <v>1100005591</v>
      </c>
      <c r="D109" t="s">
        <v>263</v>
      </c>
      <c r="E109" t="s">
        <v>240</v>
      </c>
      <c r="F109">
        <v>53100010</v>
      </c>
      <c r="G109" t="s">
        <v>264</v>
      </c>
      <c r="H109" t="s">
        <v>240</v>
      </c>
      <c r="I109">
        <v>8.7799999999999994</v>
      </c>
      <c r="J109">
        <v>8.7799999999999994</v>
      </c>
      <c r="K109" t="s">
        <v>319</v>
      </c>
      <c r="M109">
        <v>1100005591</v>
      </c>
      <c r="N109" s="23">
        <v>45798</v>
      </c>
      <c r="P109" t="s">
        <v>274</v>
      </c>
      <c r="Q109" t="s">
        <v>275</v>
      </c>
      <c r="AB109">
        <v>139866</v>
      </c>
      <c r="AC109" t="s">
        <v>242</v>
      </c>
      <c r="AE109">
        <v>10</v>
      </c>
      <c r="AF109" t="s">
        <v>268</v>
      </c>
      <c r="AK109" t="s">
        <v>320</v>
      </c>
      <c r="AL109">
        <v>30822004</v>
      </c>
      <c r="AP109">
        <v>4900532515</v>
      </c>
      <c r="AR109" s="22">
        <f>IFERROR(AB109/AE109,0)</f>
        <v>13986.6</v>
      </c>
    </row>
    <row r="110" spans="2:44" x14ac:dyDescent="0.2">
      <c r="B110" s="23">
        <v>45782</v>
      </c>
      <c r="C110">
        <v>1100004806</v>
      </c>
      <c r="D110" t="s">
        <v>263</v>
      </c>
      <c r="E110" t="s">
        <v>240</v>
      </c>
      <c r="F110">
        <v>53100010</v>
      </c>
      <c r="G110" t="s">
        <v>264</v>
      </c>
      <c r="H110" t="s">
        <v>240</v>
      </c>
      <c r="I110">
        <v>8.56</v>
      </c>
      <c r="J110">
        <v>8.56</v>
      </c>
      <c r="K110" t="s">
        <v>265</v>
      </c>
      <c r="M110">
        <v>1100004806</v>
      </c>
      <c r="N110" s="23">
        <v>45782</v>
      </c>
      <c r="P110" t="s">
        <v>245</v>
      </c>
      <c r="Q110" t="s">
        <v>246</v>
      </c>
      <c r="AB110">
        <v>140000</v>
      </c>
      <c r="AC110" t="s">
        <v>242</v>
      </c>
      <c r="AE110">
        <v>2</v>
      </c>
      <c r="AF110" t="s">
        <v>268</v>
      </c>
      <c r="AK110" t="s">
        <v>269</v>
      </c>
      <c r="AL110">
        <v>30822004</v>
      </c>
      <c r="AP110">
        <v>4900522301</v>
      </c>
      <c r="AR110" s="22">
        <f>IFERROR(AB110/AE110,0)</f>
        <v>70000</v>
      </c>
    </row>
    <row r="111" spans="2:44" x14ac:dyDescent="0.2">
      <c r="B111" s="23">
        <v>45782</v>
      </c>
      <c r="C111">
        <v>1100004806</v>
      </c>
      <c r="D111" t="s">
        <v>263</v>
      </c>
      <c r="E111" t="s">
        <v>240</v>
      </c>
      <c r="F111">
        <v>53100010</v>
      </c>
      <c r="G111" t="s">
        <v>264</v>
      </c>
      <c r="H111" t="s">
        <v>240</v>
      </c>
      <c r="I111">
        <v>8.23</v>
      </c>
      <c r="J111">
        <v>8.23</v>
      </c>
      <c r="K111" t="s">
        <v>265</v>
      </c>
      <c r="M111">
        <v>1100004806</v>
      </c>
      <c r="N111" s="23">
        <v>45782</v>
      </c>
      <c r="P111" t="s">
        <v>245</v>
      </c>
      <c r="Q111" t="s">
        <v>246</v>
      </c>
      <c r="AB111">
        <v>130000</v>
      </c>
      <c r="AC111" t="s">
        <v>242</v>
      </c>
      <c r="AE111">
        <v>2</v>
      </c>
      <c r="AF111" t="s">
        <v>266</v>
      </c>
      <c r="AK111" t="s">
        <v>267</v>
      </c>
      <c r="AL111">
        <v>30822004</v>
      </c>
      <c r="AP111">
        <v>4900522301</v>
      </c>
      <c r="AR111" s="22">
        <f>IFERROR(AB111/AE111,0)</f>
        <v>65000</v>
      </c>
    </row>
    <row r="112" spans="2:44" x14ac:dyDescent="0.2">
      <c r="B112" s="23">
        <v>45800</v>
      </c>
      <c r="C112">
        <v>1200007873</v>
      </c>
      <c r="D112" t="s">
        <v>330</v>
      </c>
      <c r="E112" t="s">
        <v>240</v>
      </c>
      <c r="F112">
        <v>50800020</v>
      </c>
      <c r="G112" t="s">
        <v>331</v>
      </c>
      <c r="H112" t="s">
        <v>242</v>
      </c>
      <c r="I112">
        <v>130000</v>
      </c>
      <c r="J112">
        <v>7.87</v>
      </c>
      <c r="M112">
        <v>1200007873</v>
      </c>
      <c r="N112" s="23">
        <v>45800</v>
      </c>
      <c r="O112" t="s">
        <v>399</v>
      </c>
      <c r="P112" t="s">
        <v>245</v>
      </c>
      <c r="Q112" t="s">
        <v>246</v>
      </c>
      <c r="W112">
        <v>4100023253</v>
      </c>
      <c r="AB112">
        <v>130000</v>
      </c>
      <c r="AC112" t="s">
        <v>242</v>
      </c>
      <c r="AE112">
        <v>2</v>
      </c>
      <c r="AF112" t="s">
        <v>268</v>
      </c>
      <c r="AG112">
        <v>2101000106</v>
      </c>
      <c r="AH112" t="s">
        <v>400</v>
      </c>
      <c r="AK112" t="s">
        <v>471</v>
      </c>
      <c r="AL112">
        <v>50217000</v>
      </c>
      <c r="AP112">
        <v>5000045759</v>
      </c>
      <c r="AR112" s="22">
        <f>IFERROR(AB112/AE112,0)</f>
        <v>65000</v>
      </c>
    </row>
    <row r="113" spans="2:49" x14ac:dyDescent="0.2">
      <c r="B113" s="24">
        <v>45798</v>
      </c>
      <c r="C113" s="25">
        <v>1100005597</v>
      </c>
      <c r="D113" s="25" t="s">
        <v>263</v>
      </c>
      <c r="E113" s="25" t="s">
        <v>240</v>
      </c>
      <c r="F113" s="25">
        <v>53100010</v>
      </c>
      <c r="G113" s="25" t="s">
        <v>264</v>
      </c>
      <c r="H113" s="25" t="s">
        <v>240</v>
      </c>
      <c r="I113" s="25">
        <v>6.88</v>
      </c>
      <c r="J113" s="25">
        <v>6.88</v>
      </c>
      <c r="K113" s="25" t="s">
        <v>325</v>
      </c>
      <c r="L113" s="25"/>
      <c r="M113" s="25">
        <v>1100005597</v>
      </c>
      <c r="N113" s="24">
        <v>45798</v>
      </c>
      <c r="O113" s="25"/>
      <c r="P113" s="25" t="s">
        <v>245</v>
      </c>
      <c r="Q113" s="25" t="s">
        <v>246</v>
      </c>
      <c r="R113" s="25"/>
      <c r="S113" s="25"/>
      <c r="T113" s="25"/>
      <c r="U113" s="25"/>
      <c r="V113" s="25"/>
      <c r="W113" s="25"/>
      <c r="X113" s="25"/>
      <c r="Y113" s="25"/>
      <c r="Z113" s="25"/>
      <c r="AA113" s="25"/>
      <c r="AB113" s="25">
        <v>110763</v>
      </c>
      <c r="AC113" s="25" t="s">
        <v>242</v>
      </c>
      <c r="AD113" s="25"/>
      <c r="AE113" s="25">
        <v>21</v>
      </c>
      <c r="AF113" s="25" t="s">
        <v>268</v>
      </c>
      <c r="AG113" s="25"/>
      <c r="AH113" s="25"/>
      <c r="AI113" s="25"/>
      <c r="AJ113" s="25"/>
      <c r="AK113" s="25" t="s">
        <v>326</v>
      </c>
      <c r="AL113" s="25">
        <v>30822004</v>
      </c>
      <c r="AM113" s="25"/>
      <c r="AN113" s="25"/>
      <c r="AO113" s="25"/>
      <c r="AP113" s="25">
        <v>4900532527</v>
      </c>
      <c r="AQ113" s="25"/>
      <c r="AR113" s="26">
        <f>IFERROR(AB113/AE113,0)</f>
        <v>5274.4285714285716</v>
      </c>
      <c r="AS113" s="25"/>
      <c r="AT113" s="25"/>
      <c r="AU113" s="25"/>
      <c r="AV113" s="25"/>
      <c r="AW113" s="25"/>
    </row>
    <row r="114" spans="2:49" x14ac:dyDescent="0.2">
      <c r="B114" s="23">
        <v>45785</v>
      </c>
      <c r="C114">
        <v>1200006796</v>
      </c>
      <c r="D114" t="s">
        <v>330</v>
      </c>
      <c r="E114" t="s">
        <v>240</v>
      </c>
      <c r="F114">
        <v>50800020</v>
      </c>
      <c r="G114" t="s">
        <v>331</v>
      </c>
      <c r="H114" t="s">
        <v>242</v>
      </c>
      <c r="I114">
        <v>114000</v>
      </c>
      <c r="J114">
        <v>6.82</v>
      </c>
      <c r="M114">
        <v>1200006796</v>
      </c>
      <c r="N114" s="23">
        <v>45785</v>
      </c>
      <c r="O114">
        <v>9508658939</v>
      </c>
      <c r="P114" t="s">
        <v>306</v>
      </c>
      <c r="Q114" t="s">
        <v>307</v>
      </c>
      <c r="W114">
        <v>4100022053</v>
      </c>
      <c r="AB114">
        <v>114000</v>
      </c>
      <c r="AC114" t="s">
        <v>242</v>
      </c>
      <c r="AE114">
        <v>2</v>
      </c>
      <c r="AF114" t="s">
        <v>336</v>
      </c>
      <c r="AG114">
        <v>2101000045</v>
      </c>
      <c r="AH114" t="s">
        <v>345</v>
      </c>
      <c r="AK114" t="s">
        <v>436</v>
      </c>
      <c r="AL114">
        <v>50217000</v>
      </c>
      <c r="AP114">
        <v>5000044652</v>
      </c>
      <c r="AR114" s="22">
        <f>IFERROR(AB114/AE114,0)</f>
        <v>57000</v>
      </c>
    </row>
    <row r="115" spans="2:49" x14ac:dyDescent="0.2">
      <c r="B115" s="23">
        <v>45796</v>
      </c>
      <c r="C115">
        <v>1200007480</v>
      </c>
      <c r="D115" t="s">
        <v>330</v>
      </c>
      <c r="E115" t="s">
        <v>240</v>
      </c>
      <c r="F115">
        <v>50800020</v>
      </c>
      <c r="G115" t="s">
        <v>331</v>
      </c>
      <c r="H115" t="s">
        <v>242</v>
      </c>
      <c r="I115">
        <v>110000</v>
      </c>
      <c r="J115">
        <v>6.67</v>
      </c>
      <c r="M115">
        <v>1200007480</v>
      </c>
      <c r="N115" s="23">
        <v>45796</v>
      </c>
      <c r="O115" t="s">
        <v>384</v>
      </c>
      <c r="P115" t="s">
        <v>281</v>
      </c>
      <c r="Q115" t="s">
        <v>282</v>
      </c>
      <c r="W115">
        <v>4100023030</v>
      </c>
      <c r="AB115">
        <v>110000</v>
      </c>
      <c r="AC115" t="s">
        <v>242</v>
      </c>
      <c r="AE115">
        <v>1</v>
      </c>
      <c r="AF115" t="s">
        <v>268</v>
      </c>
      <c r="AG115">
        <v>2101000062</v>
      </c>
      <c r="AH115" t="s">
        <v>342</v>
      </c>
      <c r="AK115" t="s">
        <v>463</v>
      </c>
      <c r="AL115">
        <v>50217000</v>
      </c>
      <c r="AP115">
        <v>5000045354</v>
      </c>
      <c r="AR115" s="22">
        <f>IFERROR(AB115/AE115,0)</f>
        <v>110000</v>
      </c>
    </row>
    <row r="116" spans="2:49" x14ac:dyDescent="0.2">
      <c r="B116" s="23">
        <v>45800</v>
      </c>
      <c r="C116">
        <v>1200007939</v>
      </c>
      <c r="D116" t="s">
        <v>330</v>
      </c>
      <c r="E116" t="s">
        <v>240</v>
      </c>
      <c r="F116">
        <v>50500010</v>
      </c>
      <c r="G116" t="s">
        <v>366</v>
      </c>
      <c r="H116" t="s">
        <v>242</v>
      </c>
      <c r="I116">
        <v>109771</v>
      </c>
      <c r="J116">
        <v>6.65</v>
      </c>
      <c r="K116" t="s">
        <v>398</v>
      </c>
      <c r="M116">
        <v>1200007939</v>
      </c>
      <c r="N116" s="23">
        <v>45800</v>
      </c>
      <c r="P116" t="s">
        <v>245</v>
      </c>
      <c r="Q116" t="s">
        <v>246</v>
      </c>
      <c r="W116">
        <v>4200001997</v>
      </c>
      <c r="AB116">
        <v>109771</v>
      </c>
      <c r="AC116" t="s">
        <v>242</v>
      </c>
      <c r="AE116">
        <v>462</v>
      </c>
      <c r="AF116" t="s">
        <v>268</v>
      </c>
      <c r="AG116">
        <v>2101001246</v>
      </c>
      <c r="AH116" t="s">
        <v>392</v>
      </c>
      <c r="AK116" t="s">
        <v>398</v>
      </c>
      <c r="AL116" t="s">
        <v>361</v>
      </c>
      <c r="AP116">
        <v>5000045826</v>
      </c>
      <c r="AR116" s="22">
        <f>IFERROR(AB116/AE116,0)</f>
        <v>237.59956709956711</v>
      </c>
    </row>
    <row r="117" spans="2:49" x14ac:dyDescent="0.2">
      <c r="B117" s="23">
        <v>45792</v>
      </c>
      <c r="C117">
        <v>1200007264</v>
      </c>
      <c r="D117" t="s">
        <v>330</v>
      </c>
      <c r="E117" t="s">
        <v>240</v>
      </c>
      <c r="F117">
        <v>50800020</v>
      </c>
      <c r="G117" t="s">
        <v>331</v>
      </c>
      <c r="H117" t="s">
        <v>242</v>
      </c>
      <c r="I117">
        <v>103000</v>
      </c>
      <c r="J117">
        <v>6.25</v>
      </c>
      <c r="M117">
        <v>1200007264</v>
      </c>
      <c r="N117" s="23">
        <v>45792</v>
      </c>
      <c r="O117" t="s">
        <v>377</v>
      </c>
      <c r="P117" t="s">
        <v>281</v>
      </c>
      <c r="Q117" t="s">
        <v>282</v>
      </c>
      <c r="W117">
        <v>4100023029</v>
      </c>
      <c r="AB117">
        <v>103000</v>
      </c>
      <c r="AC117" t="s">
        <v>242</v>
      </c>
      <c r="AE117">
        <v>1</v>
      </c>
      <c r="AF117" t="s">
        <v>268</v>
      </c>
      <c r="AG117">
        <v>2101000043</v>
      </c>
      <c r="AH117" t="s">
        <v>355</v>
      </c>
      <c r="AK117" t="s">
        <v>456</v>
      </c>
      <c r="AL117">
        <v>50217000</v>
      </c>
      <c r="AP117">
        <v>5000045137</v>
      </c>
      <c r="AR117" s="22">
        <f>IFERROR(AB117/AE117,0)</f>
        <v>103000</v>
      </c>
    </row>
    <row r="118" spans="2:49" x14ac:dyDescent="0.2">
      <c r="B118" s="23">
        <v>45792</v>
      </c>
      <c r="C118">
        <v>1100005311</v>
      </c>
      <c r="D118" t="s">
        <v>263</v>
      </c>
      <c r="E118" t="s">
        <v>240</v>
      </c>
      <c r="F118">
        <v>53100010</v>
      </c>
      <c r="G118" t="s">
        <v>264</v>
      </c>
      <c r="H118" t="s">
        <v>240</v>
      </c>
      <c r="I118">
        <v>6.06</v>
      </c>
      <c r="J118">
        <v>6.06</v>
      </c>
      <c r="K118" t="s">
        <v>295</v>
      </c>
      <c r="M118">
        <v>1100005311</v>
      </c>
      <c r="N118" s="23">
        <v>45792</v>
      </c>
      <c r="P118" t="s">
        <v>281</v>
      </c>
      <c r="Q118" t="s">
        <v>282</v>
      </c>
      <c r="AB118">
        <v>98000</v>
      </c>
      <c r="AC118" t="s">
        <v>242</v>
      </c>
      <c r="AE118">
        <v>7</v>
      </c>
      <c r="AF118" t="s">
        <v>268</v>
      </c>
      <c r="AK118" t="s">
        <v>296</v>
      </c>
      <c r="AL118">
        <v>30822004</v>
      </c>
      <c r="AP118">
        <v>4900526288</v>
      </c>
      <c r="AR118" s="22">
        <f>IFERROR(AB118/AE118,0)</f>
        <v>14000</v>
      </c>
    </row>
    <row r="119" spans="2:49" x14ac:dyDescent="0.2">
      <c r="B119" s="23">
        <v>45779</v>
      </c>
      <c r="C119">
        <v>1200006479</v>
      </c>
      <c r="D119" t="s">
        <v>330</v>
      </c>
      <c r="E119" t="s">
        <v>240</v>
      </c>
      <c r="F119">
        <v>50800020</v>
      </c>
      <c r="G119" t="s">
        <v>331</v>
      </c>
      <c r="H119" t="s">
        <v>242</v>
      </c>
      <c r="I119">
        <v>82705</v>
      </c>
      <c r="J119">
        <v>4.91</v>
      </c>
      <c r="M119">
        <v>1200006479</v>
      </c>
      <c r="N119" s="23">
        <v>45779</v>
      </c>
      <c r="O119">
        <v>9508405773</v>
      </c>
      <c r="P119" t="s">
        <v>274</v>
      </c>
      <c r="Q119" t="s">
        <v>275</v>
      </c>
      <c r="W119">
        <v>4100022087</v>
      </c>
      <c r="AB119">
        <v>82705</v>
      </c>
      <c r="AC119" t="s">
        <v>242</v>
      </c>
      <c r="AE119">
        <v>2</v>
      </c>
      <c r="AF119" t="s">
        <v>268</v>
      </c>
      <c r="AG119">
        <v>2101001735</v>
      </c>
      <c r="AH119" t="s">
        <v>334</v>
      </c>
      <c r="AK119" t="s">
        <v>426</v>
      </c>
      <c r="AL119">
        <v>50217000</v>
      </c>
      <c r="AP119">
        <v>5000044327</v>
      </c>
      <c r="AR119" s="22">
        <f>IFERROR(AB119/AE119,0)</f>
        <v>41352.5</v>
      </c>
    </row>
    <row r="120" spans="2:49" x14ac:dyDescent="0.2">
      <c r="B120" s="23">
        <v>45798</v>
      </c>
      <c r="C120">
        <v>1100005596</v>
      </c>
      <c r="D120" t="s">
        <v>263</v>
      </c>
      <c r="E120" t="s">
        <v>240</v>
      </c>
      <c r="F120">
        <v>53100010</v>
      </c>
      <c r="G120" t="s">
        <v>264</v>
      </c>
      <c r="H120" t="s">
        <v>240</v>
      </c>
      <c r="I120">
        <v>4.46</v>
      </c>
      <c r="J120">
        <v>4.46</v>
      </c>
      <c r="K120" t="s">
        <v>323</v>
      </c>
      <c r="M120">
        <v>1100005596</v>
      </c>
      <c r="N120" s="23">
        <v>45798</v>
      </c>
      <c r="P120" t="s">
        <v>245</v>
      </c>
      <c r="Q120" t="s">
        <v>246</v>
      </c>
      <c r="AB120">
        <v>70163</v>
      </c>
      <c r="AC120" t="s">
        <v>242</v>
      </c>
      <c r="AE120">
        <v>28</v>
      </c>
      <c r="AF120" t="s">
        <v>268</v>
      </c>
      <c r="AK120" t="s">
        <v>324</v>
      </c>
      <c r="AL120">
        <v>30822004</v>
      </c>
      <c r="AP120">
        <v>4900532526</v>
      </c>
      <c r="AR120" s="22">
        <f>IFERROR(AB120/AE120,0)</f>
        <v>2505.8214285714284</v>
      </c>
    </row>
    <row r="121" spans="2:49" x14ac:dyDescent="0.2">
      <c r="B121" s="24">
        <v>45798</v>
      </c>
      <c r="C121" s="25">
        <v>1100005597</v>
      </c>
      <c r="D121" s="25" t="s">
        <v>263</v>
      </c>
      <c r="E121" s="25" t="s">
        <v>240</v>
      </c>
      <c r="F121" s="25">
        <v>53100010</v>
      </c>
      <c r="G121" s="25" t="s">
        <v>264</v>
      </c>
      <c r="H121" s="25" t="s">
        <v>240</v>
      </c>
      <c r="I121" s="25">
        <v>4.09</v>
      </c>
      <c r="J121" s="25">
        <v>4.09</v>
      </c>
      <c r="K121" s="25" t="s">
        <v>325</v>
      </c>
      <c r="L121" s="25"/>
      <c r="M121" s="25">
        <v>1100005597</v>
      </c>
      <c r="N121" s="24">
        <v>45798</v>
      </c>
      <c r="O121" s="25"/>
      <c r="P121" s="25" t="s">
        <v>245</v>
      </c>
      <c r="Q121" s="25" t="s">
        <v>246</v>
      </c>
      <c r="R121" s="25"/>
      <c r="S121" s="25"/>
      <c r="T121" s="25"/>
      <c r="U121" s="25"/>
      <c r="V121" s="25"/>
      <c r="W121" s="25"/>
      <c r="X121" s="25"/>
      <c r="Y121" s="25"/>
      <c r="Z121" s="25"/>
      <c r="AA121" s="25"/>
      <c r="AB121" s="25">
        <v>62000</v>
      </c>
      <c r="AC121" s="25" t="s">
        <v>242</v>
      </c>
      <c r="AD121" s="25"/>
      <c r="AE121" s="25">
        <v>20</v>
      </c>
      <c r="AF121" s="25" t="s">
        <v>268</v>
      </c>
      <c r="AG121" s="25"/>
      <c r="AH121" s="25"/>
      <c r="AI121" s="25"/>
      <c r="AJ121" s="25"/>
      <c r="AK121" s="25" t="s">
        <v>327</v>
      </c>
      <c r="AL121" s="25">
        <v>30822004</v>
      </c>
      <c r="AM121" s="25"/>
      <c r="AN121" s="25"/>
      <c r="AO121" s="25"/>
      <c r="AP121" s="25">
        <v>4900532527</v>
      </c>
      <c r="AQ121" s="25"/>
      <c r="AR121" s="26">
        <f>IFERROR(AB121/AE121,0)</f>
        <v>3100</v>
      </c>
      <c r="AS121" s="25"/>
      <c r="AT121" s="25"/>
      <c r="AU121" s="25"/>
      <c r="AV121" s="25"/>
      <c r="AW121" s="25"/>
    </row>
    <row r="122" spans="2:49" x14ac:dyDescent="0.2">
      <c r="B122" s="23">
        <v>45785</v>
      </c>
      <c r="C122">
        <v>1200006785</v>
      </c>
      <c r="D122" t="s">
        <v>330</v>
      </c>
      <c r="E122" t="s">
        <v>240</v>
      </c>
      <c r="F122">
        <v>50800020</v>
      </c>
      <c r="G122" t="s">
        <v>331</v>
      </c>
      <c r="H122" t="s">
        <v>242</v>
      </c>
      <c r="I122">
        <v>64000</v>
      </c>
      <c r="J122">
        <v>3.83</v>
      </c>
      <c r="M122">
        <v>1200006785</v>
      </c>
      <c r="N122" s="23">
        <v>45785</v>
      </c>
      <c r="O122" t="s">
        <v>340</v>
      </c>
      <c r="P122" t="s">
        <v>281</v>
      </c>
      <c r="Q122" t="s">
        <v>282</v>
      </c>
      <c r="W122">
        <v>4100022868</v>
      </c>
      <c r="AB122">
        <v>64000</v>
      </c>
      <c r="AC122" t="s">
        <v>242</v>
      </c>
      <c r="AE122">
        <v>8</v>
      </c>
      <c r="AF122" t="s">
        <v>268</v>
      </c>
      <c r="AG122">
        <v>2101000062</v>
      </c>
      <c r="AH122" t="s">
        <v>342</v>
      </c>
      <c r="AK122" t="s">
        <v>431</v>
      </c>
      <c r="AL122">
        <v>50217000</v>
      </c>
      <c r="AP122">
        <v>5000044642</v>
      </c>
      <c r="AR122" s="22">
        <f>IFERROR(AB122/AE122,0)</f>
        <v>8000</v>
      </c>
    </row>
    <row r="123" spans="2:49" x14ac:dyDescent="0.2">
      <c r="B123" s="23">
        <v>45792</v>
      </c>
      <c r="C123">
        <v>1100005307</v>
      </c>
      <c r="D123" t="s">
        <v>263</v>
      </c>
      <c r="E123" t="s">
        <v>240</v>
      </c>
      <c r="F123">
        <v>53100010</v>
      </c>
      <c r="G123" t="s">
        <v>264</v>
      </c>
      <c r="H123" t="s">
        <v>240</v>
      </c>
      <c r="I123">
        <v>3.53</v>
      </c>
      <c r="J123">
        <v>3.53</v>
      </c>
      <c r="K123" t="s">
        <v>288</v>
      </c>
      <c r="M123">
        <v>1100005307</v>
      </c>
      <c r="N123" s="23">
        <v>45792</v>
      </c>
      <c r="P123" t="s">
        <v>281</v>
      </c>
      <c r="Q123" t="s">
        <v>282</v>
      </c>
      <c r="AB123">
        <v>58900</v>
      </c>
      <c r="AC123" t="s">
        <v>242</v>
      </c>
      <c r="AE123">
        <v>40</v>
      </c>
      <c r="AF123" t="s">
        <v>268</v>
      </c>
      <c r="AK123" t="s">
        <v>290</v>
      </c>
      <c r="AL123">
        <v>30822004</v>
      </c>
      <c r="AP123">
        <v>4900526283</v>
      </c>
      <c r="AR123" s="22">
        <f>IFERROR(AB123/AE123,0)</f>
        <v>1472.5</v>
      </c>
    </row>
    <row r="124" spans="2:49" x14ac:dyDescent="0.2">
      <c r="B124" s="23">
        <v>45800</v>
      </c>
      <c r="C124">
        <v>1200007953</v>
      </c>
      <c r="D124" t="s">
        <v>330</v>
      </c>
      <c r="E124" t="s">
        <v>240</v>
      </c>
      <c r="F124">
        <v>50500010</v>
      </c>
      <c r="G124" t="s">
        <v>366</v>
      </c>
      <c r="H124" t="s">
        <v>242</v>
      </c>
      <c r="I124">
        <v>57690</v>
      </c>
      <c r="J124">
        <v>3.49</v>
      </c>
      <c r="K124" t="s">
        <v>398</v>
      </c>
      <c r="M124">
        <v>1200007953</v>
      </c>
      <c r="N124" s="23">
        <v>45800</v>
      </c>
      <c r="P124" t="s">
        <v>245</v>
      </c>
      <c r="Q124" t="s">
        <v>246</v>
      </c>
      <c r="W124">
        <v>4200002738</v>
      </c>
      <c r="AB124">
        <v>57690</v>
      </c>
      <c r="AC124" t="s">
        <v>242</v>
      </c>
      <c r="AE124">
        <v>242.8</v>
      </c>
      <c r="AF124" t="s">
        <v>268</v>
      </c>
      <c r="AG124">
        <v>2101001246</v>
      </c>
      <c r="AH124" t="s">
        <v>392</v>
      </c>
      <c r="AK124" t="s">
        <v>398</v>
      </c>
      <c r="AL124" t="s">
        <v>361</v>
      </c>
      <c r="AP124">
        <v>5000045840</v>
      </c>
      <c r="AR124" s="22">
        <f>IFERROR(AB124/AE124,0)</f>
        <v>237.60296540362438</v>
      </c>
    </row>
    <row r="125" spans="2:49" x14ac:dyDescent="0.2">
      <c r="B125" s="23">
        <v>45797</v>
      </c>
      <c r="C125">
        <v>1100005530</v>
      </c>
      <c r="D125" t="s">
        <v>263</v>
      </c>
      <c r="E125" t="s">
        <v>240</v>
      </c>
      <c r="F125">
        <v>53100010</v>
      </c>
      <c r="G125" t="s">
        <v>264</v>
      </c>
      <c r="H125" t="s">
        <v>240</v>
      </c>
      <c r="I125">
        <v>3.23</v>
      </c>
      <c r="J125">
        <v>3.23</v>
      </c>
      <c r="K125" t="s">
        <v>317</v>
      </c>
      <c r="M125">
        <v>1100005530</v>
      </c>
      <c r="N125" s="23">
        <v>45797</v>
      </c>
      <c r="P125" t="s">
        <v>274</v>
      </c>
      <c r="Q125" t="s">
        <v>275</v>
      </c>
      <c r="AB125">
        <v>51402</v>
      </c>
      <c r="AC125" t="s">
        <v>242</v>
      </c>
      <c r="AE125">
        <v>3</v>
      </c>
      <c r="AF125" t="s">
        <v>268</v>
      </c>
      <c r="AK125" t="s">
        <v>318</v>
      </c>
      <c r="AL125">
        <v>30822004</v>
      </c>
      <c r="AP125">
        <v>4900530770</v>
      </c>
      <c r="AR125" s="22">
        <f>IFERROR(AB125/AE125,0)</f>
        <v>17134</v>
      </c>
    </row>
    <row r="126" spans="2:49" x14ac:dyDescent="0.2">
      <c r="B126" s="23">
        <v>45785</v>
      </c>
      <c r="C126">
        <v>1200006822</v>
      </c>
      <c r="D126" t="s">
        <v>330</v>
      </c>
      <c r="E126" t="s">
        <v>240</v>
      </c>
      <c r="F126">
        <v>50800020</v>
      </c>
      <c r="G126" t="s">
        <v>331</v>
      </c>
      <c r="H126" t="s">
        <v>242</v>
      </c>
      <c r="I126">
        <v>50000</v>
      </c>
      <c r="J126">
        <v>2.99</v>
      </c>
      <c r="M126">
        <v>1200006822</v>
      </c>
      <c r="N126" s="23">
        <v>45785</v>
      </c>
      <c r="O126" s="23">
        <v>45843</v>
      </c>
      <c r="P126" t="s">
        <v>245</v>
      </c>
      <c r="Q126" t="s">
        <v>246</v>
      </c>
      <c r="W126">
        <v>4100022869</v>
      </c>
      <c r="AB126">
        <v>50000</v>
      </c>
      <c r="AC126" t="s">
        <v>242</v>
      </c>
      <c r="AE126">
        <v>1</v>
      </c>
      <c r="AF126" t="s">
        <v>268</v>
      </c>
      <c r="AG126">
        <v>2101000043</v>
      </c>
      <c r="AH126" t="s">
        <v>355</v>
      </c>
      <c r="AK126" t="s">
        <v>444</v>
      </c>
      <c r="AL126">
        <v>50217000</v>
      </c>
      <c r="AP126">
        <v>5000044679</v>
      </c>
      <c r="AR126" s="22">
        <f>IFERROR(AB126/AE126,0)</f>
        <v>50000</v>
      </c>
    </row>
    <row r="127" spans="2:49" x14ac:dyDescent="0.2">
      <c r="B127" s="23">
        <v>45791</v>
      </c>
      <c r="C127">
        <v>1100005265</v>
      </c>
      <c r="D127" t="s">
        <v>263</v>
      </c>
      <c r="E127" t="s">
        <v>240</v>
      </c>
      <c r="F127">
        <v>53100010</v>
      </c>
      <c r="G127" t="s">
        <v>264</v>
      </c>
      <c r="H127" t="s">
        <v>240</v>
      </c>
      <c r="I127">
        <v>2.97</v>
      </c>
      <c r="J127">
        <v>2.97</v>
      </c>
      <c r="K127" t="s">
        <v>286</v>
      </c>
      <c r="M127">
        <v>1100005265</v>
      </c>
      <c r="N127" s="23">
        <v>45791</v>
      </c>
      <c r="P127" t="s">
        <v>245</v>
      </c>
      <c r="Q127" t="s">
        <v>246</v>
      </c>
      <c r="AB127">
        <v>50000</v>
      </c>
      <c r="AC127" t="s">
        <v>242</v>
      </c>
      <c r="AE127">
        <v>2</v>
      </c>
      <c r="AF127" t="s">
        <v>268</v>
      </c>
      <c r="AK127" t="s">
        <v>287</v>
      </c>
      <c r="AL127">
        <v>30822004</v>
      </c>
      <c r="AP127">
        <v>4900525354</v>
      </c>
      <c r="AR127" s="22">
        <f>IFERROR(AB127/AE127,0)</f>
        <v>25000</v>
      </c>
    </row>
    <row r="128" spans="2:49" x14ac:dyDescent="0.2">
      <c r="B128" s="24">
        <v>45786</v>
      </c>
      <c r="C128" s="25">
        <v>1100005044</v>
      </c>
      <c r="D128" s="25" t="s">
        <v>263</v>
      </c>
      <c r="E128" s="25" t="s">
        <v>240</v>
      </c>
      <c r="F128" s="25">
        <v>53100010</v>
      </c>
      <c r="G128" s="25" t="s">
        <v>264</v>
      </c>
      <c r="H128" s="25" t="s">
        <v>240</v>
      </c>
      <c r="I128" s="25">
        <v>2.74</v>
      </c>
      <c r="J128" s="25">
        <v>2.74</v>
      </c>
      <c r="K128" s="25" t="s">
        <v>273</v>
      </c>
      <c r="L128" s="25"/>
      <c r="M128" s="25">
        <v>1100005044</v>
      </c>
      <c r="N128" s="24">
        <v>45786</v>
      </c>
      <c r="O128" s="25"/>
      <c r="P128" s="25" t="s">
        <v>274</v>
      </c>
      <c r="Q128" s="25" t="s">
        <v>275</v>
      </c>
      <c r="R128" s="25"/>
      <c r="S128" s="25"/>
      <c r="T128" s="25"/>
      <c r="U128" s="25"/>
      <c r="V128" s="25"/>
      <c r="W128" s="25"/>
      <c r="X128" s="25"/>
      <c r="Y128" s="25"/>
      <c r="Z128" s="25"/>
      <c r="AA128" s="25"/>
      <c r="AB128" s="25">
        <v>43015</v>
      </c>
      <c r="AC128" s="25" t="s">
        <v>242</v>
      </c>
      <c r="AD128" s="25"/>
      <c r="AE128" s="25">
        <v>1</v>
      </c>
      <c r="AF128" s="25" t="s">
        <v>268</v>
      </c>
      <c r="AG128" s="25"/>
      <c r="AH128" s="25"/>
      <c r="AI128" s="25"/>
      <c r="AJ128" s="25"/>
      <c r="AK128" s="25" t="s">
        <v>276</v>
      </c>
      <c r="AL128" s="25">
        <v>30822004</v>
      </c>
      <c r="AM128" s="25"/>
      <c r="AN128" s="25"/>
      <c r="AO128" s="25"/>
      <c r="AP128" s="25">
        <v>4900524052</v>
      </c>
      <c r="AQ128" s="25"/>
      <c r="AR128" s="26">
        <f>IFERROR(AB128/AE128,0)</f>
        <v>43015</v>
      </c>
      <c r="AS128" s="25"/>
      <c r="AT128" s="25"/>
      <c r="AU128" s="25"/>
      <c r="AV128" s="25"/>
      <c r="AW128" s="25"/>
    </row>
    <row r="129" spans="2:44" x14ac:dyDescent="0.2">
      <c r="B129" s="23">
        <v>45800</v>
      </c>
      <c r="C129">
        <v>1200007961</v>
      </c>
      <c r="D129" t="s">
        <v>330</v>
      </c>
      <c r="E129" t="s">
        <v>240</v>
      </c>
      <c r="F129">
        <v>50500010</v>
      </c>
      <c r="G129" t="s">
        <v>366</v>
      </c>
      <c r="H129" t="s">
        <v>242</v>
      </c>
      <c r="I129">
        <v>30415</v>
      </c>
      <c r="J129">
        <v>1.84</v>
      </c>
      <c r="K129" t="s">
        <v>398</v>
      </c>
      <c r="M129">
        <v>1200007961</v>
      </c>
      <c r="N129" s="23">
        <v>45800</v>
      </c>
      <c r="P129" t="s">
        <v>245</v>
      </c>
      <c r="Q129" t="s">
        <v>246</v>
      </c>
      <c r="W129">
        <v>4200002704</v>
      </c>
      <c r="AB129">
        <v>30415</v>
      </c>
      <c r="AC129" t="s">
        <v>242</v>
      </c>
      <c r="AE129">
        <v>97</v>
      </c>
      <c r="AF129" t="s">
        <v>268</v>
      </c>
      <c r="AG129">
        <v>2101001246</v>
      </c>
      <c r="AH129" t="s">
        <v>392</v>
      </c>
      <c r="AK129" t="s">
        <v>398</v>
      </c>
      <c r="AL129" t="s">
        <v>361</v>
      </c>
      <c r="AP129">
        <v>5000045848</v>
      </c>
      <c r="AR129" s="22">
        <f>IFERROR(AB129/AE129,0)</f>
        <v>313.55670103092785</v>
      </c>
    </row>
    <row r="130" spans="2:44" x14ac:dyDescent="0.2">
      <c r="B130" s="23">
        <v>45800</v>
      </c>
      <c r="C130">
        <v>1200007930</v>
      </c>
      <c r="D130" t="s">
        <v>330</v>
      </c>
      <c r="E130" t="s">
        <v>240</v>
      </c>
      <c r="F130">
        <v>50500010</v>
      </c>
      <c r="G130" t="s">
        <v>366</v>
      </c>
      <c r="H130" t="s">
        <v>242</v>
      </c>
      <c r="I130">
        <v>27654</v>
      </c>
      <c r="J130">
        <v>1.68</v>
      </c>
      <c r="K130" t="s">
        <v>398</v>
      </c>
      <c r="M130">
        <v>1200007930</v>
      </c>
      <c r="N130" s="23">
        <v>45800</v>
      </c>
      <c r="P130" t="s">
        <v>245</v>
      </c>
      <c r="Q130" t="s">
        <v>246</v>
      </c>
      <c r="W130">
        <v>4200002701</v>
      </c>
      <c r="AB130">
        <v>27654</v>
      </c>
      <c r="AC130" t="s">
        <v>242</v>
      </c>
      <c r="AE130">
        <v>19</v>
      </c>
      <c r="AF130" t="s">
        <v>268</v>
      </c>
      <c r="AG130">
        <v>2101001246</v>
      </c>
      <c r="AH130" t="s">
        <v>392</v>
      </c>
      <c r="AK130" t="s">
        <v>398</v>
      </c>
      <c r="AL130" t="s">
        <v>361</v>
      </c>
      <c r="AP130">
        <v>5000045817</v>
      </c>
      <c r="AR130" s="22">
        <f>IFERROR(AB130/AE130,0)</f>
        <v>1455.4736842105262</v>
      </c>
    </row>
    <row r="131" spans="2:44" x14ac:dyDescent="0.2">
      <c r="B131" s="23">
        <v>45799</v>
      </c>
      <c r="C131">
        <v>1200007843</v>
      </c>
      <c r="D131" t="s">
        <v>330</v>
      </c>
      <c r="E131" t="s">
        <v>240</v>
      </c>
      <c r="F131">
        <v>50800020</v>
      </c>
      <c r="G131" t="s">
        <v>331</v>
      </c>
      <c r="H131" t="s">
        <v>242</v>
      </c>
      <c r="I131">
        <v>22730</v>
      </c>
      <c r="J131">
        <v>1.38</v>
      </c>
      <c r="M131">
        <v>1200007843</v>
      </c>
      <c r="N131" s="23">
        <v>45799</v>
      </c>
      <c r="O131" t="s">
        <v>397</v>
      </c>
      <c r="P131" t="s">
        <v>281</v>
      </c>
      <c r="Q131" t="s">
        <v>282</v>
      </c>
      <c r="W131">
        <v>4100023252</v>
      </c>
      <c r="AB131">
        <v>22730</v>
      </c>
      <c r="AC131" t="s">
        <v>242</v>
      </c>
      <c r="AE131">
        <v>2</v>
      </c>
      <c r="AF131" t="s">
        <v>268</v>
      </c>
      <c r="AG131">
        <v>2101000084</v>
      </c>
      <c r="AH131" t="s">
        <v>339</v>
      </c>
      <c r="AK131" t="s">
        <v>470</v>
      </c>
      <c r="AL131">
        <v>50217000</v>
      </c>
      <c r="AP131">
        <v>5000045729</v>
      </c>
      <c r="AR131" s="22">
        <f>IFERROR(AB131/AE131,0)</f>
        <v>11365</v>
      </c>
    </row>
    <row r="132" spans="2:44" x14ac:dyDescent="0.2">
      <c r="B132" s="23">
        <v>45790</v>
      </c>
      <c r="C132">
        <v>1100005126</v>
      </c>
      <c r="D132" t="s">
        <v>263</v>
      </c>
      <c r="E132" t="s">
        <v>240</v>
      </c>
      <c r="F132">
        <v>53100010</v>
      </c>
      <c r="G132" t="s">
        <v>264</v>
      </c>
      <c r="H132" t="s">
        <v>240</v>
      </c>
      <c r="I132">
        <v>0.43</v>
      </c>
      <c r="J132">
        <v>0.43</v>
      </c>
      <c r="M132">
        <v>1100005126</v>
      </c>
      <c r="N132" s="23">
        <v>45790</v>
      </c>
      <c r="P132" t="s">
        <v>245</v>
      </c>
      <c r="Q132" t="s">
        <v>246</v>
      </c>
      <c r="AB132">
        <v>6786</v>
      </c>
      <c r="AC132" t="s">
        <v>242</v>
      </c>
      <c r="AE132">
        <v>1</v>
      </c>
      <c r="AF132" t="s">
        <v>268</v>
      </c>
      <c r="AK132" t="s">
        <v>277</v>
      </c>
      <c r="AL132">
        <v>30822004</v>
      </c>
      <c r="AP132">
        <v>4900524510</v>
      </c>
      <c r="AR132" s="22">
        <f>IFERROR(AB132/AE132,0)</f>
        <v>6786</v>
      </c>
    </row>
    <row r="133" spans="2:44" x14ac:dyDescent="0.2">
      <c r="B133" s="23">
        <v>45792</v>
      </c>
      <c r="C133">
        <v>1100005307</v>
      </c>
      <c r="D133" t="s">
        <v>263</v>
      </c>
      <c r="E133" t="s">
        <v>240</v>
      </c>
      <c r="F133">
        <v>53100010</v>
      </c>
      <c r="G133" t="s">
        <v>264</v>
      </c>
      <c r="H133" t="s">
        <v>240</v>
      </c>
      <c r="I133">
        <v>0.14000000000000001</v>
      </c>
      <c r="J133">
        <v>0.14000000000000001</v>
      </c>
      <c r="K133" t="s">
        <v>288</v>
      </c>
      <c r="M133">
        <v>1100005307</v>
      </c>
      <c r="N133" s="23">
        <v>45792</v>
      </c>
      <c r="P133" t="s">
        <v>281</v>
      </c>
      <c r="Q133" t="s">
        <v>282</v>
      </c>
      <c r="AB133">
        <v>2310</v>
      </c>
      <c r="AC133" t="s">
        <v>242</v>
      </c>
      <c r="AE133">
        <v>2</v>
      </c>
      <c r="AF133" t="s">
        <v>268</v>
      </c>
      <c r="AK133" t="s">
        <v>289</v>
      </c>
      <c r="AL133">
        <v>30822004</v>
      </c>
      <c r="AP133">
        <v>4900526283</v>
      </c>
      <c r="AR133" s="22">
        <f>IFERROR(AB133/AE133,0)</f>
        <v>1155</v>
      </c>
    </row>
    <row r="134" spans="2:44" x14ac:dyDescent="0.2">
      <c r="B134" s="23">
        <v>45785</v>
      </c>
      <c r="C134">
        <v>1200006800</v>
      </c>
      <c r="D134" t="s">
        <v>330</v>
      </c>
      <c r="E134" t="s">
        <v>240</v>
      </c>
      <c r="F134">
        <v>50800020</v>
      </c>
      <c r="G134" t="s">
        <v>331</v>
      </c>
      <c r="H134" t="s">
        <v>242</v>
      </c>
      <c r="I134">
        <v>-9600000</v>
      </c>
      <c r="J134">
        <v>-574.64</v>
      </c>
      <c r="M134">
        <v>1200006800</v>
      </c>
      <c r="N134" s="23">
        <v>45785</v>
      </c>
      <c r="O134">
        <v>9508658939</v>
      </c>
      <c r="P134" t="s">
        <v>306</v>
      </c>
      <c r="Q134" t="s">
        <v>307</v>
      </c>
      <c r="W134">
        <v>4100022053</v>
      </c>
      <c r="AB134">
        <v>-9600000</v>
      </c>
      <c r="AC134" t="s">
        <v>242</v>
      </c>
      <c r="AE134">
        <v>-2</v>
      </c>
      <c r="AF134" t="s">
        <v>336</v>
      </c>
      <c r="AG134">
        <v>2101000045</v>
      </c>
      <c r="AH134" t="s">
        <v>345</v>
      </c>
      <c r="AK134" t="s">
        <v>437</v>
      </c>
      <c r="AL134">
        <v>50217000</v>
      </c>
      <c r="AM134" t="s">
        <v>346</v>
      </c>
      <c r="AO134">
        <v>5000044655</v>
      </c>
      <c r="AP134">
        <v>5000044656</v>
      </c>
      <c r="AR134" s="22">
        <f>IFERROR(AB134/AE134,0)</f>
        <v>4800000</v>
      </c>
    </row>
    <row r="135" spans="2:44" x14ac:dyDescent="0.2">
      <c r="B135" s="23">
        <v>45797</v>
      </c>
      <c r="C135">
        <v>6900000330</v>
      </c>
      <c r="D135" t="s">
        <v>406</v>
      </c>
      <c r="E135" t="s">
        <v>240</v>
      </c>
      <c r="F135">
        <v>50500030</v>
      </c>
      <c r="G135" t="s">
        <v>357</v>
      </c>
      <c r="H135" t="s">
        <v>242</v>
      </c>
      <c r="I135">
        <v>-27828250</v>
      </c>
      <c r="J135">
        <v>-1657.73</v>
      </c>
      <c r="K135" t="s">
        <v>407</v>
      </c>
      <c r="M135">
        <v>6900000330</v>
      </c>
      <c r="N135" s="23">
        <v>45777</v>
      </c>
      <c r="O135" t="s">
        <v>408</v>
      </c>
      <c r="P135" t="s">
        <v>245</v>
      </c>
      <c r="Q135" t="s">
        <v>246</v>
      </c>
      <c r="AA135">
        <v>6200000208</v>
      </c>
      <c r="AB135">
        <v>-27828250</v>
      </c>
      <c r="AC135" t="s">
        <v>242</v>
      </c>
      <c r="AD135" t="s">
        <v>409</v>
      </c>
      <c r="AE135">
        <v>0</v>
      </c>
      <c r="AL135" t="s">
        <v>410</v>
      </c>
      <c r="AM135" t="s">
        <v>346</v>
      </c>
      <c r="AO135">
        <v>6200000208</v>
      </c>
      <c r="AP135">
        <v>6900000330</v>
      </c>
      <c r="AR135" s="22">
        <f>IFERROR(AB135/AE135,0)</f>
        <v>0</v>
      </c>
    </row>
    <row r="136" spans="2:44" x14ac:dyDescent="0.2">
      <c r="B136" s="23">
        <v>45796</v>
      </c>
      <c r="C136">
        <v>1200007625</v>
      </c>
      <c r="D136" t="s">
        <v>330</v>
      </c>
      <c r="E136" t="s">
        <v>240</v>
      </c>
      <c r="F136">
        <v>50500010</v>
      </c>
      <c r="G136" t="s">
        <v>366</v>
      </c>
      <c r="H136" t="s">
        <v>242</v>
      </c>
      <c r="I136">
        <v>-29200500</v>
      </c>
      <c r="J136">
        <v>-1770.69</v>
      </c>
      <c r="K136" t="s">
        <v>367</v>
      </c>
      <c r="M136">
        <v>1200007625</v>
      </c>
      <c r="N136" s="23">
        <v>45796</v>
      </c>
      <c r="P136" t="s">
        <v>245</v>
      </c>
      <c r="Q136" t="s">
        <v>246</v>
      </c>
      <c r="W136">
        <v>4200003234</v>
      </c>
      <c r="AB136">
        <v>-29200500</v>
      </c>
      <c r="AC136" t="s">
        <v>242</v>
      </c>
      <c r="AE136">
        <v>-927</v>
      </c>
      <c r="AF136" t="s">
        <v>368</v>
      </c>
      <c r="AG136">
        <v>2101001246</v>
      </c>
      <c r="AH136" t="s">
        <v>392</v>
      </c>
      <c r="AK136" t="s">
        <v>367</v>
      </c>
      <c r="AL136" t="s">
        <v>361</v>
      </c>
      <c r="AP136">
        <v>5000045499</v>
      </c>
      <c r="AR136" s="22">
        <f>IFERROR(AB136/AE136,0)</f>
        <v>31500</v>
      </c>
    </row>
  </sheetData>
  <autoFilter ref="B33:AW33" xr:uid="{7B81086D-290C-491A-9552-85FF59F274E2}"/>
  <sortState xmlns:xlrd2="http://schemas.microsoft.com/office/spreadsheetml/2017/richdata2" ref="A34:AW136">
    <sortCondition descending="1" ref="J34:J136"/>
  </sortState>
  <conditionalFormatting sqref="AS33">
    <cfRule type="containsText" dxfId="4" priority="1" operator="containsText" text="Check to PO">
      <formula>NOT(ISERROR(SEARCH("Check to PO",AS33)))</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CD781-0CB6-40BE-A715-80BCB4C67F52}">
  <sheetPr codeName="Sheet4">
    <tabColor theme="7" tint="0.79998168889431442"/>
  </sheetPr>
  <dimension ref="B2:BB19"/>
  <sheetViews>
    <sheetView topLeftCell="AK1" zoomScale="85" zoomScaleNormal="85" workbookViewId="0">
      <selection activeCell="AR5" sqref="AR5"/>
    </sheetView>
  </sheetViews>
  <sheetFormatPr defaultRowHeight="12.75" x14ac:dyDescent="0.2"/>
  <cols>
    <col min="2" max="2" width="11.7109375" bestFit="1" customWidth="1"/>
    <col min="3" max="3" width="16.5703125" bestFit="1" customWidth="1"/>
    <col min="4" max="4" width="7.7109375" bestFit="1" customWidth="1"/>
    <col min="5" max="5" width="8.42578125" bestFit="1" customWidth="1"/>
    <col min="6" max="6" width="11.42578125" bestFit="1" customWidth="1"/>
    <col min="7" max="7" width="21" bestFit="1" customWidth="1"/>
    <col min="8" max="8" width="10.5703125" customWidth="1"/>
    <col min="9" max="9" width="14.28515625" bestFit="1" customWidth="1"/>
    <col min="10" max="10" width="9.5703125" bestFit="1" customWidth="1"/>
    <col min="11" max="11" width="45.28515625" bestFit="1" customWidth="1"/>
    <col min="12" max="12" width="14.5703125" bestFit="1" customWidth="1"/>
    <col min="13" max="13" width="15.5703125" bestFit="1" customWidth="1"/>
    <col min="14" max="14" width="14" bestFit="1" customWidth="1"/>
    <col min="15" max="15" width="17" bestFit="1" customWidth="1"/>
    <col min="16" max="16" width="26.28515625" bestFit="1" customWidth="1"/>
    <col min="17" max="17" width="18.42578125" bestFit="1" customWidth="1"/>
    <col min="18" max="18" width="11.5703125" bestFit="1" customWidth="1"/>
    <col min="19" max="19" width="23" bestFit="1" customWidth="1"/>
    <col min="20" max="20" width="12.7109375" bestFit="1" customWidth="1"/>
    <col min="21" max="21" width="5.5703125" bestFit="1" customWidth="1"/>
    <col min="22" max="22" width="5.7109375" bestFit="1" customWidth="1"/>
    <col min="23" max="23" width="11" bestFit="1" customWidth="1"/>
    <col min="24" max="24" width="19.5703125" bestFit="1" customWidth="1"/>
    <col min="25" max="25" width="12.28515625" bestFit="1" customWidth="1"/>
    <col min="26" max="26" width="16.7109375" bestFit="1" customWidth="1"/>
    <col min="27" max="27" width="19.28515625" bestFit="1" customWidth="1"/>
    <col min="28" max="28" width="13.28515625" bestFit="1" customWidth="1"/>
    <col min="29" max="29" width="18.42578125" bestFit="1" customWidth="1"/>
    <col min="30" max="30" width="8.42578125" bestFit="1" customWidth="1"/>
    <col min="31" max="31" width="8.7109375" bestFit="1" customWidth="1"/>
    <col min="32" max="32" width="8" bestFit="1" customWidth="1"/>
    <col min="33" max="33" width="7.28515625" bestFit="1" customWidth="1"/>
    <col min="34" max="34" width="6.7109375" bestFit="1" customWidth="1"/>
    <col min="35" max="35" width="30.28515625" bestFit="1" customWidth="1"/>
    <col min="36" max="37" width="30.28515625" customWidth="1"/>
    <col min="38" max="38" width="18" bestFit="1" customWidth="1"/>
    <col min="39" max="41" width="18" customWidth="1"/>
    <col min="42" max="42" width="18.42578125" bestFit="1" customWidth="1"/>
    <col min="43" max="43" width="24.42578125" bestFit="1" customWidth="1"/>
    <col min="44" max="44" width="18.28515625" bestFit="1" customWidth="1"/>
    <col min="45" max="45" width="10.28515625" bestFit="1" customWidth="1"/>
    <col min="46" max="46" width="8.5703125" bestFit="1" customWidth="1"/>
    <col min="47" max="47" width="18.28515625" bestFit="1" customWidth="1"/>
    <col min="48" max="48" width="8" bestFit="1" customWidth="1"/>
    <col min="49" max="49" width="8.28515625" bestFit="1" customWidth="1"/>
    <col min="50" max="50" width="8.5703125" bestFit="1" customWidth="1"/>
    <col min="51" max="51" width="8.7109375" bestFit="1" customWidth="1"/>
    <col min="52" max="52" width="7.7109375" bestFit="1" customWidth="1"/>
    <col min="53" max="53" width="8.28515625" bestFit="1" customWidth="1"/>
    <col min="54" max="54" width="8.5703125" bestFit="1" customWidth="1"/>
  </cols>
  <sheetData>
    <row r="2" spans="2:54" x14ac:dyDescent="0.2">
      <c r="I2" s="18">
        <f>SUBTOTAL(9,I4:I1048576)</f>
        <v>21714780</v>
      </c>
      <c r="J2" s="18">
        <f>SUBTOTAL(9,J4:J1048576)</f>
        <v>1307.7899999999997</v>
      </c>
    </row>
    <row r="4" spans="2:54" ht="94.5" x14ac:dyDescent="0.2">
      <c r="B4" s="1" t="s">
        <v>0</v>
      </c>
      <c r="C4" s="1" t="s">
        <v>1</v>
      </c>
      <c r="D4" s="2" t="s">
        <v>2</v>
      </c>
      <c r="E4" s="2" t="s">
        <v>3</v>
      </c>
      <c r="F4" s="1" t="s">
        <v>4</v>
      </c>
      <c r="G4" s="1" t="s">
        <v>5</v>
      </c>
      <c r="H4" s="2" t="s">
        <v>6</v>
      </c>
      <c r="I4" s="2" t="s">
        <v>7</v>
      </c>
      <c r="J4" s="2" t="s">
        <v>8</v>
      </c>
      <c r="K4" s="1" t="s">
        <v>9</v>
      </c>
      <c r="L4" s="1" t="s">
        <v>10</v>
      </c>
      <c r="M4" s="1" t="s">
        <v>11</v>
      </c>
      <c r="N4" s="1" t="s">
        <v>12</v>
      </c>
      <c r="O4" s="1" t="s">
        <v>13</v>
      </c>
      <c r="P4" s="1" t="s">
        <v>14</v>
      </c>
      <c r="Q4" s="1" t="s">
        <v>15</v>
      </c>
      <c r="R4" s="1" t="s">
        <v>210</v>
      </c>
      <c r="S4" s="1" t="s">
        <v>16</v>
      </c>
      <c r="T4" s="1" t="s">
        <v>17</v>
      </c>
      <c r="U4" s="1" t="s">
        <v>18</v>
      </c>
      <c r="V4" s="1" t="s">
        <v>19</v>
      </c>
      <c r="W4" s="1" t="s">
        <v>20</v>
      </c>
      <c r="X4" s="1" t="s">
        <v>21</v>
      </c>
      <c r="Y4" s="1" t="s">
        <v>22</v>
      </c>
      <c r="Z4" s="1" t="s">
        <v>23</v>
      </c>
      <c r="AA4" s="1" t="s">
        <v>24</v>
      </c>
      <c r="AB4" s="1" t="s">
        <v>25</v>
      </c>
      <c r="AC4" s="2" t="s">
        <v>26</v>
      </c>
      <c r="AD4" s="1" t="s">
        <v>27</v>
      </c>
      <c r="AE4" s="1" t="s">
        <v>28</v>
      </c>
      <c r="AF4" s="2" t="s">
        <v>29</v>
      </c>
      <c r="AG4" s="1" t="s">
        <v>30</v>
      </c>
      <c r="AH4" s="1" t="s">
        <v>31</v>
      </c>
      <c r="AI4" s="1" t="s">
        <v>32</v>
      </c>
      <c r="AJ4" s="1" t="s">
        <v>33</v>
      </c>
      <c r="AK4" s="1" t="s">
        <v>34</v>
      </c>
      <c r="AL4" s="1" t="s">
        <v>35</v>
      </c>
      <c r="AM4" s="2" t="s">
        <v>36</v>
      </c>
      <c r="AN4" s="1" t="s">
        <v>237</v>
      </c>
      <c r="AO4" s="2" t="s">
        <v>238</v>
      </c>
      <c r="AP4" s="1" t="s">
        <v>194</v>
      </c>
      <c r="AQ4" s="15" t="s">
        <v>40</v>
      </c>
      <c r="AR4" s="16" t="s">
        <v>41</v>
      </c>
      <c r="AS4" s="15" t="s">
        <v>42</v>
      </c>
      <c r="AT4" s="15" t="s">
        <v>43</v>
      </c>
      <c r="AU4" s="17" t="s">
        <v>44</v>
      </c>
      <c r="AV4" s="17" t="s">
        <v>45</v>
      </c>
      <c r="AW4" s="17" t="s">
        <v>46</v>
      </c>
      <c r="AX4" s="15"/>
      <c r="AY4" s="15"/>
      <c r="AZ4" s="17"/>
      <c r="BA4" s="17"/>
      <c r="BB4" s="17"/>
    </row>
    <row r="5" spans="2:54" x14ac:dyDescent="0.2">
      <c r="B5" s="23">
        <v>45790</v>
      </c>
      <c r="C5">
        <v>2100002990</v>
      </c>
      <c r="D5" t="s">
        <v>239</v>
      </c>
      <c r="E5" t="s">
        <v>240</v>
      </c>
      <c r="F5">
        <v>51300090</v>
      </c>
      <c r="G5" t="s">
        <v>241</v>
      </c>
      <c r="H5" t="s">
        <v>242</v>
      </c>
      <c r="I5">
        <v>150000</v>
      </c>
      <c r="J5">
        <v>8.98</v>
      </c>
      <c r="K5" t="s">
        <v>243</v>
      </c>
      <c r="M5">
        <v>2100002990</v>
      </c>
      <c r="N5" s="23">
        <v>45775</v>
      </c>
      <c r="O5" t="s">
        <v>244</v>
      </c>
      <c r="P5" t="s">
        <v>245</v>
      </c>
      <c r="Q5" t="s">
        <v>246</v>
      </c>
      <c r="AB5">
        <v>150000</v>
      </c>
      <c r="AC5" t="s">
        <v>242</v>
      </c>
      <c r="AD5" t="s">
        <v>247</v>
      </c>
      <c r="AE5">
        <v>0</v>
      </c>
      <c r="AH5" t="s">
        <v>248</v>
      </c>
      <c r="AL5">
        <v>210121002</v>
      </c>
      <c r="AP5">
        <v>5105615684</v>
      </c>
      <c r="AR5" s="22">
        <f>IFERROR(AB5/AE5,0)</f>
        <v>0</v>
      </c>
    </row>
    <row r="6" spans="2:54" x14ac:dyDescent="0.2">
      <c r="B6" s="23">
        <v>45790</v>
      </c>
      <c r="C6">
        <v>2100002990</v>
      </c>
      <c r="D6" t="s">
        <v>239</v>
      </c>
      <c r="E6" t="s">
        <v>240</v>
      </c>
      <c r="F6">
        <v>51300090</v>
      </c>
      <c r="G6" t="s">
        <v>241</v>
      </c>
      <c r="H6" t="s">
        <v>242</v>
      </c>
      <c r="I6">
        <v>50000</v>
      </c>
      <c r="J6">
        <v>2.99</v>
      </c>
      <c r="K6" t="s">
        <v>249</v>
      </c>
      <c r="M6">
        <v>2100002990</v>
      </c>
      <c r="N6" s="23">
        <v>45775</v>
      </c>
      <c r="O6" t="s">
        <v>244</v>
      </c>
      <c r="P6" t="s">
        <v>245</v>
      </c>
      <c r="Q6" t="s">
        <v>246</v>
      </c>
      <c r="AB6">
        <v>50000</v>
      </c>
      <c r="AC6" t="s">
        <v>242</v>
      </c>
      <c r="AD6" t="s">
        <v>247</v>
      </c>
      <c r="AE6">
        <v>0</v>
      </c>
      <c r="AH6" t="s">
        <v>248</v>
      </c>
      <c r="AL6">
        <v>210121002</v>
      </c>
      <c r="AP6">
        <v>5105615684</v>
      </c>
      <c r="AR6" s="22">
        <f t="shared" ref="AR6:AR19" si="0">IFERROR(AB6/AE6,0)</f>
        <v>0</v>
      </c>
    </row>
    <row r="7" spans="2:54" x14ac:dyDescent="0.2">
      <c r="B7" s="23">
        <v>45790</v>
      </c>
      <c r="C7">
        <v>2100002990</v>
      </c>
      <c r="D7" t="s">
        <v>239</v>
      </c>
      <c r="E7" t="s">
        <v>240</v>
      </c>
      <c r="F7">
        <v>51300090</v>
      </c>
      <c r="G7" t="s">
        <v>241</v>
      </c>
      <c r="H7" t="s">
        <v>242</v>
      </c>
      <c r="I7">
        <v>600000</v>
      </c>
      <c r="J7">
        <v>35.92</v>
      </c>
      <c r="K7" t="s">
        <v>250</v>
      </c>
      <c r="M7">
        <v>2100002990</v>
      </c>
      <c r="N7" s="23">
        <v>45775</v>
      </c>
      <c r="O7" t="s">
        <v>244</v>
      </c>
      <c r="P7" t="s">
        <v>245</v>
      </c>
      <c r="Q7" t="s">
        <v>246</v>
      </c>
      <c r="AB7">
        <v>600000</v>
      </c>
      <c r="AC7" t="s">
        <v>242</v>
      </c>
      <c r="AD7" t="s">
        <v>251</v>
      </c>
      <c r="AE7">
        <v>0</v>
      </c>
      <c r="AH7" t="s">
        <v>248</v>
      </c>
      <c r="AL7">
        <v>210121002</v>
      </c>
      <c r="AP7">
        <v>5105615684</v>
      </c>
      <c r="AR7" s="22">
        <f t="shared" si="0"/>
        <v>0</v>
      </c>
    </row>
    <row r="8" spans="2:54" x14ac:dyDescent="0.2">
      <c r="B8" s="23">
        <v>45790</v>
      </c>
      <c r="C8">
        <v>2100002990</v>
      </c>
      <c r="D8" t="s">
        <v>239</v>
      </c>
      <c r="E8" t="s">
        <v>240</v>
      </c>
      <c r="F8">
        <v>51300090</v>
      </c>
      <c r="G8" t="s">
        <v>241</v>
      </c>
      <c r="H8" t="s">
        <v>242</v>
      </c>
      <c r="I8">
        <v>150000</v>
      </c>
      <c r="J8">
        <v>8.98</v>
      </c>
      <c r="K8" t="s">
        <v>252</v>
      </c>
      <c r="M8">
        <v>2100002990</v>
      </c>
      <c r="N8" s="23">
        <v>45775</v>
      </c>
      <c r="O8" t="s">
        <v>244</v>
      </c>
      <c r="P8" t="s">
        <v>245</v>
      </c>
      <c r="Q8" t="s">
        <v>246</v>
      </c>
      <c r="AB8">
        <v>150000</v>
      </c>
      <c r="AC8" t="s">
        <v>242</v>
      </c>
      <c r="AD8" t="s">
        <v>247</v>
      </c>
      <c r="AE8">
        <v>0</v>
      </c>
      <c r="AH8" t="s">
        <v>248</v>
      </c>
      <c r="AL8">
        <v>210121002</v>
      </c>
      <c r="AP8">
        <v>5105615684</v>
      </c>
      <c r="AR8" s="22">
        <f t="shared" si="0"/>
        <v>0</v>
      </c>
    </row>
    <row r="9" spans="2:54" x14ac:dyDescent="0.2">
      <c r="B9" s="23">
        <v>45790</v>
      </c>
      <c r="C9">
        <v>2100002990</v>
      </c>
      <c r="D9" t="s">
        <v>239</v>
      </c>
      <c r="E9" t="s">
        <v>240</v>
      </c>
      <c r="F9">
        <v>51300090</v>
      </c>
      <c r="G9" t="s">
        <v>241</v>
      </c>
      <c r="H9" t="s">
        <v>242</v>
      </c>
      <c r="I9">
        <v>50000</v>
      </c>
      <c r="J9">
        <v>2.99</v>
      </c>
      <c r="K9" t="s">
        <v>253</v>
      </c>
      <c r="M9">
        <v>2100002990</v>
      </c>
      <c r="N9" s="23">
        <v>45775</v>
      </c>
      <c r="O9" t="s">
        <v>244</v>
      </c>
      <c r="P9" t="s">
        <v>245</v>
      </c>
      <c r="Q9" t="s">
        <v>246</v>
      </c>
      <c r="AB9">
        <v>50000</v>
      </c>
      <c r="AC9" t="s">
        <v>242</v>
      </c>
      <c r="AD9" t="s">
        <v>247</v>
      </c>
      <c r="AE9">
        <v>0</v>
      </c>
      <c r="AH9" t="s">
        <v>248</v>
      </c>
      <c r="AL9">
        <v>210121002</v>
      </c>
      <c r="AP9">
        <v>5105615684</v>
      </c>
      <c r="AR9" s="22">
        <f t="shared" si="0"/>
        <v>0</v>
      </c>
    </row>
    <row r="10" spans="2:54" x14ac:dyDescent="0.2">
      <c r="B10" s="23">
        <v>45790</v>
      </c>
      <c r="C10">
        <v>2100002990</v>
      </c>
      <c r="D10" t="s">
        <v>239</v>
      </c>
      <c r="E10" t="s">
        <v>240</v>
      </c>
      <c r="F10">
        <v>51300090</v>
      </c>
      <c r="G10" t="s">
        <v>241</v>
      </c>
      <c r="H10" t="s">
        <v>242</v>
      </c>
      <c r="I10">
        <v>600000</v>
      </c>
      <c r="J10">
        <v>35.92</v>
      </c>
      <c r="K10" t="s">
        <v>254</v>
      </c>
      <c r="M10">
        <v>2100002990</v>
      </c>
      <c r="N10" s="23">
        <v>45775</v>
      </c>
      <c r="O10" t="s">
        <v>244</v>
      </c>
      <c r="P10" t="s">
        <v>245</v>
      </c>
      <c r="Q10" t="s">
        <v>246</v>
      </c>
      <c r="AB10">
        <v>600000</v>
      </c>
      <c r="AC10" t="s">
        <v>242</v>
      </c>
      <c r="AD10" t="s">
        <v>251</v>
      </c>
      <c r="AE10">
        <v>0</v>
      </c>
      <c r="AH10" t="s">
        <v>248</v>
      </c>
      <c r="AL10">
        <v>210121002</v>
      </c>
      <c r="AP10">
        <v>5105615684</v>
      </c>
      <c r="AR10" s="22">
        <f t="shared" si="0"/>
        <v>0</v>
      </c>
    </row>
    <row r="11" spans="2:54" x14ac:dyDescent="0.2">
      <c r="B11" s="23">
        <v>45790</v>
      </c>
      <c r="C11">
        <v>2100002991</v>
      </c>
      <c r="D11" t="s">
        <v>239</v>
      </c>
      <c r="E11" t="s">
        <v>240</v>
      </c>
      <c r="F11">
        <v>51300090</v>
      </c>
      <c r="G11" t="s">
        <v>241</v>
      </c>
      <c r="H11" t="s">
        <v>242</v>
      </c>
      <c r="I11">
        <v>354500</v>
      </c>
      <c r="J11">
        <v>21.22</v>
      </c>
      <c r="K11" t="s">
        <v>255</v>
      </c>
      <c r="M11">
        <v>2100002991</v>
      </c>
      <c r="N11" s="23">
        <v>45775</v>
      </c>
      <c r="O11" t="s">
        <v>256</v>
      </c>
      <c r="P11" t="s">
        <v>245</v>
      </c>
      <c r="Q11" t="s">
        <v>246</v>
      </c>
      <c r="AB11">
        <v>354500</v>
      </c>
      <c r="AC11" t="s">
        <v>242</v>
      </c>
      <c r="AD11" t="s">
        <v>257</v>
      </c>
      <c r="AE11">
        <v>0</v>
      </c>
      <c r="AH11" t="s">
        <v>248</v>
      </c>
      <c r="AL11">
        <v>210121002</v>
      </c>
      <c r="AP11">
        <v>5105615685</v>
      </c>
      <c r="AR11" s="22">
        <f t="shared" si="0"/>
        <v>0</v>
      </c>
    </row>
    <row r="12" spans="2:54" x14ac:dyDescent="0.2">
      <c r="B12" s="23">
        <v>45790</v>
      </c>
      <c r="C12">
        <v>2100002991</v>
      </c>
      <c r="D12" t="s">
        <v>239</v>
      </c>
      <c r="E12" t="s">
        <v>240</v>
      </c>
      <c r="F12">
        <v>51300090</v>
      </c>
      <c r="G12" t="s">
        <v>241</v>
      </c>
      <c r="H12" t="s">
        <v>242</v>
      </c>
      <c r="I12">
        <v>354500</v>
      </c>
      <c r="J12">
        <v>21.22</v>
      </c>
      <c r="K12" t="s">
        <v>258</v>
      </c>
      <c r="M12">
        <v>2100002991</v>
      </c>
      <c r="N12" s="23">
        <v>45775</v>
      </c>
      <c r="O12" t="s">
        <v>256</v>
      </c>
      <c r="P12" t="s">
        <v>245</v>
      </c>
      <c r="Q12" t="s">
        <v>246</v>
      </c>
      <c r="AB12">
        <v>354500</v>
      </c>
      <c r="AC12" t="s">
        <v>242</v>
      </c>
      <c r="AD12" t="s">
        <v>257</v>
      </c>
      <c r="AE12">
        <v>0</v>
      </c>
      <c r="AH12" t="s">
        <v>248</v>
      </c>
      <c r="AL12">
        <v>210121002</v>
      </c>
      <c r="AP12">
        <v>5105615685</v>
      </c>
      <c r="AR12" s="22">
        <f t="shared" si="0"/>
        <v>0</v>
      </c>
    </row>
    <row r="13" spans="2:54" x14ac:dyDescent="0.2">
      <c r="B13" s="23">
        <v>45790</v>
      </c>
      <c r="C13">
        <v>2100003015</v>
      </c>
      <c r="D13" t="s">
        <v>239</v>
      </c>
      <c r="E13" t="s">
        <v>240</v>
      </c>
      <c r="F13">
        <v>51300040</v>
      </c>
      <c r="G13" t="s">
        <v>259</v>
      </c>
      <c r="H13" t="s">
        <v>242</v>
      </c>
      <c r="I13">
        <v>8372000</v>
      </c>
      <c r="J13">
        <v>501.14</v>
      </c>
      <c r="K13" t="s">
        <v>260</v>
      </c>
      <c r="M13">
        <v>2100003015</v>
      </c>
      <c r="N13" s="23">
        <v>45790</v>
      </c>
      <c r="O13">
        <v>20250509000735</v>
      </c>
      <c r="P13" t="s">
        <v>245</v>
      </c>
      <c r="Q13" t="s">
        <v>246</v>
      </c>
      <c r="AB13">
        <v>8372000</v>
      </c>
      <c r="AC13" t="s">
        <v>242</v>
      </c>
      <c r="AD13" t="s">
        <v>261</v>
      </c>
      <c r="AE13">
        <v>0</v>
      </c>
      <c r="AH13" t="s">
        <v>262</v>
      </c>
      <c r="AL13">
        <v>210121002</v>
      </c>
      <c r="AP13">
        <v>5105615710</v>
      </c>
      <c r="AR13" s="22">
        <f t="shared" si="0"/>
        <v>0</v>
      </c>
    </row>
    <row r="14" spans="2:54" x14ac:dyDescent="0.2">
      <c r="B14" s="23">
        <v>45804</v>
      </c>
      <c r="C14">
        <v>2100003420</v>
      </c>
      <c r="D14" t="s">
        <v>239</v>
      </c>
      <c r="E14" t="s">
        <v>240</v>
      </c>
      <c r="F14">
        <v>51300090</v>
      </c>
      <c r="G14" t="s">
        <v>241</v>
      </c>
      <c r="H14" t="s">
        <v>242</v>
      </c>
      <c r="I14">
        <v>4111405</v>
      </c>
      <c r="J14">
        <v>249.04</v>
      </c>
      <c r="K14" t="s">
        <v>474</v>
      </c>
      <c r="M14">
        <v>2100003420</v>
      </c>
      <c r="N14" s="23">
        <v>45792</v>
      </c>
      <c r="O14" t="s">
        <v>475</v>
      </c>
      <c r="P14" t="s">
        <v>245</v>
      </c>
      <c r="Q14" t="s">
        <v>246</v>
      </c>
      <c r="AB14">
        <v>4111405</v>
      </c>
      <c r="AC14" t="s">
        <v>242</v>
      </c>
      <c r="AD14" t="s">
        <v>476</v>
      </c>
      <c r="AE14">
        <v>0</v>
      </c>
      <c r="AH14" t="s">
        <v>477</v>
      </c>
      <c r="AL14">
        <v>210121002</v>
      </c>
      <c r="AP14">
        <v>5105616118</v>
      </c>
      <c r="AR14" s="22">
        <f t="shared" si="0"/>
        <v>0</v>
      </c>
    </row>
    <row r="15" spans="2:54" x14ac:dyDescent="0.2">
      <c r="B15" s="23">
        <v>45804</v>
      </c>
      <c r="C15">
        <v>2100003420</v>
      </c>
      <c r="D15" t="s">
        <v>239</v>
      </c>
      <c r="E15" t="s">
        <v>240</v>
      </c>
      <c r="F15">
        <v>51300010</v>
      </c>
      <c r="G15" t="s">
        <v>478</v>
      </c>
      <c r="H15" t="s">
        <v>242</v>
      </c>
      <c r="I15">
        <v>512150</v>
      </c>
      <c r="J15">
        <v>31.02</v>
      </c>
      <c r="K15" t="s">
        <v>479</v>
      </c>
      <c r="M15">
        <v>2100003420</v>
      </c>
      <c r="N15" s="23">
        <v>45792</v>
      </c>
      <c r="O15" t="s">
        <v>475</v>
      </c>
      <c r="P15" t="s">
        <v>245</v>
      </c>
      <c r="Q15" t="s">
        <v>246</v>
      </c>
      <c r="AB15">
        <v>512150</v>
      </c>
      <c r="AC15" t="s">
        <v>242</v>
      </c>
      <c r="AD15" t="s">
        <v>476</v>
      </c>
      <c r="AE15">
        <v>0</v>
      </c>
      <c r="AH15" t="s">
        <v>477</v>
      </c>
      <c r="AL15">
        <v>210121002</v>
      </c>
      <c r="AP15">
        <v>5105616118</v>
      </c>
      <c r="AR15" s="22">
        <f t="shared" si="0"/>
        <v>0</v>
      </c>
    </row>
    <row r="16" spans="2:54" x14ac:dyDescent="0.2">
      <c r="B16" s="23">
        <v>45804</v>
      </c>
      <c r="C16">
        <v>2100003423</v>
      </c>
      <c r="D16" t="s">
        <v>239</v>
      </c>
      <c r="E16" t="s">
        <v>240</v>
      </c>
      <c r="F16">
        <v>51300010</v>
      </c>
      <c r="G16" t="s">
        <v>478</v>
      </c>
      <c r="H16" t="s">
        <v>242</v>
      </c>
      <c r="I16">
        <v>349000</v>
      </c>
      <c r="J16">
        <v>21.14</v>
      </c>
      <c r="K16" t="s">
        <v>480</v>
      </c>
      <c r="M16">
        <v>2100003423</v>
      </c>
      <c r="N16" s="23">
        <v>45793</v>
      </c>
      <c r="O16" t="s">
        <v>481</v>
      </c>
      <c r="P16" t="s">
        <v>245</v>
      </c>
      <c r="Q16" t="s">
        <v>246</v>
      </c>
      <c r="AB16">
        <v>349000</v>
      </c>
      <c r="AC16" t="s">
        <v>242</v>
      </c>
      <c r="AD16" t="s">
        <v>476</v>
      </c>
      <c r="AE16">
        <v>0</v>
      </c>
      <c r="AH16" t="s">
        <v>482</v>
      </c>
      <c r="AL16">
        <v>210121002</v>
      </c>
      <c r="AP16">
        <v>5105616121</v>
      </c>
      <c r="AR16" s="22">
        <f t="shared" si="0"/>
        <v>0</v>
      </c>
    </row>
    <row r="17" spans="2:44" x14ac:dyDescent="0.2">
      <c r="B17" s="23">
        <v>45804</v>
      </c>
      <c r="C17">
        <v>2100003423</v>
      </c>
      <c r="D17" t="s">
        <v>239</v>
      </c>
      <c r="E17" t="s">
        <v>240</v>
      </c>
      <c r="F17">
        <v>51300090</v>
      </c>
      <c r="G17" t="s">
        <v>241</v>
      </c>
      <c r="H17" t="s">
        <v>242</v>
      </c>
      <c r="I17">
        <v>300000</v>
      </c>
      <c r="J17">
        <v>18.170000000000002</v>
      </c>
      <c r="K17" t="s">
        <v>483</v>
      </c>
      <c r="M17">
        <v>2100003423</v>
      </c>
      <c r="N17" s="23">
        <v>45793</v>
      </c>
      <c r="O17" t="s">
        <v>481</v>
      </c>
      <c r="P17" t="s">
        <v>245</v>
      </c>
      <c r="Q17" t="s">
        <v>246</v>
      </c>
      <c r="AB17">
        <v>300000</v>
      </c>
      <c r="AC17" t="s">
        <v>242</v>
      </c>
      <c r="AD17" t="s">
        <v>257</v>
      </c>
      <c r="AE17">
        <v>0</v>
      </c>
      <c r="AH17" t="s">
        <v>482</v>
      </c>
      <c r="AL17">
        <v>210121002</v>
      </c>
      <c r="AP17">
        <v>5105616121</v>
      </c>
      <c r="AR17" s="22">
        <f t="shared" si="0"/>
        <v>0</v>
      </c>
    </row>
    <row r="18" spans="2:44" x14ac:dyDescent="0.2">
      <c r="B18" s="23">
        <v>45804</v>
      </c>
      <c r="C18">
        <v>2100003423</v>
      </c>
      <c r="D18" t="s">
        <v>239</v>
      </c>
      <c r="E18" t="s">
        <v>240</v>
      </c>
      <c r="F18">
        <v>51300090</v>
      </c>
      <c r="G18" t="s">
        <v>241</v>
      </c>
      <c r="H18" t="s">
        <v>242</v>
      </c>
      <c r="I18">
        <v>5584000</v>
      </c>
      <c r="J18">
        <v>338.24</v>
      </c>
      <c r="K18" t="s">
        <v>484</v>
      </c>
      <c r="M18">
        <v>2100003423</v>
      </c>
      <c r="N18" s="23">
        <v>45793</v>
      </c>
      <c r="O18" t="s">
        <v>481</v>
      </c>
      <c r="P18" t="s">
        <v>245</v>
      </c>
      <c r="Q18" t="s">
        <v>246</v>
      </c>
      <c r="AB18">
        <v>5584000</v>
      </c>
      <c r="AC18" t="s">
        <v>242</v>
      </c>
      <c r="AD18" t="s">
        <v>476</v>
      </c>
      <c r="AE18">
        <v>0</v>
      </c>
      <c r="AH18" t="s">
        <v>482</v>
      </c>
      <c r="AL18">
        <v>210121002</v>
      </c>
      <c r="AP18">
        <v>5105616121</v>
      </c>
      <c r="AR18" s="22">
        <f t="shared" si="0"/>
        <v>0</v>
      </c>
    </row>
    <row r="19" spans="2:44" x14ac:dyDescent="0.2">
      <c r="B19" s="23">
        <v>45805</v>
      </c>
      <c r="C19">
        <v>2100003505</v>
      </c>
      <c r="D19" t="s">
        <v>239</v>
      </c>
      <c r="E19" t="s">
        <v>240</v>
      </c>
      <c r="F19">
        <v>51300060</v>
      </c>
      <c r="G19" t="s">
        <v>485</v>
      </c>
      <c r="H19" t="s">
        <v>242</v>
      </c>
      <c r="I19">
        <v>177225</v>
      </c>
      <c r="J19">
        <v>10.82</v>
      </c>
      <c r="K19" t="s">
        <v>486</v>
      </c>
      <c r="M19">
        <v>2100003505</v>
      </c>
      <c r="N19" s="23">
        <v>45798</v>
      </c>
      <c r="O19" t="s">
        <v>487</v>
      </c>
      <c r="P19" t="s">
        <v>245</v>
      </c>
      <c r="Q19" t="s">
        <v>246</v>
      </c>
      <c r="AB19">
        <v>177225</v>
      </c>
      <c r="AC19" t="s">
        <v>242</v>
      </c>
      <c r="AD19" t="s">
        <v>409</v>
      </c>
      <c r="AE19">
        <v>0</v>
      </c>
      <c r="AH19" t="s">
        <v>488</v>
      </c>
      <c r="AL19">
        <v>210121002</v>
      </c>
      <c r="AP19">
        <v>5105616204</v>
      </c>
      <c r="AR19" s="22">
        <f t="shared" si="0"/>
        <v>0</v>
      </c>
    </row>
  </sheetData>
  <conditionalFormatting sqref="AS4">
    <cfRule type="containsText" dxfId="3" priority="1" operator="containsText" text="Check to PO">
      <formula>NOT(ISERROR(SEARCH("Check to PO",AS4)))</formula>
    </cfRule>
  </conditionalFormatting>
  <conditionalFormatting sqref="AX4">
    <cfRule type="containsText" dxfId="2" priority="2" operator="containsText" text="Check to PO">
      <formula>NOT(ISERROR(SEARCH("Check to PO",AX4)))</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96BD-09E0-4E66-B982-7578D5BA6A04}">
  <sheetPr codeName="Sheet5">
    <tabColor theme="7" tint="0.79998168889431442"/>
  </sheetPr>
  <dimension ref="A1:AX203"/>
  <sheetViews>
    <sheetView tabSelected="1" topLeftCell="AE1" workbookViewId="0">
      <selection activeCell="AH3" sqref="AH3"/>
    </sheetView>
  </sheetViews>
  <sheetFormatPr defaultRowHeight="12.75" x14ac:dyDescent="0.2"/>
  <cols>
    <col min="3" max="3" width="13.7109375" bestFit="1" customWidth="1"/>
    <col min="5" max="5" width="15.42578125" bestFit="1" customWidth="1"/>
    <col min="7" max="7" width="21.28515625" bestFit="1" customWidth="1"/>
    <col min="10" max="10" width="44.28515625" bestFit="1" customWidth="1"/>
    <col min="13" max="13" width="13.28515625" bestFit="1" customWidth="1"/>
    <col min="17" max="17" width="44.7109375" bestFit="1" customWidth="1"/>
  </cols>
  <sheetData>
    <row r="1" spans="1:50" ht="89.25" x14ac:dyDescent="0.2">
      <c r="A1" s="2" t="s">
        <v>195</v>
      </c>
      <c r="B1" s="2" t="s">
        <v>196</v>
      </c>
      <c r="C1" s="1" t="s">
        <v>197</v>
      </c>
      <c r="D1" s="2" t="s">
        <v>198</v>
      </c>
      <c r="E1" s="1" t="s">
        <v>199</v>
      </c>
      <c r="F1" s="2" t="s">
        <v>200</v>
      </c>
      <c r="G1" s="1" t="s">
        <v>201</v>
      </c>
      <c r="H1" s="2" t="s">
        <v>202</v>
      </c>
      <c r="I1" s="1" t="s">
        <v>203</v>
      </c>
      <c r="J1" s="1" t="s">
        <v>204</v>
      </c>
      <c r="K1" s="2" t="s">
        <v>48</v>
      </c>
      <c r="L1" s="1" t="s">
        <v>205</v>
      </c>
      <c r="M1" s="1" t="s">
        <v>206</v>
      </c>
      <c r="N1" s="1" t="s">
        <v>47</v>
      </c>
      <c r="O1" s="1" t="s">
        <v>30</v>
      </c>
      <c r="P1" s="1" t="s">
        <v>207</v>
      </c>
      <c r="Q1" s="1" t="s">
        <v>208</v>
      </c>
      <c r="R1" s="2" t="s">
        <v>49</v>
      </c>
      <c r="S1" s="1" t="s">
        <v>209</v>
      </c>
      <c r="T1" s="1" t="s">
        <v>14</v>
      </c>
      <c r="U1" s="1" t="s">
        <v>210</v>
      </c>
      <c r="V1" s="1" t="s">
        <v>18</v>
      </c>
      <c r="W1" s="1" t="s">
        <v>19</v>
      </c>
      <c r="X1" s="1" t="s">
        <v>9</v>
      </c>
      <c r="Y1" s="1" t="s">
        <v>211</v>
      </c>
      <c r="Z1" s="1" t="s">
        <v>28</v>
      </c>
      <c r="AA1" s="2" t="s">
        <v>212</v>
      </c>
      <c r="AB1" s="2" t="s">
        <v>213</v>
      </c>
      <c r="AC1" s="2" t="s">
        <v>214</v>
      </c>
      <c r="AD1" s="1" t="s">
        <v>215</v>
      </c>
      <c r="AE1" s="2" t="s">
        <v>216</v>
      </c>
      <c r="AF1" s="1" t="s">
        <v>217</v>
      </c>
      <c r="AG1" s="1" t="s">
        <v>218</v>
      </c>
      <c r="AH1" s="1" t="s">
        <v>219</v>
      </c>
      <c r="AI1" s="2" t="s">
        <v>220</v>
      </c>
      <c r="AJ1" s="2" t="s">
        <v>221</v>
      </c>
      <c r="AK1" s="2" t="s">
        <v>222</v>
      </c>
      <c r="AL1" s="2" t="s">
        <v>223</v>
      </c>
      <c r="AM1" s="1" t="s">
        <v>224</v>
      </c>
      <c r="AN1" s="2" t="s">
        <v>225</v>
      </c>
      <c r="AO1" s="2" t="s">
        <v>226</v>
      </c>
      <c r="AP1" s="1" t="s">
        <v>227</v>
      </c>
      <c r="AQ1" s="2" t="s">
        <v>228</v>
      </c>
      <c r="AR1" s="1" t="s">
        <v>229</v>
      </c>
      <c r="AS1" s="2" t="s">
        <v>230</v>
      </c>
      <c r="AT1" s="2" t="s">
        <v>231</v>
      </c>
      <c r="AU1" s="2" t="s">
        <v>232</v>
      </c>
      <c r="AV1" s="2" t="s">
        <v>233</v>
      </c>
      <c r="AW1" s="2" t="s">
        <v>234</v>
      </c>
      <c r="AX1" s="2" t="s">
        <v>235</v>
      </c>
    </row>
    <row r="2" spans="1:50" x14ac:dyDescent="0.2">
      <c r="A2">
        <v>2025</v>
      </c>
      <c r="B2">
        <v>101</v>
      </c>
      <c r="C2">
        <v>5000044314</v>
      </c>
      <c r="D2">
        <v>1</v>
      </c>
      <c r="E2" s="23">
        <v>45779</v>
      </c>
      <c r="F2">
        <v>2025</v>
      </c>
      <c r="G2">
        <v>1200006466</v>
      </c>
      <c r="H2">
        <v>1</v>
      </c>
      <c r="I2" t="s">
        <v>411</v>
      </c>
      <c r="J2" t="s">
        <v>412</v>
      </c>
      <c r="K2" t="s">
        <v>413</v>
      </c>
      <c r="L2" t="s">
        <v>414</v>
      </c>
      <c r="M2">
        <v>4100022655</v>
      </c>
      <c r="N2">
        <v>10</v>
      </c>
      <c r="O2">
        <v>2101000038</v>
      </c>
      <c r="P2" t="s">
        <v>415</v>
      </c>
      <c r="Q2" t="s">
        <v>412</v>
      </c>
      <c r="R2" t="s">
        <v>416</v>
      </c>
      <c r="Y2">
        <v>10540000</v>
      </c>
      <c r="Z2">
        <v>25</v>
      </c>
      <c r="AA2" t="s">
        <v>268</v>
      </c>
      <c r="AB2">
        <v>25</v>
      </c>
      <c r="AC2" t="s">
        <v>268</v>
      </c>
      <c r="AD2">
        <v>25</v>
      </c>
      <c r="AE2" t="s">
        <v>268</v>
      </c>
      <c r="AF2">
        <v>103010</v>
      </c>
      <c r="AG2" t="s">
        <v>240</v>
      </c>
      <c r="AH2">
        <v>3.41</v>
      </c>
      <c r="AI2" t="s">
        <v>242</v>
      </c>
      <c r="AJ2">
        <v>57500</v>
      </c>
      <c r="AK2">
        <v>-57500</v>
      </c>
      <c r="AL2">
        <v>-3.41</v>
      </c>
      <c r="AM2">
        <v>5105615587</v>
      </c>
      <c r="AN2">
        <v>2025</v>
      </c>
      <c r="AO2">
        <v>1</v>
      </c>
      <c r="AP2">
        <v>2100002893</v>
      </c>
      <c r="AQ2">
        <v>2025</v>
      </c>
      <c r="AR2">
        <v>2</v>
      </c>
      <c r="AS2" s="23">
        <v>45777</v>
      </c>
      <c r="AT2" s="23">
        <v>45783</v>
      </c>
      <c r="AU2">
        <v>57500</v>
      </c>
      <c r="AV2">
        <v>3.41</v>
      </c>
      <c r="AW2">
        <v>0</v>
      </c>
      <c r="AX2">
        <v>0</v>
      </c>
    </row>
    <row r="3" spans="1:50" x14ac:dyDescent="0.2">
      <c r="A3">
        <v>2025</v>
      </c>
      <c r="B3">
        <v>101</v>
      </c>
      <c r="C3">
        <v>5000044314</v>
      </c>
      <c r="D3">
        <v>2</v>
      </c>
      <c r="E3" s="23">
        <v>45779</v>
      </c>
      <c r="F3">
        <v>2025</v>
      </c>
      <c r="G3">
        <v>1200006466</v>
      </c>
      <c r="H3">
        <v>3</v>
      </c>
      <c r="I3" t="s">
        <v>417</v>
      </c>
      <c r="J3" t="s">
        <v>418</v>
      </c>
      <c r="K3" t="s">
        <v>413</v>
      </c>
      <c r="L3" t="s">
        <v>414</v>
      </c>
      <c r="M3">
        <v>4100022655</v>
      </c>
      <c r="N3">
        <v>20</v>
      </c>
      <c r="O3">
        <v>2101000038</v>
      </c>
      <c r="P3" t="s">
        <v>415</v>
      </c>
      <c r="Q3" t="s">
        <v>418</v>
      </c>
      <c r="R3" t="s">
        <v>416</v>
      </c>
      <c r="Y3">
        <v>10540000</v>
      </c>
      <c r="Z3">
        <v>25</v>
      </c>
      <c r="AA3" t="s">
        <v>268</v>
      </c>
      <c r="AB3">
        <v>25</v>
      </c>
      <c r="AC3" t="s">
        <v>268</v>
      </c>
      <c r="AD3">
        <v>25</v>
      </c>
      <c r="AE3" t="s">
        <v>268</v>
      </c>
      <c r="AF3">
        <v>103010</v>
      </c>
      <c r="AG3" t="s">
        <v>240</v>
      </c>
      <c r="AH3">
        <v>5.04</v>
      </c>
      <c r="AI3" t="s">
        <v>242</v>
      </c>
      <c r="AJ3">
        <v>85000</v>
      </c>
      <c r="AK3">
        <v>-85000</v>
      </c>
      <c r="AL3">
        <v>-5.04</v>
      </c>
      <c r="AM3">
        <v>5105615587</v>
      </c>
      <c r="AN3">
        <v>2025</v>
      </c>
      <c r="AO3">
        <v>2</v>
      </c>
      <c r="AP3">
        <v>2100002893</v>
      </c>
      <c r="AQ3">
        <v>2025</v>
      </c>
      <c r="AR3">
        <v>3</v>
      </c>
      <c r="AS3" s="23">
        <v>45777</v>
      </c>
      <c r="AT3" s="23">
        <v>45783</v>
      </c>
      <c r="AU3">
        <v>85000</v>
      </c>
      <c r="AV3">
        <v>5.04</v>
      </c>
      <c r="AW3">
        <v>0</v>
      </c>
      <c r="AX3">
        <v>0</v>
      </c>
    </row>
    <row r="4" spans="1:50" x14ac:dyDescent="0.2">
      <c r="A4">
        <v>2025</v>
      </c>
      <c r="B4">
        <v>101</v>
      </c>
      <c r="C4">
        <v>5000044314</v>
      </c>
      <c r="D4">
        <v>3</v>
      </c>
      <c r="E4" s="23">
        <v>45779</v>
      </c>
      <c r="F4">
        <v>2025</v>
      </c>
      <c r="G4">
        <v>1200006466</v>
      </c>
      <c r="H4">
        <v>5</v>
      </c>
      <c r="I4" t="s">
        <v>419</v>
      </c>
      <c r="J4" t="s">
        <v>420</v>
      </c>
      <c r="K4" t="s">
        <v>413</v>
      </c>
      <c r="L4" t="s">
        <v>414</v>
      </c>
      <c r="M4">
        <v>4100022655</v>
      </c>
      <c r="N4">
        <v>30</v>
      </c>
      <c r="O4">
        <v>2101000038</v>
      </c>
      <c r="P4" t="s">
        <v>415</v>
      </c>
      <c r="Q4" t="s">
        <v>420</v>
      </c>
      <c r="R4" t="s">
        <v>416</v>
      </c>
      <c r="Y4">
        <v>10540000</v>
      </c>
      <c r="Z4">
        <v>25</v>
      </c>
      <c r="AA4" t="s">
        <v>268</v>
      </c>
      <c r="AB4">
        <v>25</v>
      </c>
      <c r="AC4" t="s">
        <v>268</v>
      </c>
      <c r="AD4">
        <v>25</v>
      </c>
      <c r="AE4" t="s">
        <v>268</v>
      </c>
      <c r="AF4">
        <v>103010</v>
      </c>
      <c r="AG4" t="s">
        <v>240</v>
      </c>
      <c r="AH4">
        <v>10.83</v>
      </c>
      <c r="AI4" t="s">
        <v>242</v>
      </c>
      <c r="AJ4">
        <v>182500</v>
      </c>
      <c r="AK4">
        <v>-182500</v>
      </c>
      <c r="AL4">
        <v>-10.83</v>
      </c>
      <c r="AM4">
        <v>5105615587</v>
      </c>
      <c r="AN4">
        <v>2025</v>
      </c>
      <c r="AO4">
        <v>3</v>
      </c>
      <c r="AP4">
        <v>2100002893</v>
      </c>
      <c r="AQ4">
        <v>2025</v>
      </c>
      <c r="AR4">
        <v>4</v>
      </c>
      <c r="AS4" s="23">
        <v>45777</v>
      </c>
      <c r="AT4" s="23">
        <v>45783</v>
      </c>
      <c r="AU4">
        <v>182500</v>
      </c>
      <c r="AV4">
        <v>10.83</v>
      </c>
      <c r="AW4">
        <v>0</v>
      </c>
      <c r="AX4">
        <v>0</v>
      </c>
    </row>
    <row r="5" spans="1:50" x14ac:dyDescent="0.2">
      <c r="A5">
        <v>2025</v>
      </c>
      <c r="B5">
        <v>101</v>
      </c>
      <c r="C5">
        <v>5000044314</v>
      </c>
      <c r="D5">
        <v>4</v>
      </c>
      <c r="E5" s="23">
        <v>45779</v>
      </c>
      <c r="F5">
        <v>2025</v>
      </c>
      <c r="G5">
        <v>1200006466</v>
      </c>
      <c r="H5">
        <v>7</v>
      </c>
      <c r="I5" t="s">
        <v>421</v>
      </c>
      <c r="J5" t="s">
        <v>422</v>
      </c>
      <c r="K5" t="s">
        <v>413</v>
      </c>
      <c r="L5" t="s">
        <v>414</v>
      </c>
      <c r="M5">
        <v>4100022655</v>
      </c>
      <c r="N5">
        <v>40</v>
      </c>
      <c r="O5">
        <v>2101000038</v>
      </c>
      <c r="P5" t="s">
        <v>415</v>
      </c>
      <c r="Q5" t="s">
        <v>422</v>
      </c>
      <c r="R5" t="s">
        <v>416</v>
      </c>
      <c r="Y5">
        <v>10540000</v>
      </c>
      <c r="Z5">
        <v>10</v>
      </c>
      <c r="AA5" t="s">
        <v>268</v>
      </c>
      <c r="AB5">
        <v>10</v>
      </c>
      <c r="AC5" t="s">
        <v>268</v>
      </c>
      <c r="AD5">
        <v>10</v>
      </c>
      <c r="AE5" t="s">
        <v>268</v>
      </c>
      <c r="AF5">
        <v>103010</v>
      </c>
      <c r="AG5" t="s">
        <v>240</v>
      </c>
      <c r="AH5">
        <v>4.92</v>
      </c>
      <c r="AI5" t="s">
        <v>242</v>
      </c>
      <c r="AJ5">
        <v>83000</v>
      </c>
      <c r="AK5">
        <v>-83000</v>
      </c>
      <c r="AL5">
        <v>-4.92</v>
      </c>
      <c r="AM5">
        <v>5105615587</v>
      </c>
      <c r="AN5">
        <v>2025</v>
      </c>
      <c r="AO5">
        <v>4</v>
      </c>
      <c r="AP5">
        <v>2100002893</v>
      </c>
      <c r="AQ5">
        <v>2025</v>
      </c>
      <c r="AR5">
        <v>5</v>
      </c>
      <c r="AS5" s="23">
        <v>45777</v>
      </c>
      <c r="AT5" s="23">
        <v>45783</v>
      </c>
      <c r="AU5">
        <v>83000</v>
      </c>
      <c r="AV5">
        <v>4.92</v>
      </c>
      <c r="AW5">
        <v>0</v>
      </c>
      <c r="AX5">
        <v>0</v>
      </c>
    </row>
    <row r="6" spans="1:50" x14ac:dyDescent="0.2">
      <c r="A6">
        <v>2025</v>
      </c>
      <c r="B6">
        <v>101</v>
      </c>
      <c r="C6">
        <v>5000044314</v>
      </c>
      <c r="D6">
        <v>5</v>
      </c>
      <c r="E6" s="23">
        <v>45779</v>
      </c>
      <c r="F6">
        <v>2025</v>
      </c>
      <c r="G6">
        <v>1200006466</v>
      </c>
      <c r="H6">
        <v>9</v>
      </c>
      <c r="I6" t="s">
        <v>423</v>
      </c>
      <c r="J6" t="s">
        <v>424</v>
      </c>
      <c r="K6" t="s">
        <v>413</v>
      </c>
      <c r="L6" t="s">
        <v>414</v>
      </c>
      <c r="M6">
        <v>4100022655</v>
      </c>
      <c r="N6">
        <v>60</v>
      </c>
      <c r="O6">
        <v>2101000038</v>
      </c>
      <c r="P6" t="s">
        <v>415</v>
      </c>
      <c r="Q6" t="s">
        <v>424</v>
      </c>
      <c r="R6" t="s">
        <v>416</v>
      </c>
      <c r="Y6">
        <v>10540000</v>
      </c>
      <c r="Z6">
        <v>50</v>
      </c>
      <c r="AA6" t="s">
        <v>268</v>
      </c>
      <c r="AB6">
        <v>50</v>
      </c>
      <c r="AC6" t="s">
        <v>268</v>
      </c>
      <c r="AD6">
        <v>50</v>
      </c>
      <c r="AE6" t="s">
        <v>268</v>
      </c>
      <c r="AF6">
        <v>103010</v>
      </c>
      <c r="AG6" t="s">
        <v>240</v>
      </c>
      <c r="AH6">
        <v>17.55</v>
      </c>
      <c r="AI6" t="s">
        <v>242</v>
      </c>
      <c r="AJ6">
        <v>295750</v>
      </c>
      <c r="AK6">
        <v>-295750</v>
      </c>
      <c r="AL6">
        <v>-17.55</v>
      </c>
      <c r="AM6">
        <v>5105615587</v>
      </c>
      <c r="AN6">
        <v>2025</v>
      </c>
      <c r="AO6">
        <v>6</v>
      </c>
      <c r="AP6">
        <v>2100002893</v>
      </c>
      <c r="AQ6">
        <v>2025</v>
      </c>
      <c r="AR6">
        <v>7</v>
      </c>
      <c r="AS6" s="23">
        <v>45777</v>
      </c>
      <c r="AT6" s="23">
        <v>45783</v>
      </c>
      <c r="AU6">
        <v>295750</v>
      </c>
      <c r="AV6">
        <v>17.55</v>
      </c>
      <c r="AW6">
        <v>0</v>
      </c>
      <c r="AX6">
        <v>0</v>
      </c>
    </row>
    <row r="7" spans="1:50" x14ac:dyDescent="0.2">
      <c r="A7">
        <v>2025</v>
      </c>
      <c r="B7">
        <v>101</v>
      </c>
      <c r="C7">
        <v>5000044315</v>
      </c>
      <c r="D7">
        <v>1</v>
      </c>
      <c r="E7" s="23">
        <v>45779</v>
      </c>
      <c r="M7">
        <v>4100022655</v>
      </c>
      <c r="N7">
        <v>50</v>
      </c>
      <c r="O7">
        <v>2101000038</v>
      </c>
      <c r="P7" t="s">
        <v>415</v>
      </c>
      <c r="Q7" t="s">
        <v>425</v>
      </c>
      <c r="T7" t="s">
        <v>245</v>
      </c>
      <c r="Z7">
        <v>0</v>
      </c>
      <c r="AB7">
        <v>160</v>
      </c>
      <c r="AC7" t="s">
        <v>268</v>
      </c>
      <c r="AD7">
        <v>160</v>
      </c>
      <c r="AE7" t="s">
        <v>268</v>
      </c>
      <c r="AG7" t="s">
        <v>240</v>
      </c>
      <c r="AH7">
        <v>52.45</v>
      </c>
      <c r="AJ7">
        <v>0</v>
      </c>
      <c r="AK7">
        <v>-884000</v>
      </c>
      <c r="AL7">
        <v>-52.45</v>
      </c>
      <c r="AM7">
        <v>5105615587</v>
      </c>
      <c r="AN7">
        <v>2025</v>
      </c>
      <c r="AO7">
        <v>5</v>
      </c>
      <c r="AP7">
        <v>2100002893</v>
      </c>
      <c r="AQ7">
        <v>2025</v>
      </c>
      <c r="AR7">
        <v>6</v>
      </c>
      <c r="AS7" s="23">
        <v>45777</v>
      </c>
      <c r="AT7" s="23">
        <v>45783</v>
      </c>
      <c r="AU7">
        <v>884000</v>
      </c>
      <c r="AV7">
        <v>52.45</v>
      </c>
      <c r="AW7">
        <v>0</v>
      </c>
      <c r="AX7">
        <v>0</v>
      </c>
    </row>
    <row r="8" spans="1:50" x14ac:dyDescent="0.2">
      <c r="A8">
        <v>2025</v>
      </c>
      <c r="B8">
        <v>101</v>
      </c>
      <c r="C8">
        <v>5000044327</v>
      </c>
      <c r="D8">
        <v>1</v>
      </c>
      <c r="E8" s="23">
        <v>45779</v>
      </c>
      <c r="M8">
        <v>4100022087</v>
      </c>
      <c r="N8">
        <v>10</v>
      </c>
      <c r="O8">
        <v>2101001735</v>
      </c>
      <c r="P8" t="s">
        <v>415</v>
      </c>
      <c r="Q8" t="s">
        <v>426</v>
      </c>
      <c r="T8" t="s">
        <v>274</v>
      </c>
      <c r="Z8">
        <v>0</v>
      </c>
      <c r="AB8">
        <v>1</v>
      </c>
      <c r="AC8" t="s">
        <v>268</v>
      </c>
      <c r="AD8">
        <v>1</v>
      </c>
      <c r="AE8" t="s">
        <v>268</v>
      </c>
      <c r="AG8" t="s">
        <v>240</v>
      </c>
      <c r="AH8">
        <v>3.17</v>
      </c>
      <c r="AJ8">
        <v>0</v>
      </c>
      <c r="AK8">
        <v>-53380</v>
      </c>
      <c r="AL8">
        <v>-3.17</v>
      </c>
      <c r="AO8">
        <v>0</v>
      </c>
      <c r="AU8">
        <v>0</v>
      </c>
      <c r="AV8">
        <v>0</v>
      </c>
      <c r="AW8">
        <v>0</v>
      </c>
      <c r="AX8">
        <v>0</v>
      </c>
    </row>
    <row r="9" spans="1:50" x14ac:dyDescent="0.2">
      <c r="A9">
        <v>2025</v>
      </c>
      <c r="B9">
        <v>101</v>
      </c>
      <c r="C9">
        <v>5000044327</v>
      </c>
      <c r="D9">
        <v>2</v>
      </c>
      <c r="E9" s="23">
        <v>45779</v>
      </c>
      <c r="M9">
        <v>4100022087</v>
      </c>
      <c r="N9">
        <v>20</v>
      </c>
      <c r="O9">
        <v>2101001735</v>
      </c>
      <c r="P9" t="s">
        <v>415</v>
      </c>
      <c r="Q9" t="s">
        <v>427</v>
      </c>
      <c r="T9" t="s">
        <v>274</v>
      </c>
      <c r="Z9">
        <v>0</v>
      </c>
      <c r="AB9">
        <v>1</v>
      </c>
      <c r="AC9" t="s">
        <v>268</v>
      </c>
      <c r="AD9">
        <v>1</v>
      </c>
      <c r="AE9" t="s">
        <v>268</v>
      </c>
      <c r="AG9" t="s">
        <v>240</v>
      </c>
      <c r="AH9">
        <v>1.74</v>
      </c>
      <c r="AJ9">
        <v>0</v>
      </c>
      <c r="AK9">
        <v>-29325</v>
      </c>
      <c r="AL9">
        <v>-1.74</v>
      </c>
      <c r="AO9">
        <v>0</v>
      </c>
      <c r="AU9">
        <v>0</v>
      </c>
      <c r="AV9">
        <v>0</v>
      </c>
      <c r="AW9">
        <v>0</v>
      </c>
      <c r="AX9">
        <v>0</v>
      </c>
    </row>
    <row r="10" spans="1:50" x14ac:dyDescent="0.2">
      <c r="A10">
        <v>2025</v>
      </c>
      <c r="B10">
        <v>101</v>
      </c>
      <c r="C10">
        <v>5000044429</v>
      </c>
      <c r="D10">
        <v>1</v>
      </c>
      <c r="E10" s="23">
        <v>45783</v>
      </c>
      <c r="M10">
        <v>4100022730</v>
      </c>
      <c r="N10">
        <v>10</v>
      </c>
      <c r="O10">
        <v>2101000067</v>
      </c>
      <c r="P10" t="s">
        <v>415</v>
      </c>
      <c r="Q10" t="s">
        <v>428</v>
      </c>
      <c r="T10" t="s">
        <v>306</v>
      </c>
      <c r="Z10">
        <v>0</v>
      </c>
      <c r="AB10">
        <v>3</v>
      </c>
      <c r="AC10" t="s">
        <v>336</v>
      </c>
      <c r="AD10">
        <v>3</v>
      </c>
      <c r="AE10" t="s">
        <v>336</v>
      </c>
      <c r="AG10" t="s">
        <v>240</v>
      </c>
      <c r="AH10">
        <v>352.46</v>
      </c>
      <c r="AJ10">
        <v>0</v>
      </c>
      <c r="AK10">
        <v>-5940000</v>
      </c>
      <c r="AL10">
        <v>-352.46</v>
      </c>
      <c r="AM10">
        <v>5105615675</v>
      </c>
      <c r="AN10">
        <v>2025</v>
      </c>
      <c r="AO10">
        <v>1</v>
      </c>
      <c r="AP10">
        <v>2100002981</v>
      </c>
      <c r="AQ10">
        <v>2025</v>
      </c>
      <c r="AR10">
        <v>2</v>
      </c>
      <c r="AS10" s="23">
        <v>45782</v>
      </c>
      <c r="AT10" s="23">
        <v>45786</v>
      </c>
      <c r="AU10">
        <v>5940000</v>
      </c>
      <c r="AV10">
        <v>352.46</v>
      </c>
      <c r="AW10">
        <v>0</v>
      </c>
      <c r="AX10">
        <v>0</v>
      </c>
    </row>
    <row r="11" spans="1:50" x14ac:dyDescent="0.2">
      <c r="A11">
        <v>2025</v>
      </c>
      <c r="B11">
        <v>101</v>
      </c>
      <c r="C11">
        <v>5000044600</v>
      </c>
      <c r="D11">
        <v>1</v>
      </c>
      <c r="E11" s="23">
        <v>45784</v>
      </c>
      <c r="M11">
        <v>4100022865</v>
      </c>
      <c r="N11">
        <v>10</v>
      </c>
      <c r="O11">
        <v>2101000084</v>
      </c>
      <c r="P11" t="s">
        <v>415</v>
      </c>
      <c r="Q11" t="s">
        <v>429</v>
      </c>
      <c r="T11" t="s">
        <v>245</v>
      </c>
      <c r="Z11">
        <v>0</v>
      </c>
      <c r="AB11">
        <v>1</v>
      </c>
      <c r="AC11" t="s">
        <v>268</v>
      </c>
      <c r="AD11">
        <v>1</v>
      </c>
      <c r="AE11" t="s">
        <v>268</v>
      </c>
      <c r="AG11" t="s">
        <v>240</v>
      </c>
      <c r="AH11">
        <v>325.39999999999998</v>
      </c>
      <c r="AJ11">
        <v>0</v>
      </c>
      <c r="AK11">
        <v>-5436145</v>
      </c>
      <c r="AL11">
        <v>-325.39999999999998</v>
      </c>
      <c r="AM11">
        <v>5105615832</v>
      </c>
      <c r="AN11">
        <v>2025</v>
      </c>
      <c r="AO11">
        <v>1</v>
      </c>
      <c r="AP11">
        <v>2100003135</v>
      </c>
      <c r="AQ11">
        <v>2025</v>
      </c>
      <c r="AR11">
        <v>2</v>
      </c>
      <c r="AS11" s="23">
        <v>45783</v>
      </c>
      <c r="AT11" s="23">
        <v>45793</v>
      </c>
      <c r="AU11">
        <v>5436145</v>
      </c>
      <c r="AV11">
        <v>325.39999999999998</v>
      </c>
      <c r="AW11">
        <v>0</v>
      </c>
      <c r="AX11">
        <v>0</v>
      </c>
    </row>
    <row r="12" spans="1:50" x14ac:dyDescent="0.2">
      <c r="A12">
        <v>2025</v>
      </c>
      <c r="B12">
        <v>101</v>
      </c>
      <c r="C12">
        <v>5000044600</v>
      </c>
      <c r="D12">
        <v>2</v>
      </c>
      <c r="E12" s="23">
        <v>45784</v>
      </c>
      <c r="M12">
        <v>4100022865</v>
      </c>
      <c r="N12">
        <v>20</v>
      </c>
      <c r="O12">
        <v>2101000084</v>
      </c>
      <c r="P12" t="s">
        <v>415</v>
      </c>
      <c r="Q12" t="s">
        <v>430</v>
      </c>
      <c r="T12" t="s">
        <v>245</v>
      </c>
      <c r="Z12">
        <v>0</v>
      </c>
      <c r="AB12">
        <v>1</v>
      </c>
      <c r="AC12" t="s">
        <v>268</v>
      </c>
      <c r="AD12">
        <v>1</v>
      </c>
      <c r="AE12" t="s">
        <v>268</v>
      </c>
      <c r="AG12" t="s">
        <v>240</v>
      </c>
      <c r="AH12">
        <v>169.38</v>
      </c>
      <c r="AJ12">
        <v>0</v>
      </c>
      <c r="AK12">
        <v>-2829580</v>
      </c>
      <c r="AL12">
        <v>-169.38</v>
      </c>
      <c r="AM12">
        <v>5105615832</v>
      </c>
      <c r="AN12">
        <v>2025</v>
      </c>
      <c r="AO12">
        <v>2</v>
      </c>
      <c r="AP12">
        <v>2100003135</v>
      </c>
      <c r="AQ12">
        <v>2025</v>
      </c>
      <c r="AR12">
        <v>4</v>
      </c>
      <c r="AS12" s="23">
        <v>45783</v>
      </c>
      <c r="AT12" s="23">
        <v>45793</v>
      </c>
      <c r="AU12">
        <v>2829580</v>
      </c>
      <c r="AV12">
        <v>169.38</v>
      </c>
      <c r="AW12">
        <v>0</v>
      </c>
      <c r="AX12">
        <v>0</v>
      </c>
    </row>
    <row r="13" spans="1:50" x14ac:dyDescent="0.2">
      <c r="A13">
        <v>2025</v>
      </c>
      <c r="B13">
        <v>101</v>
      </c>
      <c r="C13">
        <v>5000044642</v>
      </c>
      <c r="D13">
        <v>1</v>
      </c>
      <c r="E13" s="23">
        <v>45785</v>
      </c>
      <c r="M13">
        <v>4100022868</v>
      </c>
      <c r="N13">
        <v>10</v>
      </c>
      <c r="O13">
        <v>2101000062</v>
      </c>
      <c r="P13" t="s">
        <v>415</v>
      </c>
      <c r="Q13" t="s">
        <v>431</v>
      </c>
      <c r="T13" t="s">
        <v>281</v>
      </c>
      <c r="Z13">
        <v>0</v>
      </c>
      <c r="AB13">
        <v>1</v>
      </c>
      <c r="AC13" t="s">
        <v>341</v>
      </c>
      <c r="AD13">
        <v>1</v>
      </c>
      <c r="AE13" t="s">
        <v>341</v>
      </c>
      <c r="AG13" t="s">
        <v>240</v>
      </c>
      <c r="AH13">
        <v>87.69</v>
      </c>
      <c r="AJ13">
        <v>0</v>
      </c>
      <c r="AK13">
        <v>-1465000</v>
      </c>
      <c r="AL13">
        <v>-87.69</v>
      </c>
      <c r="AM13">
        <v>5105615748</v>
      </c>
      <c r="AN13">
        <v>2025</v>
      </c>
      <c r="AO13">
        <v>1</v>
      </c>
      <c r="AP13">
        <v>2100003053</v>
      </c>
      <c r="AQ13">
        <v>2025</v>
      </c>
      <c r="AR13">
        <v>2</v>
      </c>
      <c r="AS13" s="23">
        <v>45784</v>
      </c>
      <c r="AT13" s="23">
        <v>45791</v>
      </c>
      <c r="AU13">
        <v>1465000</v>
      </c>
      <c r="AV13">
        <v>87.69</v>
      </c>
      <c r="AW13">
        <v>0</v>
      </c>
      <c r="AX13">
        <v>0</v>
      </c>
    </row>
    <row r="14" spans="1:50" x14ac:dyDescent="0.2">
      <c r="A14">
        <v>2025</v>
      </c>
      <c r="B14">
        <v>101</v>
      </c>
      <c r="C14">
        <v>5000044642</v>
      </c>
      <c r="D14">
        <v>2</v>
      </c>
      <c r="E14" s="23">
        <v>45785</v>
      </c>
      <c r="M14">
        <v>4100022868</v>
      </c>
      <c r="N14">
        <v>20</v>
      </c>
      <c r="O14">
        <v>2101000062</v>
      </c>
      <c r="P14" t="s">
        <v>415</v>
      </c>
      <c r="Q14" t="s">
        <v>432</v>
      </c>
      <c r="T14" t="s">
        <v>281</v>
      </c>
      <c r="Z14">
        <v>0</v>
      </c>
      <c r="AB14">
        <v>1</v>
      </c>
      <c r="AC14" t="s">
        <v>341</v>
      </c>
      <c r="AD14">
        <v>1</v>
      </c>
      <c r="AE14" t="s">
        <v>341</v>
      </c>
      <c r="AG14" t="s">
        <v>240</v>
      </c>
      <c r="AH14">
        <v>29.33</v>
      </c>
      <c r="AJ14">
        <v>0</v>
      </c>
      <c r="AK14">
        <v>-490000</v>
      </c>
      <c r="AL14">
        <v>-29.33</v>
      </c>
      <c r="AM14">
        <v>5105615748</v>
      </c>
      <c r="AN14">
        <v>2025</v>
      </c>
      <c r="AO14">
        <v>2</v>
      </c>
      <c r="AP14">
        <v>2100003053</v>
      </c>
      <c r="AQ14">
        <v>2025</v>
      </c>
      <c r="AR14">
        <v>4</v>
      </c>
      <c r="AS14" s="23">
        <v>45784</v>
      </c>
      <c r="AT14" s="23">
        <v>45791</v>
      </c>
      <c r="AU14">
        <v>490000</v>
      </c>
      <c r="AV14">
        <v>29.33</v>
      </c>
      <c r="AW14">
        <v>0</v>
      </c>
      <c r="AX14">
        <v>0</v>
      </c>
    </row>
    <row r="15" spans="1:50" x14ac:dyDescent="0.2">
      <c r="A15">
        <v>2025</v>
      </c>
      <c r="B15">
        <v>101</v>
      </c>
      <c r="C15">
        <v>5000044642</v>
      </c>
      <c r="D15">
        <v>3</v>
      </c>
      <c r="E15" s="23">
        <v>45785</v>
      </c>
      <c r="M15">
        <v>4100022868</v>
      </c>
      <c r="N15">
        <v>30</v>
      </c>
      <c r="O15">
        <v>2101000062</v>
      </c>
      <c r="P15" t="s">
        <v>415</v>
      </c>
      <c r="Q15" t="s">
        <v>433</v>
      </c>
      <c r="T15" t="s">
        <v>281</v>
      </c>
      <c r="Z15">
        <v>0</v>
      </c>
      <c r="AB15">
        <v>1</v>
      </c>
      <c r="AC15" t="s">
        <v>341</v>
      </c>
      <c r="AD15">
        <v>1</v>
      </c>
      <c r="AE15" t="s">
        <v>341</v>
      </c>
      <c r="AG15" t="s">
        <v>240</v>
      </c>
      <c r="AH15">
        <v>50.4</v>
      </c>
      <c r="AJ15">
        <v>0</v>
      </c>
      <c r="AK15">
        <v>-842000</v>
      </c>
      <c r="AL15">
        <v>-50.4</v>
      </c>
      <c r="AM15">
        <v>5105615748</v>
      </c>
      <c r="AN15">
        <v>2025</v>
      </c>
      <c r="AO15">
        <v>3</v>
      </c>
      <c r="AP15">
        <v>2100003053</v>
      </c>
      <c r="AQ15">
        <v>2025</v>
      </c>
      <c r="AR15">
        <v>6</v>
      </c>
      <c r="AS15" s="23">
        <v>45784</v>
      </c>
      <c r="AT15" s="23">
        <v>45791</v>
      </c>
      <c r="AU15">
        <v>842000</v>
      </c>
      <c r="AV15">
        <v>50.4</v>
      </c>
      <c r="AW15">
        <v>0</v>
      </c>
      <c r="AX15">
        <v>0</v>
      </c>
    </row>
    <row r="16" spans="1:50" x14ac:dyDescent="0.2">
      <c r="A16">
        <v>2025</v>
      </c>
      <c r="B16">
        <v>101</v>
      </c>
      <c r="C16">
        <v>5000044642</v>
      </c>
      <c r="D16">
        <v>4</v>
      </c>
      <c r="E16" s="23">
        <v>45785</v>
      </c>
      <c r="M16">
        <v>4100022868</v>
      </c>
      <c r="N16">
        <v>40</v>
      </c>
      <c r="O16">
        <v>2101000062</v>
      </c>
      <c r="P16" t="s">
        <v>415</v>
      </c>
      <c r="Q16" t="s">
        <v>434</v>
      </c>
      <c r="T16" t="s">
        <v>281</v>
      </c>
      <c r="Z16">
        <v>0</v>
      </c>
      <c r="AB16">
        <v>8</v>
      </c>
      <c r="AC16" t="s">
        <v>268</v>
      </c>
      <c r="AD16">
        <v>8</v>
      </c>
      <c r="AE16" t="s">
        <v>268</v>
      </c>
      <c r="AG16" t="s">
        <v>240</v>
      </c>
      <c r="AH16">
        <v>3.83</v>
      </c>
      <c r="AJ16">
        <v>0</v>
      </c>
      <c r="AK16">
        <v>-64000</v>
      </c>
      <c r="AL16">
        <v>-3.83</v>
      </c>
      <c r="AM16">
        <v>5105615748</v>
      </c>
      <c r="AN16">
        <v>2025</v>
      </c>
      <c r="AO16">
        <v>4</v>
      </c>
      <c r="AP16">
        <v>2100003053</v>
      </c>
      <c r="AQ16">
        <v>2025</v>
      </c>
      <c r="AR16">
        <v>8</v>
      </c>
      <c r="AS16" s="23">
        <v>45784</v>
      </c>
      <c r="AT16" s="23">
        <v>45791</v>
      </c>
      <c r="AU16">
        <v>64000</v>
      </c>
      <c r="AV16">
        <v>3.83</v>
      </c>
      <c r="AW16">
        <v>0</v>
      </c>
      <c r="AX16">
        <v>0</v>
      </c>
    </row>
    <row r="17" spans="1:50" x14ac:dyDescent="0.2">
      <c r="A17">
        <v>2025</v>
      </c>
      <c r="B17">
        <v>101</v>
      </c>
      <c r="C17">
        <v>5000044649</v>
      </c>
      <c r="D17">
        <v>1</v>
      </c>
      <c r="E17" s="23">
        <v>45785</v>
      </c>
      <c r="M17">
        <v>4100022584</v>
      </c>
      <c r="N17">
        <v>10</v>
      </c>
      <c r="O17">
        <v>2101000311</v>
      </c>
      <c r="P17" t="s">
        <v>415</v>
      </c>
      <c r="Q17" t="s">
        <v>435</v>
      </c>
      <c r="T17" t="s">
        <v>245</v>
      </c>
      <c r="Z17">
        <v>0</v>
      </c>
      <c r="AB17">
        <v>5</v>
      </c>
      <c r="AC17" t="s">
        <v>268</v>
      </c>
      <c r="AD17">
        <v>5</v>
      </c>
      <c r="AE17" t="s">
        <v>268</v>
      </c>
      <c r="AG17" t="s">
        <v>240</v>
      </c>
      <c r="AH17">
        <v>36.69</v>
      </c>
      <c r="AJ17">
        <v>0</v>
      </c>
      <c r="AK17">
        <v>-613000</v>
      </c>
      <c r="AL17">
        <v>-36.69</v>
      </c>
      <c r="AM17">
        <v>5105616028</v>
      </c>
      <c r="AN17">
        <v>2025</v>
      </c>
      <c r="AO17">
        <v>1</v>
      </c>
      <c r="AP17">
        <v>2100003329</v>
      </c>
      <c r="AQ17">
        <v>2025</v>
      </c>
      <c r="AR17">
        <v>2</v>
      </c>
      <c r="AS17" s="23">
        <v>45785</v>
      </c>
      <c r="AT17" s="23">
        <v>45800</v>
      </c>
      <c r="AU17">
        <v>613000</v>
      </c>
      <c r="AV17">
        <v>36.69</v>
      </c>
      <c r="AW17">
        <v>0</v>
      </c>
      <c r="AX17">
        <v>0</v>
      </c>
    </row>
    <row r="18" spans="1:50" x14ac:dyDescent="0.2">
      <c r="A18">
        <v>2025</v>
      </c>
      <c r="B18">
        <v>101</v>
      </c>
      <c r="C18">
        <v>5000044652</v>
      </c>
      <c r="D18">
        <v>1</v>
      </c>
      <c r="E18" s="23">
        <v>45785</v>
      </c>
      <c r="M18">
        <v>4100022053</v>
      </c>
      <c r="N18">
        <v>20</v>
      </c>
      <c r="O18">
        <v>2101000045</v>
      </c>
      <c r="P18" t="s">
        <v>415</v>
      </c>
      <c r="Q18" t="s">
        <v>436</v>
      </c>
      <c r="T18" t="s">
        <v>306</v>
      </c>
      <c r="Z18">
        <v>0</v>
      </c>
      <c r="AB18">
        <v>2</v>
      </c>
      <c r="AC18" t="s">
        <v>336</v>
      </c>
      <c r="AD18">
        <v>2</v>
      </c>
      <c r="AE18" t="s">
        <v>336</v>
      </c>
      <c r="AG18" t="s">
        <v>240</v>
      </c>
      <c r="AH18">
        <v>6.82</v>
      </c>
      <c r="AJ18">
        <v>0</v>
      </c>
      <c r="AK18">
        <v>-114000</v>
      </c>
      <c r="AL18">
        <v>-6.82</v>
      </c>
      <c r="AM18">
        <v>5105615890</v>
      </c>
      <c r="AN18">
        <v>2025</v>
      </c>
      <c r="AO18">
        <v>2</v>
      </c>
      <c r="AP18">
        <v>2100003192</v>
      </c>
      <c r="AQ18">
        <v>2025</v>
      </c>
      <c r="AR18">
        <v>4</v>
      </c>
      <c r="AS18" s="23">
        <v>45783</v>
      </c>
      <c r="AT18" s="23">
        <v>45796</v>
      </c>
      <c r="AU18">
        <v>114000</v>
      </c>
      <c r="AV18">
        <v>6.82</v>
      </c>
      <c r="AW18">
        <v>0</v>
      </c>
      <c r="AX18">
        <v>0</v>
      </c>
    </row>
    <row r="19" spans="1:50" x14ac:dyDescent="0.2">
      <c r="A19">
        <v>2025</v>
      </c>
      <c r="B19">
        <v>101</v>
      </c>
      <c r="C19">
        <v>5000044655</v>
      </c>
      <c r="D19">
        <v>1</v>
      </c>
      <c r="E19" s="23">
        <v>45785</v>
      </c>
      <c r="M19">
        <v>4100022053</v>
      </c>
      <c r="N19">
        <v>10</v>
      </c>
      <c r="O19">
        <v>2101000045</v>
      </c>
      <c r="P19" t="s">
        <v>415</v>
      </c>
      <c r="Q19" t="s">
        <v>437</v>
      </c>
      <c r="T19" t="s">
        <v>306</v>
      </c>
      <c r="Z19">
        <v>0</v>
      </c>
      <c r="AB19">
        <v>2</v>
      </c>
      <c r="AC19" t="s">
        <v>336</v>
      </c>
      <c r="AD19">
        <v>2</v>
      </c>
      <c r="AE19" t="s">
        <v>336</v>
      </c>
      <c r="AG19" t="s">
        <v>240</v>
      </c>
      <c r="AH19">
        <v>574.64</v>
      </c>
      <c r="AJ19">
        <v>0</v>
      </c>
      <c r="AK19">
        <v>0</v>
      </c>
      <c r="AL19">
        <v>0</v>
      </c>
      <c r="AO19">
        <v>0</v>
      </c>
      <c r="AU19">
        <v>0</v>
      </c>
      <c r="AV19">
        <v>0</v>
      </c>
      <c r="AW19">
        <v>0</v>
      </c>
      <c r="AX19">
        <v>0</v>
      </c>
    </row>
    <row r="20" spans="1:50" x14ac:dyDescent="0.2">
      <c r="A20">
        <v>2025</v>
      </c>
      <c r="B20">
        <v>102</v>
      </c>
      <c r="C20">
        <v>5000044656</v>
      </c>
      <c r="D20">
        <v>1</v>
      </c>
      <c r="E20" s="23">
        <v>45785</v>
      </c>
      <c r="M20">
        <v>4100022053</v>
      </c>
      <c r="N20">
        <v>10</v>
      </c>
      <c r="O20">
        <v>2101000045</v>
      </c>
      <c r="P20" t="s">
        <v>415</v>
      </c>
      <c r="Q20" t="s">
        <v>437</v>
      </c>
      <c r="T20" t="s">
        <v>306</v>
      </c>
      <c r="Z20">
        <v>0</v>
      </c>
      <c r="AB20">
        <v>-2</v>
      </c>
      <c r="AC20" t="s">
        <v>336</v>
      </c>
      <c r="AD20">
        <v>-2</v>
      </c>
      <c r="AE20" t="s">
        <v>336</v>
      </c>
      <c r="AG20" t="s">
        <v>240</v>
      </c>
      <c r="AH20">
        <v>-574.64</v>
      </c>
      <c r="AJ20">
        <v>0</v>
      </c>
      <c r="AK20">
        <v>0</v>
      </c>
      <c r="AL20">
        <v>0</v>
      </c>
      <c r="AO20">
        <v>0</v>
      </c>
      <c r="AU20">
        <v>0</v>
      </c>
      <c r="AV20">
        <v>0</v>
      </c>
      <c r="AW20">
        <v>0</v>
      </c>
      <c r="AX20">
        <v>0</v>
      </c>
    </row>
    <row r="21" spans="1:50" x14ac:dyDescent="0.2">
      <c r="A21">
        <v>2025</v>
      </c>
      <c r="B21">
        <v>101</v>
      </c>
      <c r="C21">
        <v>5000044661</v>
      </c>
      <c r="D21">
        <v>1</v>
      </c>
      <c r="E21" s="23">
        <v>45785</v>
      </c>
      <c r="M21">
        <v>4100022053</v>
      </c>
      <c r="N21">
        <v>10</v>
      </c>
      <c r="O21">
        <v>2101000045</v>
      </c>
      <c r="P21" t="s">
        <v>415</v>
      </c>
      <c r="Q21" t="s">
        <v>437</v>
      </c>
      <c r="T21" t="s">
        <v>306</v>
      </c>
      <c r="Z21">
        <v>0</v>
      </c>
      <c r="AB21">
        <v>2</v>
      </c>
      <c r="AC21" t="s">
        <v>336</v>
      </c>
      <c r="AD21">
        <v>2</v>
      </c>
      <c r="AE21" t="s">
        <v>336</v>
      </c>
      <c r="AG21" t="s">
        <v>240</v>
      </c>
      <c r="AH21">
        <v>574.64</v>
      </c>
      <c r="AJ21">
        <v>0</v>
      </c>
      <c r="AK21">
        <v>-9600000</v>
      </c>
      <c r="AL21">
        <v>-574.64</v>
      </c>
      <c r="AM21">
        <v>5105615890</v>
      </c>
      <c r="AN21">
        <v>2025</v>
      </c>
      <c r="AO21">
        <v>1</v>
      </c>
      <c r="AP21">
        <v>2100003192</v>
      </c>
      <c r="AQ21">
        <v>2025</v>
      </c>
      <c r="AR21">
        <v>2</v>
      </c>
      <c r="AS21" s="23">
        <v>45783</v>
      </c>
      <c r="AT21" s="23">
        <v>45796</v>
      </c>
      <c r="AU21">
        <v>9600000</v>
      </c>
      <c r="AV21">
        <v>574.64</v>
      </c>
      <c r="AW21">
        <v>0</v>
      </c>
      <c r="AX21">
        <v>0</v>
      </c>
    </row>
    <row r="22" spans="1:50" x14ac:dyDescent="0.2">
      <c r="A22">
        <v>2025</v>
      </c>
      <c r="B22">
        <v>101</v>
      </c>
      <c r="C22">
        <v>5000044670</v>
      </c>
      <c r="D22">
        <v>1</v>
      </c>
      <c r="E22" s="23">
        <v>45785</v>
      </c>
      <c r="M22">
        <v>4100022720</v>
      </c>
      <c r="N22">
        <v>10</v>
      </c>
      <c r="O22">
        <v>2101000075</v>
      </c>
      <c r="P22" t="s">
        <v>415</v>
      </c>
      <c r="Q22" t="s">
        <v>438</v>
      </c>
      <c r="T22" t="s">
        <v>281</v>
      </c>
      <c r="Z22">
        <v>0</v>
      </c>
      <c r="AB22">
        <v>5</v>
      </c>
      <c r="AC22" t="s">
        <v>268</v>
      </c>
      <c r="AD22">
        <v>5</v>
      </c>
      <c r="AE22" t="s">
        <v>268</v>
      </c>
      <c r="AG22" t="s">
        <v>240</v>
      </c>
      <c r="AH22">
        <v>559.08000000000004</v>
      </c>
      <c r="AJ22">
        <v>0</v>
      </c>
      <c r="AK22">
        <v>-9340000</v>
      </c>
      <c r="AL22">
        <v>-559.08000000000004</v>
      </c>
      <c r="AM22">
        <v>5105615817</v>
      </c>
      <c r="AN22">
        <v>2025</v>
      </c>
      <c r="AO22">
        <v>1</v>
      </c>
      <c r="AP22">
        <v>2100003121</v>
      </c>
      <c r="AQ22">
        <v>2025</v>
      </c>
      <c r="AR22">
        <v>2</v>
      </c>
      <c r="AS22" s="23">
        <v>45783</v>
      </c>
      <c r="AT22" s="23">
        <v>45793</v>
      </c>
      <c r="AU22">
        <v>9340000</v>
      </c>
      <c r="AV22">
        <v>559.08000000000004</v>
      </c>
      <c r="AW22">
        <v>0</v>
      </c>
      <c r="AX22">
        <v>0</v>
      </c>
    </row>
    <row r="23" spans="1:50" x14ac:dyDescent="0.2">
      <c r="A23">
        <v>2025</v>
      </c>
      <c r="B23">
        <v>101</v>
      </c>
      <c r="C23">
        <v>5000044671</v>
      </c>
      <c r="D23">
        <v>1</v>
      </c>
      <c r="E23" s="23">
        <v>45785</v>
      </c>
      <c r="M23">
        <v>4100022823</v>
      </c>
      <c r="N23">
        <v>10</v>
      </c>
      <c r="O23">
        <v>2101000062</v>
      </c>
      <c r="P23" t="s">
        <v>415</v>
      </c>
      <c r="Q23" t="s">
        <v>439</v>
      </c>
      <c r="T23" t="s">
        <v>245</v>
      </c>
      <c r="Z23">
        <v>0</v>
      </c>
      <c r="AB23">
        <v>5</v>
      </c>
      <c r="AC23" t="s">
        <v>349</v>
      </c>
      <c r="AD23">
        <v>5</v>
      </c>
      <c r="AE23" t="s">
        <v>349</v>
      </c>
      <c r="AG23" t="s">
        <v>240</v>
      </c>
      <c r="AH23">
        <v>59.86</v>
      </c>
      <c r="AJ23">
        <v>0</v>
      </c>
      <c r="AK23">
        <v>-1000000</v>
      </c>
      <c r="AL23">
        <v>-59.86</v>
      </c>
      <c r="AM23">
        <v>5105615745</v>
      </c>
      <c r="AN23">
        <v>2025</v>
      </c>
      <c r="AO23">
        <v>1</v>
      </c>
      <c r="AP23">
        <v>2100003050</v>
      </c>
      <c r="AQ23">
        <v>2025</v>
      </c>
      <c r="AR23">
        <v>2</v>
      </c>
      <c r="AS23" s="23">
        <v>45784</v>
      </c>
      <c r="AT23" s="23">
        <v>45791</v>
      </c>
      <c r="AU23">
        <v>1000000</v>
      </c>
      <c r="AV23">
        <v>59.86</v>
      </c>
      <c r="AW23">
        <v>0</v>
      </c>
      <c r="AX23">
        <v>0</v>
      </c>
    </row>
    <row r="24" spans="1:50" x14ac:dyDescent="0.2">
      <c r="A24">
        <v>2025</v>
      </c>
      <c r="B24">
        <v>101</v>
      </c>
      <c r="C24">
        <v>5000044672</v>
      </c>
      <c r="D24">
        <v>1</v>
      </c>
      <c r="E24" s="23">
        <v>45785</v>
      </c>
      <c r="M24">
        <v>4100022127</v>
      </c>
      <c r="N24">
        <v>90</v>
      </c>
      <c r="O24">
        <v>2101001330</v>
      </c>
      <c r="P24" t="s">
        <v>415</v>
      </c>
      <c r="Q24" t="s">
        <v>440</v>
      </c>
      <c r="T24" t="s">
        <v>274</v>
      </c>
      <c r="Z24">
        <v>0</v>
      </c>
      <c r="AB24">
        <v>20</v>
      </c>
      <c r="AC24" t="s">
        <v>268</v>
      </c>
      <c r="AD24">
        <v>20</v>
      </c>
      <c r="AE24" t="s">
        <v>268</v>
      </c>
      <c r="AG24" t="s">
        <v>240</v>
      </c>
      <c r="AH24">
        <v>12.99</v>
      </c>
      <c r="AJ24">
        <v>0</v>
      </c>
      <c r="AK24">
        <v>-217000</v>
      </c>
      <c r="AL24">
        <v>-12.99</v>
      </c>
      <c r="AM24">
        <v>5105615723</v>
      </c>
      <c r="AN24">
        <v>2025</v>
      </c>
      <c r="AO24">
        <v>1</v>
      </c>
      <c r="AP24">
        <v>2100003028</v>
      </c>
      <c r="AQ24">
        <v>2025</v>
      </c>
      <c r="AR24">
        <v>2</v>
      </c>
      <c r="AS24" s="23">
        <v>45784</v>
      </c>
      <c r="AT24" s="23">
        <v>45791</v>
      </c>
      <c r="AU24">
        <v>217000</v>
      </c>
      <c r="AV24">
        <v>12.99</v>
      </c>
      <c r="AW24">
        <v>0</v>
      </c>
      <c r="AX24">
        <v>0</v>
      </c>
    </row>
    <row r="25" spans="1:50" x14ac:dyDescent="0.2">
      <c r="A25">
        <v>2025</v>
      </c>
      <c r="B25">
        <v>101</v>
      </c>
      <c r="C25">
        <v>5000044672</v>
      </c>
      <c r="D25">
        <v>2</v>
      </c>
      <c r="E25" s="23">
        <v>45785</v>
      </c>
      <c r="M25">
        <v>4100022127</v>
      </c>
      <c r="N25">
        <v>100</v>
      </c>
      <c r="O25">
        <v>2101001330</v>
      </c>
      <c r="P25" t="s">
        <v>415</v>
      </c>
      <c r="Q25" t="s">
        <v>441</v>
      </c>
      <c r="T25" t="s">
        <v>274</v>
      </c>
      <c r="Z25">
        <v>0</v>
      </c>
      <c r="AB25">
        <v>20</v>
      </c>
      <c r="AC25" t="s">
        <v>268</v>
      </c>
      <c r="AD25">
        <v>20</v>
      </c>
      <c r="AE25" t="s">
        <v>268</v>
      </c>
      <c r="AG25" t="s">
        <v>240</v>
      </c>
      <c r="AH25">
        <v>9.7200000000000006</v>
      </c>
      <c r="AJ25">
        <v>0</v>
      </c>
      <c r="AK25">
        <v>-162400</v>
      </c>
      <c r="AL25">
        <v>-9.7200000000000006</v>
      </c>
      <c r="AM25">
        <v>5105615723</v>
      </c>
      <c r="AN25">
        <v>2025</v>
      </c>
      <c r="AO25">
        <v>2</v>
      </c>
      <c r="AP25">
        <v>2100003028</v>
      </c>
      <c r="AQ25">
        <v>2025</v>
      </c>
      <c r="AR25">
        <v>4</v>
      </c>
      <c r="AS25" s="23">
        <v>45784</v>
      </c>
      <c r="AT25" s="23">
        <v>45791</v>
      </c>
      <c r="AU25">
        <v>162400</v>
      </c>
      <c r="AV25">
        <v>9.7200000000000006</v>
      </c>
      <c r="AW25">
        <v>0</v>
      </c>
      <c r="AX25">
        <v>0</v>
      </c>
    </row>
    <row r="26" spans="1:50" x14ac:dyDescent="0.2">
      <c r="A26">
        <v>2025</v>
      </c>
      <c r="B26">
        <v>101</v>
      </c>
      <c r="C26">
        <v>5000044672</v>
      </c>
      <c r="D26">
        <v>3</v>
      </c>
      <c r="E26" s="23">
        <v>45785</v>
      </c>
      <c r="M26">
        <v>4100022127</v>
      </c>
      <c r="N26">
        <v>110</v>
      </c>
      <c r="O26">
        <v>2101001330</v>
      </c>
      <c r="P26" t="s">
        <v>415</v>
      </c>
      <c r="Q26" t="s">
        <v>442</v>
      </c>
      <c r="T26" t="s">
        <v>274</v>
      </c>
      <c r="Z26">
        <v>0</v>
      </c>
      <c r="AB26">
        <v>20</v>
      </c>
      <c r="AC26" t="s">
        <v>268</v>
      </c>
      <c r="AD26">
        <v>20</v>
      </c>
      <c r="AE26" t="s">
        <v>268</v>
      </c>
      <c r="AG26" t="s">
        <v>240</v>
      </c>
      <c r="AH26">
        <v>6.87</v>
      </c>
      <c r="AJ26">
        <v>0</v>
      </c>
      <c r="AK26">
        <v>-114800</v>
      </c>
      <c r="AL26">
        <v>-6.87</v>
      </c>
      <c r="AM26">
        <v>5105615723</v>
      </c>
      <c r="AN26">
        <v>2025</v>
      </c>
      <c r="AO26">
        <v>3</v>
      </c>
      <c r="AP26">
        <v>2100003028</v>
      </c>
      <c r="AQ26">
        <v>2025</v>
      </c>
      <c r="AR26">
        <v>6</v>
      </c>
      <c r="AS26" s="23">
        <v>45784</v>
      </c>
      <c r="AT26" s="23">
        <v>45791</v>
      </c>
      <c r="AU26">
        <v>114800</v>
      </c>
      <c r="AV26">
        <v>6.87</v>
      </c>
      <c r="AW26">
        <v>0</v>
      </c>
      <c r="AX26">
        <v>0</v>
      </c>
    </row>
    <row r="27" spans="1:50" x14ac:dyDescent="0.2">
      <c r="A27">
        <v>2025</v>
      </c>
      <c r="B27">
        <v>101</v>
      </c>
      <c r="C27">
        <v>5000044674</v>
      </c>
      <c r="D27">
        <v>1</v>
      </c>
      <c r="E27" s="23">
        <v>45785</v>
      </c>
      <c r="M27">
        <v>4100022258</v>
      </c>
      <c r="N27">
        <v>10</v>
      </c>
      <c r="O27">
        <v>2101001321</v>
      </c>
      <c r="P27" t="s">
        <v>415</v>
      </c>
      <c r="Q27" t="s">
        <v>443</v>
      </c>
      <c r="T27" t="s">
        <v>274</v>
      </c>
      <c r="Z27">
        <v>0</v>
      </c>
      <c r="AB27">
        <v>3</v>
      </c>
      <c r="AC27" t="s">
        <v>268</v>
      </c>
      <c r="AD27">
        <v>3</v>
      </c>
      <c r="AE27" t="s">
        <v>268</v>
      </c>
      <c r="AG27" t="s">
        <v>240</v>
      </c>
      <c r="AH27">
        <v>2603.85</v>
      </c>
      <c r="AJ27">
        <v>0</v>
      </c>
      <c r="AK27">
        <v>-43500000</v>
      </c>
      <c r="AL27">
        <v>-2603.85</v>
      </c>
      <c r="AM27">
        <v>5105615695</v>
      </c>
      <c r="AN27">
        <v>2025</v>
      </c>
      <c r="AO27">
        <v>1</v>
      </c>
      <c r="AU27">
        <v>0</v>
      </c>
      <c r="AV27">
        <v>0</v>
      </c>
      <c r="AW27">
        <v>0</v>
      </c>
      <c r="AX27">
        <v>0</v>
      </c>
    </row>
    <row r="28" spans="1:50" x14ac:dyDescent="0.2">
      <c r="A28">
        <v>2025</v>
      </c>
      <c r="B28">
        <v>101</v>
      </c>
      <c r="C28">
        <v>5000044677</v>
      </c>
      <c r="D28">
        <v>1</v>
      </c>
      <c r="E28" s="23">
        <v>45785</v>
      </c>
      <c r="M28">
        <v>4100022770</v>
      </c>
      <c r="N28">
        <v>10</v>
      </c>
      <c r="O28">
        <v>2101000067</v>
      </c>
      <c r="P28" t="s">
        <v>415</v>
      </c>
      <c r="Q28" t="s">
        <v>428</v>
      </c>
      <c r="T28" t="s">
        <v>245</v>
      </c>
      <c r="Z28">
        <v>0</v>
      </c>
      <c r="AB28">
        <v>4</v>
      </c>
      <c r="AC28" t="s">
        <v>336</v>
      </c>
      <c r="AD28">
        <v>4</v>
      </c>
      <c r="AE28" t="s">
        <v>336</v>
      </c>
      <c r="AG28" t="s">
        <v>240</v>
      </c>
      <c r="AH28">
        <v>474.08</v>
      </c>
      <c r="AJ28">
        <v>0</v>
      </c>
      <c r="AK28">
        <v>-7920000</v>
      </c>
      <c r="AL28">
        <v>-474.08</v>
      </c>
      <c r="AM28">
        <v>5105615692</v>
      </c>
      <c r="AN28">
        <v>2025</v>
      </c>
      <c r="AO28">
        <v>1</v>
      </c>
      <c r="AP28">
        <v>2100002998</v>
      </c>
      <c r="AQ28">
        <v>2025</v>
      </c>
      <c r="AR28">
        <v>2</v>
      </c>
      <c r="AS28" s="23">
        <v>45784</v>
      </c>
      <c r="AT28" s="23">
        <v>45790</v>
      </c>
      <c r="AU28">
        <v>7920000</v>
      </c>
      <c r="AV28">
        <v>474.08</v>
      </c>
      <c r="AW28">
        <v>0</v>
      </c>
      <c r="AX28">
        <v>0</v>
      </c>
    </row>
    <row r="29" spans="1:50" x14ac:dyDescent="0.2">
      <c r="A29">
        <v>2025</v>
      </c>
      <c r="B29">
        <v>101</v>
      </c>
      <c r="C29">
        <v>5000044679</v>
      </c>
      <c r="D29">
        <v>1</v>
      </c>
      <c r="E29" s="23">
        <v>45785</v>
      </c>
      <c r="M29">
        <v>4100022869</v>
      </c>
      <c r="N29">
        <v>10</v>
      </c>
      <c r="O29">
        <v>2101000043</v>
      </c>
      <c r="P29" t="s">
        <v>415</v>
      </c>
      <c r="Q29" t="s">
        <v>444</v>
      </c>
      <c r="T29" t="s">
        <v>245</v>
      </c>
      <c r="Z29">
        <v>0</v>
      </c>
      <c r="AB29">
        <v>1</v>
      </c>
      <c r="AC29" t="s">
        <v>268</v>
      </c>
      <c r="AD29">
        <v>1</v>
      </c>
      <c r="AE29" t="s">
        <v>268</v>
      </c>
      <c r="AG29" t="s">
        <v>240</v>
      </c>
      <c r="AH29">
        <v>2.99</v>
      </c>
      <c r="AJ29">
        <v>0</v>
      </c>
      <c r="AK29">
        <v>-50000</v>
      </c>
      <c r="AL29">
        <v>-2.99</v>
      </c>
      <c r="AM29">
        <v>5105615725</v>
      </c>
      <c r="AN29">
        <v>2025</v>
      </c>
      <c r="AO29">
        <v>1</v>
      </c>
      <c r="AP29">
        <v>2100003030</v>
      </c>
      <c r="AQ29">
        <v>2025</v>
      </c>
      <c r="AR29">
        <v>2</v>
      </c>
      <c r="AS29" s="23">
        <v>45784</v>
      </c>
      <c r="AT29" s="23">
        <v>45791</v>
      </c>
      <c r="AU29">
        <v>50000</v>
      </c>
      <c r="AV29">
        <v>2.99</v>
      </c>
      <c r="AW29">
        <v>0</v>
      </c>
      <c r="AX29">
        <v>0</v>
      </c>
    </row>
    <row r="30" spans="1:50" x14ac:dyDescent="0.2">
      <c r="A30">
        <v>2025</v>
      </c>
      <c r="B30">
        <v>101</v>
      </c>
      <c r="C30">
        <v>5000044721</v>
      </c>
      <c r="D30">
        <v>1</v>
      </c>
      <c r="E30" s="23">
        <v>45785</v>
      </c>
      <c r="M30">
        <v>4100021864</v>
      </c>
      <c r="N30">
        <v>20</v>
      </c>
      <c r="O30">
        <v>2101000311</v>
      </c>
      <c r="P30" t="s">
        <v>415</v>
      </c>
      <c r="Q30" t="s">
        <v>445</v>
      </c>
      <c r="T30" t="s">
        <v>245</v>
      </c>
      <c r="Z30">
        <v>0</v>
      </c>
      <c r="AB30">
        <v>4</v>
      </c>
      <c r="AC30" t="s">
        <v>336</v>
      </c>
      <c r="AD30">
        <v>4</v>
      </c>
      <c r="AE30" t="s">
        <v>336</v>
      </c>
      <c r="AG30" t="s">
        <v>240</v>
      </c>
      <c r="AH30">
        <v>522.45000000000005</v>
      </c>
      <c r="AJ30">
        <v>0</v>
      </c>
      <c r="AK30">
        <v>-8728000</v>
      </c>
      <c r="AL30">
        <v>-522.45000000000005</v>
      </c>
      <c r="AM30">
        <v>5105615818</v>
      </c>
      <c r="AN30">
        <v>2025</v>
      </c>
      <c r="AO30">
        <v>1</v>
      </c>
      <c r="AP30">
        <v>2100003122</v>
      </c>
      <c r="AQ30">
        <v>2025</v>
      </c>
      <c r="AR30">
        <v>2</v>
      </c>
      <c r="AS30" s="23">
        <v>45777</v>
      </c>
      <c r="AT30" s="23">
        <v>45793</v>
      </c>
      <c r="AU30">
        <v>8728000</v>
      </c>
      <c r="AV30">
        <v>522.45000000000005</v>
      </c>
      <c r="AW30">
        <v>0</v>
      </c>
      <c r="AX30">
        <v>0</v>
      </c>
    </row>
    <row r="31" spans="1:50" x14ac:dyDescent="0.2">
      <c r="A31">
        <v>2025</v>
      </c>
      <c r="B31">
        <v>101</v>
      </c>
      <c r="C31">
        <v>5000044755</v>
      </c>
      <c r="D31">
        <v>1</v>
      </c>
      <c r="E31" s="23">
        <v>45785</v>
      </c>
      <c r="M31">
        <v>4200003228</v>
      </c>
      <c r="N31">
        <v>10</v>
      </c>
      <c r="O31">
        <v>2111000151</v>
      </c>
      <c r="P31" t="s">
        <v>446</v>
      </c>
      <c r="Q31" t="s">
        <v>447</v>
      </c>
      <c r="T31" t="s">
        <v>245</v>
      </c>
      <c r="X31" t="s">
        <v>358</v>
      </c>
      <c r="Z31">
        <v>0</v>
      </c>
      <c r="AB31">
        <v>5221.0600000000004</v>
      </c>
      <c r="AC31" t="s">
        <v>359</v>
      </c>
      <c r="AD31">
        <v>5221.0600000000004</v>
      </c>
      <c r="AE31" t="s">
        <v>359</v>
      </c>
      <c r="AG31" t="s">
        <v>240</v>
      </c>
      <c r="AH31">
        <v>1665.76</v>
      </c>
      <c r="AJ31">
        <v>0</v>
      </c>
      <c r="AK31">
        <v>-27828250</v>
      </c>
      <c r="AL31">
        <v>-1665.76</v>
      </c>
      <c r="AO31">
        <v>0</v>
      </c>
      <c r="AU31">
        <v>0</v>
      </c>
      <c r="AV31">
        <v>0</v>
      </c>
      <c r="AW31">
        <v>0</v>
      </c>
      <c r="AX31">
        <v>0</v>
      </c>
    </row>
    <row r="32" spans="1:50" x14ac:dyDescent="0.2">
      <c r="A32">
        <v>2025</v>
      </c>
      <c r="B32">
        <v>101</v>
      </c>
      <c r="C32">
        <v>5000044825</v>
      </c>
      <c r="D32">
        <v>1</v>
      </c>
      <c r="E32" s="23">
        <v>45786</v>
      </c>
      <c r="M32">
        <v>4100022819</v>
      </c>
      <c r="N32">
        <v>10</v>
      </c>
      <c r="O32">
        <v>2111000163</v>
      </c>
      <c r="P32" t="s">
        <v>415</v>
      </c>
      <c r="Q32" t="s">
        <v>448</v>
      </c>
      <c r="T32" t="s">
        <v>274</v>
      </c>
      <c r="Z32">
        <v>0</v>
      </c>
      <c r="AB32">
        <v>1</v>
      </c>
      <c r="AC32" t="s">
        <v>268</v>
      </c>
      <c r="AD32">
        <v>1</v>
      </c>
      <c r="AE32" t="s">
        <v>268</v>
      </c>
      <c r="AG32" t="s">
        <v>240</v>
      </c>
      <c r="AH32">
        <v>74.819999999999993</v>
      </c>
      <c r="AJ32">
        <v>0</v>
      </c>
      <c r="AK32">
        <v>-1250000</v>
      </c>
      <c r="AL32">
        <v>-74.819999999999993</v>
      </c>
      <c r="AM32">
        <v>5105615737</v>
      </c>
      <c r="AN32">
        <v>2025</v>
      </c>
      <c r="AO32">
        <v>1</v>
      </c>
      <c r="AP32">
        <v>2100003042</v>
      </c>
      <c r="AQ32">
        <v>2025</v>
      </c>
      <c r="AR32">
        <v>2</v>
      </c>
      <c r="AS32" s="23">
        <v>45786</v>
      </c>
      <c r="AT32" s="23">
        <v>45791</v>
      </c>
      <c r="AU32">
        <v>1250000</v>
      </c>
      <c r="AV32">
        <v>74.819999999999993</v>
      </c>
      <c r="AW32">
        <v>0</v>
      </c>
      <c r="AX32">
        <v>0</v>
      </c>
    </row>
    <row r="33" spans="1:50" x14ac:dyDescent="0.2">
      <c r="A33">
        <v>2025</v>
      </c>
      <c r="B33">
        <v>101</v>
      </c>
      <c r="C33">
        <v>5000044826</v>
      </c>
      <c r="D33">
        <v>1</v>
      </c>
      <c r="E33" s="23">
        <v>45786</v>
      </c>
      <c r="M33">
        <v>4100022756</v>
      </c>
      <c r="N33">
        <v>10</v>
      </c>
      <c r="O33">
        <v>2111000163</v>
      </c>
      <c r="P33" t="s">
        <v>415</v>
      </c>
      <c r="Q33" t="s">
        <v>449</v>
      </c>
      <c r="T33" t="s">
        <v>274</v>
      </c>
      <c r="Z33">
        <v>0</v>
      </c>
      <c r="AB33">
        <v>3</v>
      </c>
      <c r="AC33" t="s">
        <v>268</v>
      </c>
      <c r="AD33">
        <v>3</v>
      </c>
      <c r="AE33" t="s">
        <v>268</v>
      </c>
      <c r="AG33" t="s">
        <v>240</v>
      </c>
      <c r="AH33">
        <v>287.32</v>
      </c>
      <c r="AJ33">
        <v>0</v>
      </c>
      <c r="AK33">
        <v>-4800000</v>
      </c>
      <c r="AL33">
        <v>-287.32</v>
      </c>
      <c r="AM33">
        <v>5105615738</v>
      </c>
      <c r="AN33">
        <v>2025</v>
      </c>
      <c r="AO33">
        <v>1</v>
      </c>
      <c r="AP33">
        <v>2100003043</v>
      </c>
      <c r="AQ33">
        <v>2025</v>
      </c>
      <c r="AR33">
        <v>2</v>
      </c>
      <c r="AS33" s="23">
        <v>45786</v>
      </c>
      <c r="AT33" s="23">
        <v>45791</v>
      </c>
      <c r="AU33">
        <v>4800000</v>
      </c>
      <c r="AV33">
        <v>287.32</v>
      </c>
      <c r="AW33">
        <v>0</v>
      </c>
      <c r="AX33">
        <v>0</v>
      </c>
    </row>
    <row r="34" spans="1:50" x14ac:dyDescent="0.2">
      <c r="A34">
        <v>2025</v>
      </c>
      <c r="B34">
        <v>101</v>
      </c>
      <c r="C34">
        <v>5000044885</v>
      </c>
      <c r="D34">
        <v>1</v>
      </c>
      <c r="E34" s="23">
        <v>45790</v>
      </c>
      <c r="M34">
        <v>4100022906</v>
      </c>
      <c r="N34">
        <v>10</v>
      </c>
      <c r="O34">
        <v>2101000062</v>
      </c>
      <c r="P34" t="s">
        <v>415</v>
      </c>
      <c r="Q34" t="s">
        <v>450</v>
      </c>
      <c r="T34" t="s">
        <v>245</v>
      </c>
      <c r="Z34">
        <v>0</v>
      </c>
      <c r="AB34">
        <v>1</v>
      </c>
      <c r="AC34" t="s">
        <v>268</v>
      </c>
      <c r="AD34">
        <v>1</v>
      </c>
      <c r="AE34" t="s">
        <v>268</v>
      </c>
      <c r="AG34" t="s">
        <v>240</v>
      </c>
      <c r="AH34">
        <v>23.05</v>
      </c>
      <c r="AJ34">
        <v>0</v>
      </c>
      <c r="AK34">
        <v>-385000</v>
      </c>
      <c r="AL34">
        <v>-23.05</v>
      </c>
      <c r="AO34">
        <v>0</v>
      </c>
      <c r="AU34">
        <v>0</v>
      </c>
      <c r="AV34">
        <v>0</v>
      </c>
      <c r="AW34">
        <v>0</v>
      </c>
      <c r="AX34">
        <v>0</v>
      </c>
    </row>
    <row r="35" spans="1:50" x14ac:dyDescent="0.2">
      <c r="A35">
        <v>2025</v>
      </c>
      <c r="B35">
        <v>101</v>
      </c>
      <c r="C35">
        <v>5000045025</v>
      </c>
      <c r="D35">
        <v>1</v>
      </c>
      <c r="E35" s="23">
        <v>45791</v>
      </c>
      <c r="M35">
        <v>4100021864</v>
      </c>
      <c r="N35">
        <v>30</v>
      </c>
      <c r="O35">
        <v>2101000311</v>
      </c>
      <c r="P35" t="s">
        <v>415</v>
      </c>
      <c r="Q35" t="s">
        <v>451</v>
      </c>
      <c r="T35" t="s">
        <v>245</v>
      </c>
      <c r="Z35">
        <v>0</v>
      </c>
      <c r="AB35">
        <v>1</v>
      </c>
      <c r="AC35" t="s">
        <v>341</v>
      </c>
      <c r="AD35">
        <v>1</v>
      </c>
      <c r="AE35" t="s">
        <v>341</v>
      </c>
      <c r="AG35" t="s">
        <v>240</v>
      </c>
      <c r="AH35">
        <v>715.3</v>
      </c>
      <c r="AJ35">
        <v>0</v>
      </c>
      <c r="AK35">
        <v>-11796000</v>
      </c>
      <c r="AL35">
        <v>-715.3</v>
      </c>
      <c r="AM35">
        <v>5105615818</v>
      </c>
      <c r="AN35">
        <v>2025</v>
      </c>
      <c r="AO35">
        <v>2</v>
      </c>
      <c r="AP35">
        <v>2100003122</v>
      </c>
      <c r="AQ35">
        <v>2025</v>
      </c>
      <c r="AR35">
        <v>4</v>
      </c>
      <c r="AS35" s="23">
        <v>45777</v>
      </c>
      <c r="AT35" s="23">
        <v>45793</v>
      </c>
      <c r="AU35">
        <v>11796000</v>
      </c>
      <c r="AV35">
        <v>715.3</v>
      </c>
      <c r="AW35">
        <v>0</v>
      </c>
      <c r="AX35">
        <v>0</v>
      </c>
    </row>
    <row r="36" spans="1:50" x14ac:dyDescent="0.2">
      <c r="A36">
        <v>2025</v>
      </c>
      <c r="B36">
        <v>101</v>
      </c>
      <c r="C36">
        <v>5000045052</v>
      </c>
      <c r="D36">
        <v>1</v>
      </c>
      <c r="E36" s="23">
        <v>45791</v>
      </c>
      <c r="M36">
        <v>4200003232</v>
      </c>
      <c r="N36">
        <v>10</v>
      </c>
      <c r="O36">
        <v>2111000151</v>
      </c>
      <c r="P36" t="s">
        <v>446</v>
      </c>
      <c r="Q36" t="s">
        <v>367</v>
      </c>
      <c r="T36" t="s">
        <v>245</v>
      </c>
      <c r="X36" t="s">
        <v>367</v>
      </c>
      <c r="Z36">
        <v>0</v>
      </c>
      <c r="AB36">
        <v>168</v>
      </c>
      <c r="AC36" t="s">
        <v>368</v>
      </c>
      <c r="AD36">
        <v>168</v>
      </c>
      <c r="AE36" t="s">
        <v>368</v>
      </c>
      <c r="AG36" t="s">
        <v>240</v>
      </c>
      <c r="AH36">
        <v>1018.74</v>
      </c>
      <c r="AJ36">
        <v>0</v>
      </c>
      <c r="AK36">
        <v>-16800000</v>
      </c>
      <c r="AL36">
        <v>-1018.74</v>
      </c>
      <c r="AO36">
        <v>0</v>
      </c>
      <c r="AU36">
        <v>0</v>
      </c>
      <c r="AV36">
        <v>0</v>
      </c>
      <c r="AW36">
        <v>0</v>
      </c>
      <c r="AX36">
        <v>0</v>
      </c>
    </row>
    <row r="37" spans="1:50" x14ac:dyDescent="0.2">
      <c r="A37">
        <v>2025</v>
      </c>
      <c r="B37">
        <v>101</v>
      </c>
      <c r="C37">
        <v>5000045063</v>
      </c>
      <c r="D37">
        <v>1</v>
      </c>
      <c r="E37" s="23">
        <v>45791</v>
      </c>
      <c r="M37">
        <v>4100021597</v>
      </c>
      <c r="N37">
        <v>20</v>
      </c>
      <c r="O37">
        <v>2101000301</v>
      </c>
      <c r="P37" t="s">
        <v>415</v>
      </c>
      <c r="Q37" t="s">
        <v>452</v>
      </c>
      <c r="T37" t="s">
        <v>281</v>
      </c>
      <c r="Z37">
        <v>0</v>
      </c>
      <c r="AB37">
        <v>2</v>
      </c>
      <c r="AC37" t="s">
        <v>268</v>
      </c>
      <c r="AD37">
        <v>2</v>
      </c>
      <c r="AE37" t="s">
        <v>268</v>
      </c>
      <c r="AG37" t="s">
        <v>240</v>
      </c>
      <c r="AH37">
        <v>969.01</v>
      </c>
      <c r="AJ37">
        <v>0</v>
      </c>
      <c r="AK37">
        <v>-15980000</v>
      </c>
      <c r="AL37">
        <v>-969.01</v>
      </c>
      <c r="AM37">
        <v>5105615949</v>
      </c>
      <c r="AN37">
        <v>2025</v>
      </c>
      <c r="AO37">
        <v>1</v>
      </c>
      <c r="AP37">
        <v>2100003250</v>
      </c>
      <c r="AQ37">
        <v>2025</v>
      </c>
      <c r="AR37">
        <v>2</v>
      </c>
      <c r="AS37" s="23">
        <v>45791</v>
      </c>
      <c r="AT37" s="23">
        <v>45797</v>
      </c>
      <c r="AU37">
        <v>15980000</v>
      </c>
      <c r="AV37">
        <v>969.01</v>
      </c>
      <c r="AW37">
        <v>0</v>
      </c>
      <c r="AX37">
        <v>0</v>
      </c>
    </row>
    <row r="38" spans="1:50" x14ac:dyDescent="0.2">
      <c r="A38">
        <v>2025</v>
      </c>
      <c r="B38">
        <v>101</v>
      </c>
      <c r="C38">
        <v>5000045064</v>
      </c>
      <c r="D38">
        <v>1</v>
      </c>
      <c r="E38" s="23">
        <v>45791</v>
      </c>
      <c r="M38">
        <v>4100020986</v>
      </c>
      <c r="N38">
        <v>20</v>
      </c>
      <c r="O38">
        <v>2101000301</v>
      </c>
      <c r="P38" t="s">
        <v>415</v>
      </c>
      <c r="Q38" t="s">
        <v>453</v>
      </c>
      <c r="T38" t="s">
        <v>281</v>
      </c>
      <c r="Z38">
        <v>0</v>
      </c>
      <c r="AB38">
        <v>1</v>
      </c>
      <c r="AC38" t="s">
        <v>268</v>
      </c>
      <c r="AD38">
        <v>1</v>
      </c>
      <c r="AE38" t="s">
        <v>268</v>
      </c>
      <c r="AG38" t="s">
        <v>240</v>
      </c>
      <c r="AH38">
        <v>545.75</v>
      </c>
      <c r="AJ38">
        <v>0</v>
      </c>
      <c r="AK38">
        <v>-9000000</v>
      </c>
      <c r="AL38">
        <v>-545.75</v>
      </c>
      <c r="AO38">
        <v>0</v>
      </c>
      <c r="AU38">
        <v>0</v>
      </c>
      <c r="AV38">
        <v>0</v>
      </c>
      <c r="AW38">
        <v>0</v>
      </c>
      <c r="AX38">
        <v>0</v>
      </c>
    </row>
    <row r="39" spans="1:50" x14ac:dyDescent="0.2">
      <c r="A39">
        <v>2025</v>
      </c>
      <c r="B39">
        <v>101</v>
      </c>
      <c r="C39">
        <v>5000045100</v>
      </c>
      <c r="D39">
        <v>1</v>
      </c>
      <c r="E39" s="23">
        <v>45792</v>
      </c>
      <c r="M39">
        <v>4100022975</v>
      </c>
      <c r="N39">
        <v>10</v>
      </c>
      <c r="O39">
        <v>2101000092</v>
      </c>
      <c r="P39" t="s">
        <v>415</v>
      </c>
      <c r="Q39" t="s">
        <v>454</v>
      </c>
      <c r="T39" t="s">
        <v>372</v>
      </c>
      <c r="Z39">
        <v>0</v>
      </c>
      <c r="AB39">
        <v>1</v>
      </c>
      <c r="AC39" t="s">
        <v>336</v>
      </c>
      <c r="AD39">
        <v>1</v>
      </c>
      <c r="AE39" t="s">
        <v>336</v>
      </c>
      <c r="AG39" t="s">
        <v>240</v>
      </c>
      <c r="AH39">
        <v>90.96</v>
      </c>
      <c r="AJ39">
        <v>0</v>
      </c>
      <c r="AK39">
        <v>-1500000</v>
      </c>
      <c r="AL39">
        <v>-90.96</v>
      </c>
      <c r="AM39">
        <v>5105615887</v>
      </c>
      <c r="AN39">
        <v>2025</v>
      </c>
      <c r="AO39">
        <v>1</v>
      </c>
      <c r="AP39">
        <v>2100003189</v>
      </c>
      <c r="AQ39">
        <v>2025</v>
      </c>
      <c r="AR39">
        <v>2</v>
      </c>
      <c r="AS39" s="23">
        <v>45792</v>
      </c>
      <c r="AT39" s="23">
        <v>45796</v>
      </c>
      <c r="AU39">
        <v>1500000</v>
      </c>
      <c r="AV39">
        <v>90.96</v>
      </c>
      <c r="AW39">
        <v>0</v>
      </c>
      <c r="AX39">
        <v>0</v>
      </c>
    </row>
    <row r="40" spans="1:50" x14ac:dyDescent="0.2">
      <c r="A40">
        <v>2025</v>
      </c>
      <c r="B40">
        <v>101</v>
      </c>
      <c r="C40">
        <v>5000045100</v>
      </c>
      <c r="D40">
        <v>2</v>
      </c>
      <c r="E40" s="23">
        <v>45792</v>
      </c>
      <c r="M40">
        <v>4100022975</v>
      </c>
      <c r="N40">
        <v>20</v>
      </c>
      <c r="O40">
        <v>2101000092</v>
      </c>
      <c r="P40" t="s">
        <v>415</v>
      </c>
      <c r="Q40" t="s">
        <v>455</v>
      </c>
      <c r="T40" t="s">
        <v>372</v>
      </c>
      <c r="Z40">
        <v>0</v>
      </c>
      <c r="AB40">
        <v>1</v>
      </c>
      <c r="AC40" t="s">
        <v>336</v>
      </c>
      <c r="AD40">
        <v>1</v>
      </c>
      <c r="AE40" t="s">
        <v>336</v>
      </c>
      <c r="AG40" t="s">
        <v>240</v>
      </c>
      <c r="AH40">
        <v>91.87</v>
      </c>
      <c r="AJ40">
        <v>0</v>
      </c>
      <c r="AK40">
        <v>-1515000</v>
      </c>
      <c r="AL40">
        <v>-91.87</v>
      </c>
      <c r="AM40">
        <v>5105615887</v>
      </c>
      <c r="AN40">
        <v>2025</v>
      </c>
      <c r="AO40">
        <v>2</v>
      </c>
      <c r="AP40">
        <v>2100003189</v>
      </c>
      <c r="AQ40">
        <v>2025</v>
      </c>
      <c r="AR40">
        <v>3</v>
      </c>
      <c r="AS40" s="23">
        <v>45792</v>
      </c>
      <c r="AT40" s="23">
        <v>45796</v>
      </c>
      <c r="AU40">
        <v>1515000</v>
      </c>
      <c r="AV40">
        <v>91.87</v>
      </c>
      <c r="AW40">
        <v>0</v>
      </c>
      <c r="AX40">
        <v>0</v>
      </c>
    </row>
    <row r="41" spans="1:50" x14ac:dyDescent="0.2">
      <c r="A41">
        <v>2025</v>
      </c>
      <c r="B41">
        <v>101</v>
      </c>
      <c r="C41">
        <v>5000045123</v>
      </c>
      <c r="D41">
        <v>1</v>
      </c>
      <c r="E41" s="23">
        <v>45792</v>
      </c>
      <c r="M41">
        <v>4200003243</v>
      </c>
      <c r="N41">
        <v>10</v>
      </c>
      <c r="O41">
        <v>2111000113</v>
      </c>
      <c r="P41" t="s">
        <v>446</v>
      </c>
      <c r="Q41" t="s">
        <v>375</v>
      </c>
      <c r="T41" t="s">
        <v>245</v>
      </c>
      <c r="X41" t="s">
        <v>375</v>
      </c>
      <c r="Z41">
        <v>0</v>
      </c>
      <c r="AB41">
        <v>260.36</v>
      </c>
      <c r="AC41" t="s">
        <v>359</v>
      </c>
      <c r="AD41">
        <v>260.36</v>
      </c>
      <c r="AE41" t="s">
        <v>359</v>
      </c>
      <c r="AG41" t="s">
        <v>240</v>
      </c>
      <c r="AH41">
        <v>172.25</v>
      </c>
      <c r="AJ41">
        <v>0</v>
      </c>
      <c r="AK41">
        <v>-2840528</v>
      </c>
      <c r="AL41">
        <v>-172.25</v>
      </c>
      <c r="AO41">
        <v>0</v>
      </c>
      <c r="AU41">
        <v>0</v>
      </c>
      <c r="AV41">
        <v>0</v>
      </c>
      <c r="AW41">
        <v>0</v>
      </c>
      <c r="AX41">
        <v>0</v>
      </c>
    </row>
    <row r="42" spans="1:50" x14ac:dyDescent="0.2">
      <c r="A42">
        <v>2025</v>
      </c>
      <c r="B42">
        <v>101</v>
      </c>
      <c r="C42">
        <v>5000045137</v>
      </c>
      <c r="D42">
        <v>1</v>
      </c>
      <c r="E42" s="23">
        <v>45792</v>
      </c>
      <c r="M42">
        <v>4100023029</v>
      </c>
      <c r="N42">
        <v>10</v>
      </c>
      <c r="O42">
        <v>2101000043</v>
      </c>
      <c r="P42" t="s">
        <v>415</v>
      </c>
      <c r="Q42" t="s">
        <v>456</v>
      </c>
      <c r="T42" t="s">
        <v>281</v>
      </c>
      <c r="Z42">
        <v>0</v>
      </c>
      <c r="AB42">
        <v>1</v>
      </c>
      <c r="AC42" t="s">
        <v>268</v>
      </c>
      <c r="AD42">
        <v>1</v>
      </c>
      <c r="AE42" t="s">
        <v>268</v>
      </c>
      <c r="AG42" t="s">
        <v>240</v>
      </c>
      <c r="AH42">
        <v>6.25</v>
      </c>
      <c r="AJ42">
        <v>0</v>
      </c>
      <c r="AK42">
        <v>-103000</v>
      </c>
      <c r="AL42">
        <v>-6.25</v>
      </c>
      <c r="AM42">
        <v>5105615884</v>
      </c>
      <c r="AN42">
        <v>2025</v>
      </c>
      <c r="AO42">
        <v>1</v>
      </c>
      <c r="AP42">
        <v>2100003186</v>
      </c>
      <c r="AQ42">
        <v>2025</v>
      </c>
      <c r="AR42">
        <v>2</v>
      </c>
      <c r="AS42" s="23">
        <v>45791</v>
      </c>
      <c r="AT42" s="23">
        <v>45796</v>
      </c>
      <c r="AU42">
        <v>103000</v>
      </c>
      <c r="AV42">
        <v>6.25</v>
      </c>
      <c r="AW42">
        <v>0</v>
      </c>
      <c r="AX42">
        <v>0</v>
      </c>
    </row>
    <row r="43" spans="1:50" x14ac:dyDescent="0.2">
      <c r="A43">
        <v>2025</v>
      </c>
      <c r="B43">
        <v>101</v>
      </c>
      <c r="C43">
        <v>5000045139</v>
      </c>
      <c r="D43">
        <v>1</v>
      </c>
      <c r="E43" s="23">
        <v>45792</v>
      </c>
      <c r="M43">
        <v>4100023030</v>
      </c>
      <c r="N43">
        <v>10</v>
      </c>
      <c r="O43">
        <v>2101000062</v>
      </c>
      <c r="P43" t="s">
        <v>415</v>
      </c>
      <c r="Q43" t="s">
        <v>457</v>
      </c>
      <c r="T43" t="s">
        <v>281</v>
      </c>
      <c r="Z43">
        <v>0</v>
      </c>
      <c r="AB43">
        <v>2</v>
      </c>
      <c r="AC43" t="s">
        <v>268</v>
      </c>
      <c r="AD43">
        <v>2</v>
      </c>
      <c r="AE43" t="s">
        <v>268</v>
      </c>
      <c r="AG43" t="s">
        <v>240</v>
      </c>
      <c r="AH43">
        <v>11.76</v>
      </c>
      <c r="AJ43">
        <v>0</v>
      </c>
      <c r="AK43">
        <v>-194000</v>
      </c>
      <c r="AL43">
        <v>-11.76</v>
      </c>
      <c r="AO43">
        <v>0</v>
      </c>
      <c r="AU43">
        <v>0</v>
      </c>
      <c r="AV43">
        <v>0</v>
      </c>
      <c r="AW43">
        <v>0</v>
      </c>
      <c r="AX43">
        <v>0</v>
      </c>
    </row>
    <row r="44" spans="1:50" x14ac:dyDescent="0.2">
      <c r="A44">
        <v>2025</v>
      </c>
      <c r="B44">
        <v>101</v>
      </c>
      <c r="C44">
        <v>5000045147</v>
      </c>
      <c r="D44">
        <v>1</v>
      </c>
      <c r="E44" s="23">
        <v>45792</v>
      </c>
      <c r="M44">
        <v>4200003244</v>
      </c>
      <c r="N44">
        <v>10</v>
      </c>
      <c r="O44">
        <v>2111000113</v>
      </c>
      <c r="P44" t="s">
        <v>446</v>
      </c>
      <c r="Q44" t="s">
        <v>458</v>
      </c>
      <c r="T44" t="s">
        <v>245</v>
      </c>
      <c r="X44" t="s">
        <v>375</v>
      </c>
      <c r="Z44">
        <v>0</v>
      </c>
      <c r="AB44">
        <v>1094.18</v>
      </c>
      <c r="AC44" t="s">
        <v>359</v>
      </c>
      <c r="AD44">
        <v>1094.18</v>
      </c>
      <c r="AE44" t="s">
        <v>359</v>
      </c>
      <c r="AG44" t="s">
        <v>240</v>
      </c>
      <c r="AH44">
        <v>4185.37</v>
      </c>
      <c r="AJ44">
        <v>0</v>
      </c>
      <c r="AK44">
        <v>-69020874</v>
      </c>
      <c r="AL44">
        <v>-4185.37</v>
      </c>
      <c r="AO44">
        <v>0</v>
      </c>
      <c r="AU44">
        <v>0</v>
      </c>
      <c r="AV44">
        <v>0</v>
      </c>
      <c r="AW44">
        <v>0</v>
      </c>
      <c r="AX44">
        <v>0</v>
      </c>
    </row>
    <row r="45" spans="1:50" x14ac:dyDescent="0.2">
      <c r="A45">
        <v>2025</v>
      </c>
      <c r="B45">
        <v>101</v>
      </c>
      <c r="C45">
        <v>5000045149</v>
      </c>
      <c r="D45">
        <v>1</v>
      </c>
      <c r="E45" s="23">
        <v>45792</v>
      </c>
      <c r="M45">
        <v>4200003245</v>
      </c>
      <c r="N45">
        <v>10</v>
      </c>
      <c r="O45">
        <v>2111000113</v>
      </c>
      <c r="P45" t="s">
        <v>446</v>
      </c>
      <c r="Q45" t="s">
        <v>367</v>
      </c>
      <c r="T45" t="s">
        <v>245</v>
      </c>
      <c r="X45" t="s">
        <v>367</v>
      </c>
      <c r="Z45">
        <v>0</v>
      </c>
      <c r="AB45">
        <v>86200</v>
      </c>
      <c r="AC45" t="s">
        <v>313</v>
      </c>
      <c r="AD45">
        <v>86200</v>
      </c>
      <c r="AE45" t="s">
        <v>313</v>
      </c>
      <c r="AG45" t="s">
        <v>240</v>
      </c>
      <c r="AH45">
        <v>130.68</v>
      </c>
      <c r="AJ45">
        <v>0</v>
      </c>
      <c r="AK45">
        <v>-2155000</v>
      </c>
      <c r="AL45">
        <v>-130.68</v>
      </c>
      <c r="AO45">
        <v>0</v>
      </c>
      <c r="AU45">
        <v>0</v>
      </c>
      <c r="AV45">
        <v>0</v>
      </c>
      <c r="AW45">
        <v>0</v>
      </c>
      <c r="AX45">
        <v>0</v>
      </c>
    </row>
    <row r="46" spans="1:50" x14ac:dyDescent="0.2">
      <c r="A46">
        <v>2025</v>
      </c>
      <c r="B46">
        <v>101</v>
      </c>
      <c r="C46">
        <v>5000045165</v>
      </c>
      <c r="D46">
        <v>1</v>
      </c>
      <c r="E46" s="23">
        <v>45792</v>
      </c>
      <c r="M46">
        <v>4200003256</v>
      </c>
      <c r="N46">
        <v>10</v>
      </c>
      <c r="O46">
        <v>2111000772</v>
      </c>
      <c r="P46" t="s">
        <v>446</v>
      </c>
      <c r="Q46" t="s">
        <v>447</v>
      </c>
      <c r="T46" t="s">
        <v>306</v>
      </c>
      <c r="X46" t="s">
        <v>379</v>
      </c>
      <c r="Z46">
        <v>0</v>
      </c>
      <c r="AB46">
        <v>2051</v>
      </c>
      <c r="AC46" t="s">
        <v>359</v>
      </c>
      <c r="AD46">
        <v>2051</v>
      </c>
      <c r="AE46" t="s">
        <v>359</v>
      </c>
      <c r="AG46" t="s">
        <v>240</v>
      </c>
      <c r="AH46">
        <v>1057.1500000000001</v>
      </c>
      <c r="AJ46">
        <v>0</v>
      </c>
      <c r="AK46">
        <v>-17433500</v>
      </c>
      <c r="AL46">
        <v>-1057.1500000000001</v>
      </c>
      <c r="AO46">
        <v>0</v>
      </c>
      <c r="AU46">
        <v>0</v>
      </c>
      <c r="AV46">
        <v>0</v>
      </c>
      <c r="AW46">
        <v>0</v>
      </c>
      <c r="AX46">
        <v>0</v>
      </c>
    </row>
    <row r="47" spans="1:50" x14ac:dyDescent="0.2">
      <c r="A47">
        <v>2025</v>
      </c>
      <c r="B47">
        <v>101</v>
      </c>
      <c r="C47">
        <v>5000045204</v>
      </c>
      <c r="D47">
        <v>1</v>
      </c>
      <c r="E47" s="23">
        <v>45793</v>
      </c>
      <c r="M47">
        <v>4100023129</v>
      </c>
      <c r="N47">
        <v>10</v>
      </c>
      <c r="O47">
        <v>2101000266</v>
      </c>
      <c r="P47" t="s">
        <v>415</v>
      </c>
      <c r="Q47" t="s">
        <v>459</v>
      </c>
      <c r="T47" t="s">
        <v>306</v>
      </c>
      <c r="Z47">
        <v>0</v>
      </c>
      <c r="AB47">
        <v>60</v>
      </c>
      <c r="AC47" t="s">
        <v>313</v>
      </c>
      <c r="AD47">
        <v>60</v>
      </c>
      <c r="AE47" t="s">
        <v>313</v>
      </c>
      <c r="AG47" t="s">
        <v>240</v>
      </c>
      <c r="AH47">
        <v>92.78</v>
      </c>
      <c r="AJ47">
        <v>0</v>
      </c>
      <c r="AK47">
        <v>-1530000</v>
      </c>
      <c r="AL47">
        <v>-92.78</v>
      </c>
      <c r="AM47">
        <v>5105615969</v>
      </c>
      <c r="AN47">
        <v>2025</v>
      </c>
      <c r="AO47">
        <v>1</v>
      </c>
      <c r="AP47">
        <v>2100003271</v>
      </c>
      <c r="AQ47">
        <v>2025</v>
      </c>
      <c r="AR47">
        <v>2</v>
      </c>
      <c r="AS47" s="23">
        <v>45793</v>
      </c>
      <c r="AT47" s="23">
        <v>45798</v>
      </c>
      <c r="AU47">
        <v>1530000</v>
      </c>
      <c r="AV47">
        <v>92.78</v>
      </c>
      <c r="AW47">
        <v>0</v>
      </c>
      <c r="AX47">
        <v>0</v>
      </c>
    </row>
    <row r="48" spans="1:50" x14ac:dyDescent="0.2">
      <c r="A48">
        <v>2025</v>
      </c>
      <c r="B48">
        <v>101</v>
      </c>
      <c r="C48">
        <v>5000045235</v>
      </c>
      <c r="D48">
        <v>1</v>
      </c>
      <c r="E48" s="23">
        <v>45793</v>
      </c>
      <c r="M48">
        <v>4100022150</v>
      </c>
      <c r="N48">
        <v>10</v>
      </c>
      <c r="O48">
        <v>2111000143</v>
      </c>
      <c r="P48" t="s">
        <v>415</v>
      </c>
      <c r="Q48" t="s">
        <v>460</v>
      </c>
      <c r="T48" t="s">
        <v>281</v>
      </c>
      <c r="Z48">
        <v>0</v>
      </c>
      <c r="AB48">
        <v>4</v>
      </c>
      <c r="AC48" t="s">
        <v>268</v>
      </c>
      <c r="AD48">
        <v>4</v>
      </c>
      <c r="AE48" t="s">
        <v>268</v>
      </c>
      <c r="AG48" t="s">
        <v>240</v>
      </c>
      <c r="AH48">
        <v>327.78</v>
      </c>
      <c r="AJ48">
        <v>0</v>
      </c>
      <c r="AK48">
        <v>-5405404</v>
      </c>
      <c r="AL48">
        <v>-327.78</v>
      </c>
      <c r="AO48">
        <v>0</v>
      </c>
      <c r="AU48">
        <v>0</v>
      </c>
      <c r="AV48">
        <v>0</v>
      </c>
      <c r="AW48">
        <v>0</v>
      </c>
      <c r="AX48">
        <v>0</v>
      </c>
    </row>
    <row r="49" spans="1:50" x14ac:dyDescent="0.2">
      <c r="A49">
        <v>2025</v>
      </c>
      <c r="B49">
        <v>101</v>
      </c>
      <c r="C49">
        <v>5000045235</v>
      </c>
      <c r="D49">
        <v>2</v>
      </c>
      <c r="E49" s="23">
        <v>45793</v>
      </c>
      <c r="M49">
        <v>4100022150</v>
      </c>
      <c r="N49">
        <v>20</v>
      </c>
      <c r="O49">
        <v>2111000143</v>
      </c>
      <c r="P49" t="s">
        <v>415</v>
      </c>
      <c r="Q49" t="s">
        <v>461</v>
      </c>
      <c r="T49" t="s">
        <v>281</v>
      </c>
      <c r="Z49">
        <v>0</v>
      </c>
      <c r="AB49">
        <v>2</v>
      </c>
      <c r="AC49" t="s">
        <v>268</v>
      </c>
      <c r="AD49">
        <v>2</v>
      </c>
      <c r="AE49" t="s">
        <v>268</v>
      </c>
      <c r="AG49" t="s">
        <v>240</v>
      </c>
      <c r="AH49">
        <v>61.95</v>
      </c>
      <c r="AJ49">
        <v>0</v>
      </c>
      <c r="AK49">
        <v>-1021622</v>
      </c>
      <c r="AL49">
        <v>-61.95</v>
      </c>
      <c r="AO49">
        <v>0</v>
      </c>
      <c r="AU49">
        <v>0</v>
      </c>
      <c r="AV49">
        <v>0</v>
      </c>
      <c r="AW49">
        <v>0</v>
      </c>
      <c r="AX49">
        <v>0</v>
      </c>
    </row>
    <row r="50" spans="1:50" x14ac:dyDescent="0.2">
      <c r="A50">
        <v>2025</v>
      </c>
      <c r="B50">
        <v>101</v>
      </c>
      <c r="C50">
        <v>5000045235</v>
      </c>
      <c r="D50">
        <v>3</v>
      </c>
      <c r="E50" s="23">
        <v>45793</v>
      </c>
      <c r="M50">
        <v>4100022150</v>
      </c>
      <c r="N50">
        <v>30</v>
      </c>
      <c r="O50">
        <v>2111000143</v>
      </c>
      <c r="P50" t="s">
        <v>415</v>
      </c>
      <c r="Q50" t="s">
        <v>462</v>
      </c>
      <c r="T50" t="s">
        <v>281</v>
      </c>
      <c r="Z50">
        <v>0</v>
      </c>
      <c r="AB50">
        <v>2</v>
      </c>
      <c r="AC50" t="s">
        <v>268</v>
      </c>
      <c r="AD50">
        <v>2</v>
      </c>
      <c r="AE50" t="s">
        <v>268</v>
      </c>
      <c r="AG50" t="s">
        <v>240</v>
      </c>
      <c r="AH50">
        <v>172.08</v>
      </c>
      <c r="AJ50">
        <v>0</v>
      </c>
      <c r="AK50">
        <v>-2837838</v>
      </c>
      <c r="AL50">
        <v>-172.08</v>
      </c>
      <c r="AO50">
        <v>0</v>
      </c>
      <c r="AU50">
        <v>0</v>
      </c>
      <c r="AV50">
        <v>0</v>
      </c>
      <c r="AW50">
        <v>0</v>
      </c>
      <c r="AX50">
        <v>0</v>
      </c>
    </row>
    <row r="51" spans="1:50" x14ac:dyDescent="0.2">
      <c r="A51">
        <v>2025</v>
      </c>
      <c r="B51">
        <v>101</v>
      </c>
      <c r="C51">
        <v>5000045354</v>
      </c>
      <c r="D51">
        <v>1</v>
      </c>
      <c r="E51" s="23">
        <v>45796</v>
      </c>
      <c r="M51">
        <v>4100023030</v>
      </c>
      <c r="N51">
        <v>20</v>
      </c>
      <c r="O51">
        <v>2101000062</v>
      </c>
      <c r="P51" t="s">
        <v>415</v>
      </c>
      <c r="Q51" t="s">
        <v>463</v>
      </c>
      <c r="T51" t="s">
        <v>281</v>
      </c>
      <c r="Z51">
        <v>0</v>
      </c>
      <c r="AB51">
        <v>1</v>
      </c>
      <c r="AC51" t="s">
        <v>268</v>
      </c>
      <c r="AD51">
        <v>1</v>
      </c>
      <c r="AE51" t="s">
        <v>268</v>
      </c>
      <c r="AG51" t="s">
        <v>240</v>
      </c>
      <c r="AH51">
        <v>6.67</v>
      </c>
      <c r="AJ51">
        <v>0</v>
      </c>
      <c r="AK51">
        <v>-110000</v>
      </c>
      <c r="AL51">
        <v>-6.67</v>
      </c>
      <c r="AO51">
        <v>0</v>
      </c>
      <c r="AU51">
        <v>0</v>
      </c>
      <c r="AV51">
        <v>0</v>
      </c>
      <c r="AW51">
        <v>0</v>
      </c>
      <c r="AX51">
        <v>0</v>
      </c>
    </row>
    <row r="52" spans="1:50" x14ac:dyDescent="0.2">
      <c r="A52">
        <v>2025</v>
      </c>
      <c r="B52">
        <v>101</v>
      </c>
      <c r="C52">
        <v>5000045356</v>
      </c>
      <c r="D52">
        <v>1</v>
      </c>
      <c r="E52" s="23">
        <v>45796</v>
      </c>
      <c r="M52">
        <v>4100023088</v>
      </c>
      <c r="N52">
        <v>10</v>
      </c>
      <c r="O52">
        <v>2101000081</v>
      </c>
      <c r="P52" t="s">
        <v>415</v>
      </c>
      <c r="Q52" t="s">
        <v>464</v>
      </c>
      <c r="T52" t="s">
        <v>245</v>
      </c>
      <c r="Z52">
        <v>0</v>
      </c>
      <c r="AB52">
        <v>2</v>
      </c>
      <c r="AC52" t="s">
        <v>268</v>
      </c>
      <c r="AD52">
        <v>2</v>
      </c>
      <c r="AE52" t="s">
        <v>268</v>
      </c>
      <c r="AG52" t="s">
        <v>240</v>
      </c>
      <c r="AH52">
        <v>214.3</v>
      </c>
      <c r="AJ52">
        <v>0</v>
      </c>
      <c r="AK52">
        <v>-3534000</v>
      </c>
      <c r="AL52">
        <v>-214.3</v>
      </c>
      <c r="AO52">
        <v>0</v>
      </c>
      <c r="AU52">
        <v>0</v>
      </c>
      <c r="AV52">
        <v>0</v>
      </c>
      <c r="AW52">
        <v>0</v>
      </c>
      <c r="AX52">
        <v>0</v>
      </c>
    </row>
    <row r="53" spans="1:50" x14ac:dyDescent="0.2">
      <c r="A53">
        <v>2025</v>
      </c>
      <c r="B53">
        <v>101</v>
      </c>
      <c r="C53">
        <v>5000045362</v>
      </c>
      <c r="D53">
        <v>1</v>
      </c>
      <c r="E53" s="23">
        <v>45796</v>
      </c>
      <c r="M53">
        <v>4100022054</v>
      </c>
      <c r="N53">
        <v>10</v>
      </c>
      <c r="O53">
        <v>2101000632</v>
      </c>
      <c r="P53" t="s">
        <v>415</v>
      </c>
      <c r="Q53" t="s">
        <v>465</v>
      </c>
      <c r="T53" t="s">
        <v>466</v>
      </c>
      <c r="Z53">
        <v>0</v>
      </c>
      <c r="AB53">
        <v>2</v>
      </c>
      <c r="AC53" t="s">
        <v>336</v>
      </c>
      <c r="AD53">
        <v>2</v>
      </c>
      <c r="AE53" t="s">
        <v>336</v>
      </c>
      <c r="AG53" t="s">
        <v>240</v>
      </c>
      <c r="AH53">
        <v>485.11</v>
      </c>
      <c r="AJ53">
        <v>0</v>
      </c>
      <c r="AK53">
        <v>-8000000</v>
      </c>
      <c r="AL53">
        <v>-485.11</v>
      </c>
      <c r="AM53">
        <v>5105616026</v>
      </c>
      <c r="AN53">
        <v>2025</v>
      </c>
      <c r="AO53">
        <v>1</v>
      </c>
      <c r="AP53">
        <v>2100003327</v>
      </c>
      <c r="AQ53">
        <v>2025</v>
      </c>
      <c r="AR53">
        <v>2</v>
      </c>
      <c r="AS53" s="23">
        <v>45793</v>
      </c>
      <c r="AT53" s="23">
        <v>45799</v>
      </c>
      <c r="AU53">
        <v>8000000</v>
      </c>
      <c r="AV53">
        <v>485.11</v>
      </c>
      <c r="AW53">
        <v>0</v>
      </c>
      <c r="AX53">
        <v>0</v>
      </c>
    </row>
    <row r="54" spans="1:50" x14ac:dyDescent="0.2">
      <c r="A54">
        <v>2025</v>
      </c>
      <c r="B54">
        <v>101</v>
      </c>
      <c r="C54">
        <v>5000045363</v>
      </c>
      <c r="D54">
        <v>1</v>
      </c>
      <c r="E54" s="23">
        <v>45796</v>
      </c>
      <c r="M54">
        <v>4100022054</v>
      </c>
      <c r="N54">
        <v>20</v>
      </c>
      <c r="O54">
        <v>2101000632</v>
      </c>
      <c r="P54" t="s">
        <v>415</v>
      </c>
      <c r="Q54" t="s">
        <v>465</v>
      </c>
      <c r="T54" t="s">
        <v>306</v>
      </c>
      <c r="Z54">
        <v>0</v>
      </c>
      <c r="AB54">
        <v>2</v>
      </c>
      <c r="AC54" t="s">
        <v>336</v>
      </c>
      <c r="AD54">
        <v>2</v>
      </c>
      <c r="AE54" t="s">
        <v>336</v>
      </c>
      <c r="AG54" t="s">
        <v>240</v>
      </c>
      <c r="AH54">
        <v>485.11</v>
      </c>
      <c r="AJ54">
        <v>0</v>
      </c>
      <c r="AK54">
        <v>-8000000</v>
      </c>
      <c r="AL54">
        <v>-485.11</v>
      </c>
      <c r="AM54">
        <v>5105616026</v>
      </c>
      <c r="AN54">
        <v>2025</v>
      </c>
      <c r="AO54">
        <v>2</v>
      </c>
      <c r="AP54">
        <v>2100003327</v>
      </c>
      <c r="AQ54">
        <v>2025</v>
      </c>
      <c r="AR54">
        <v>4</v>
      </c>
      <c r="AS54" s="23">
        <v>45793</v>
      </c>
      <c r="AT54" s="23">
        <v>45799</v>
      </c>
      <c r="AU54">
        <v>8000000</v>
      </c>
      <c r="AV54">
        <v>485.11</v>
      </c>
      <c r="AW54">
        <v>0</v>
      </c>
      <c r="AX54">
        <v>0</v>
      </c>
    </row>
    <row r="55" spans="1:50" x14ac:dyDescent="0.2">
      <c r="A55">
        <v>2025</v>
      </c>
      <c r="B55">
        <v>101</v>
      </c>
      <c r="C55">
        <v>5000045377</v>
      </c>
      <c r="D55">
        <v>1</v>
      </c>
      <c r="E55" s="23">
        <v>45796</v>
      </c>
      <c r="M55">
        <v>4100021791</v>
      </c>
      <c r="N55">
        <v>10</v>
      </c>
      <c r="O55">
        <v>2101000270</v>
      </c>
      <c r="P55" t="s">
        <v>415</v>
      </c>
      <c r="Q55" t="s">
        <v>467</v>
      </c>
      <c r="T55" t="s">
        <v>245</v>
      </c>
      <c r="Z55">
        <v>0</v>
      </c>
      <c r="AB55">
        <v>1</v>
      </c>
      <c r="AC55" t="s">
        <v>336</v>
      </c>
      <c r="AD55">
        <v>1</v>
      </c>
      <c r="AE55" t="s">
        <v>336</v>
      </c>
      <c r="AG55" t="s">
        <v>240</v>
      </c>
      <c r="AH55">
        <v>1515.98</v>
      </c>
      <c r="AJ55">
        <v>0</v>
      </c>
      <c r="AK55">
        <v>-25000000</v>
      </c>
      <c r="AL55">
        <v>-1515.98</v>
      </c>
      <c r="AO55">
        <v>0</v>
      </c>
      <c r="AU55">
        <v>0</v>
      </c>
      <c r="AV55">
        <v>0</v>
      </c>
      <c r="AW55">
        <v>0</v>
      </c>
      <c r="AX55">
        <v>0</v>
      </c>
    </row>
    <row r="56" spans="1:50" x14ac:dyDescent="0.2">
      <c r="A56">
        <v>2025</v>
      </c>
      <c r="B56">
        <v>101</v>
      </c>
      <c r="C56">
        <v>5000045382</v>
      </c>
      <c r="D56">
        <v>1</v>
      </c>
      <c r="E56" s="23">
        <v>45796</v>
      </c>
      <c r="M56">
        <v>4200003233</v>
      </c>
      <c r="N56">
        <v>10</v>
      </c>
      <c r="O56">
        <v>2101001246</v>
      </c>
      <c r="P56" t="s">
        <v>446</v>
      </c>
      <c r="Q56" t="s">
        <v>458</v>
      </c>
      <c r="T56" t="s">
        <v>390</v>
      </c>
      <c r="X56" t="s">
        <v>375</v>
      </c>
      <c r="Z56">
        <v>0</v>
      </c>
      <c r="AB56">
        <v>3252</v>
      </c>
      <c r="AC56" t="s">
        <v>268</v>
      </c>
      <c r="AD56">
        <v>3252</v>
      </c>
      <c r="AE56" t="s">
        <v>268</v>
      </c>
      <c r="AG56" t="s">
        <v>240</v>
      </c>
      <c r="AH56">
        <v>2777.15</v>
      </c>
      <c r="AJ56">
        <v>0</v>
      </c>
      <c r="AK56">
        <v>-45797916</v>
      </c>
      <c r="AL56">
        <v>-2777.15</v>
      </c>
      <c r="AO56">
        <v>0</v>
      </c>
      <c r="AU56">
        <v>0</v>
      </c>
      <c r="AV56">
        <v>0</v>
      </c>
      <c r="AW56">
        <v>0</v>
      </c>
      <c r="AX56">
        <v>0</v>
      </c>
    </row>
    <row r="57" spans="1:50" x14ac:dyDescent="0.2">
      <c r="A57">
        <v>2025</v>
      </c>
      <c r="B57">
        <v>101</v>
      </c>
      <c r="C57">
        <v>5000045383</v>
      </c>
      <c r="D57">
        <v>1</v>
      </c>
      <c r="E57" s="23">
        <v>45796</v>
      </c>
      <c r="M57">
        <v>4200003234</v>
      </c>
      <c r="N57">
        <v>10</v>
      </c>
      <c r="O57">
        <v>2101001246</v>
      </c>
      <c r="P57" t="s">
        <v>446</v>
      </c>
      <c r="Q57" t="s">
        <v>367</v>
      </c>
      <c r="T57" t="s">
        <v>245</v>
      </c>
      <c r="X57" t="s">
        <v>367</v>
      </c>
      <c r="Z57">
        <v>0</v>
      </c>
      <c r="AB57">
        <v>927</v>
      </c>
      <c r="AC57" t="s">
        <v>368</v>
      </c>
      <c r="AD57">
        <v>927</v>
      </c>
      <c r="AE57" t="s">
        <v>368</v>
      </c>
      <c r="AG57" t="s">
        <v>240</v>
      </c>
      <c r="AH57">
        <v>1770.69</v>
      </c>
      <c r="AJ57">
        <v>0</v>
      </c>
      <c r="AK57">
        <v>-29200500</v>
      </c>
      <c r="AL57">
        <v>-1770.69</v>
      </c>
      <c r="AO57">
        <v>0</v>
      </c>
      <c r="AU57">
        <v>0</v>
      </c>
      <c r="AV57">
        <v>0</v>
      </c>
      <c r="AW57">
        <v>0</v>
      </c>
      <c r="AX57">
        <v>0</v>
      </c>
    </row>
    <row r="58" spans="1:50" x14ac:dyDescent="0.2">
      <c r="A58">
        <v>2025</v>
      </c>
      <c r="B58">
        <v>101</v>
      </c>
      <c r="C58">
        <v>5000045384</v>
      </c>
      <c r="D58">
        <v>1</v>
      </c>
      <c r="E58" s="23">
        <v>45796</v>
      </c>
      <c r="M58">
        <v>4200003239</v>
      </c>
      <c r="N58">
        <v>10</v>
      </c>
      <c r="O58">
        <v>2101001246</v>
      </c>
      <c r="P58" t="s">
        <v>446</v>
      </c>
      <c r="Q58" t="s">
        <v>367</v>
      </c>
      <c r="T58" t="s">
        <v>390</v>
      </c>
      <c r="X58" t="s">
        <v>367</v>
      </c>
      <c r="Z58">
        <v>0</v>
      </c>
      <c r="AB58">
        <v>16</v>
      </c>
      <c r="AC58" t="s">
        <v>393</v>
      </c>
      <c r="AD58">
        <v>16</v>
      </c>
      <c r="AE58" t="s">
        <v>393</v>
      </c>
      <c r="AG58" t="s">
        <v>240</v>
      </c>
      <c r="AH58">
        <v>3014.49</v>
      </c>
      <c r="AJ58">
        <v>0</v>
      </c>
      <c r="AK58">
        <v>-49712000</v>
      </c>
      <c r="AL58">
        <v>-3014.49</v>
      </c>
      <c r="AO58">
        <v>0</v>
      </c>
      <c r="AU58">
        <v>0</v>
      </c>
      <c r="AV58">
        <v>0</v>
      </c>
      <c r="AW58">
        <v>0</v>
      </c>
      <c r="AX58">
        <v>0</v>
      </c>
    </row>
    <row r="59" spans="1:50" x14ac:dyDescent="0.2">
      <c r="A59">
        <v>2025</v>
      </c>
      <c r="B59">
        <v>101</v>
      </c>
      <c r="C59">
        <v>5000045385</v>
      </c>
      <c r="D59">
        <v>1</v>
      </c>
      <c r="E59" s="23">
        <v>45796</v>
      </c>
      <c r="M59">
        <v>4200003238</v>
      </c>
      <c r="N59">
        <v>10</v>
      </c>
      <c r="O59">
        <v>2101001246</v>
      </c>
      <c r="P59" t="s">
        <v>446</v>
      </c>
      <c r="Q59" t="s">
        <v>458</v>
      </c>
      <c r="T59" t="s">
        <v>390</v>
      </c>
      <c r="X59" t="s">
        <v>375</v>
      </c>
      <c r="Z59">
        <v>0</v>
      </c>
      <c r="AB59">
        <v>362</v>
      </c>
      <c r="AC59" t="s">
        <v>268</v>
      </c>
      <c r="AD59">
        <v>362</v>
      </c>
      <c r="AE59" t="s">
        <v>268</v>
      </c>
      <c r="AG59" t="s">
        <v>240</v>
      </c>
      <c r="AH59">
        <v>1433.4</v>
      </c>
      <c r="AJ59">
        <v>0</v>
      </c>
      <c r="AK59">
        <v>-23638238</v>
      </c>
      <c r="AL59">
        <v>-1433.4</v>
      </c>
      <c r="AO59">
        <v>0</v>
      </c>
      <c r="AU59">
        <v>0</v>
      </c>
      <c r="AV59">
        <v>0</v>
      </c>
      <c r="AW59">
        <v>0</v>
      </c>
      <c r="AX59">
        <v>0</v>
      </c>
    </row>
    <row r="60" spans="1:50" x14ac:dyDescent="0.2">
      <c r="A60">
        <v>2025</v>
      </c>
      <c r="B60">
        <v>101</v>
      </c>
      <c r="C60">
        <v>5000045386</v>
      </c>
      <c r="D60">
        <v>1</v>
      </c>
      <c r="E60" s="23">
        <v>45796</v>
      </c>
      <c r="M60">
        <v>4200003237</v>
      </c>
      <c r="N60">
        <v>10</v>
      </c>
      <c r="O60">
        <v>2101001246</v>
      </c>
      <c r="P60" t="s">
        <v>446</v>
      </c>
      <c r="Q60" t="s">
        <v>367</v>
      </c>
      <c r="T60" t="s">
        <v>390</v>
      </c>
      <c r="X60" t="s">
        <v>367</v>
      </c>
      <c r="Z60">
        <v>0</v>
      </c>
      <c r="AB60">
        <v>196</v>
      </c>
      <c r="AC60" t="s">
        <v>268</v>
      </c>
      <c r="AD60">
        <v>196</v>
      </c>
      <c r="AE60" t="s">
        <v>268</v>
      </c>
      <c r="AG60" t="s">
        <v>240</v>
      </c>
      <c r="AH60">
        <v>540.04999999999995</v>
      </c>
      <c r="AJ60">
        <v>0</v>
      </c>
      <c r="AK60">
        <v>-8906044</v>
      </c>
      <c r="AL60">
        <v>-540.04999999999995</v>
      </c>
      <c r="AO60">
        <v>0</v>
      </c>
      <c r="AU60">
        <v>0</v>
      </c>
      <c r="AV60">
        <v>0</v>
      </c>
      <c r="AW60">
        <v>0</v>
      </c>
      <c r="AX60">
        <v>0</v>
      </c>
    </row>
    <row r="61" spans="1:50" x14ac:dyDescent="0.2">
      <c r="A61">
        <v>2025</v>
      </c>
      <c r="B61">
        <v>101</v>
      </c>
      <c r="C61">
        <v>5000045387</v>
      </c>
      <c r="D61">
        <v>1</v>
      </c>
      <c r="E61" s="23">
        <v>45796</v>
      </c>
      <c r="M61">
        <v>4200003236</v>
      </c>
      <c r="N61">
        <v>10</v>
      </c>
      <c r="O61">
        <v>2101001246</v>
      </c>
      <c r="P61" t="s">
        <v>446</v>
      </c>
      <c r="Q61" t="s">
        <v>367</v>
      </c>
      <c r="T61" t="s">
        <v>390</v>
      </c>
      <c r="X61" t="s">
        <v>367</v>
      </c>
      <c r="Z61">
        <v>0</v>
      </c>
      <c r="AB61">
        <v>172</v>
      </c>
      <c r="AC61" t="s">
        <v>268</v>
      </c>
      <c r="AD61">
        <v>172</v>
      </c>
      <c r="AE61" t="s">
        <v>268</v>
      </c>
      <c r="AG61" t="s">
        <v>240</v>
      </c>
      <c r="AH61">
        <v>588.73</v>
      </c>
      <c r="AJ61">
        <v>0</v>
      </c>
      <c r="AK61">
        <v>-9708712</v>
      </c>
      <c r="AL61">
        <v>-588.73</v>
      </c>
      <c r="AO61">
        <v>0</v>
      </c>
      <c r="AU61">
        <v>0</v>
      </c>
      <c r="AV61">
        <v>0</v>
      </c>
      <c r="AW61">
        <v>0</v>
      </c>
      <c r="AX61">
        <v>0</v>
      </c>
    </row>
    <row r="62" spans="1:50" x14ac:dyDescent="0.2">
      <c r="A62">
        <v>2025</v>
      </c>
      <c r="B62">
        <v>102</v>
      </c>
      <c r="C62">
        <v>5000045499</v>
      </c>
      <c r="D62">
        <v>1</v>
      </c>
      <c r="E62" s="23">
        <v>45796</v>
      </c>
      <c r="M62">
        <v>4200003234</v>
      </c>
      <c r="N62">
        <v>10</v>
      </c>
      <c r="O62">
        <v>2101001246</v>
      </c>
      <c r="P62" t="s">
        <v>446</v>
      </c>
      <c r="Q62" t="s">
        <v>367</v>
      </c>
      <c r="T62" t="s">
        <v>245</v>
      </c>
      <c r="X62" t="s">
        <v>367</v>
      </c>
      <c r="Z62">
        <v>0</v>
      </c>
      <c r="AB62">
        <v>-927</v>
      </c>
      <c r="AC62" t="s">
        <v>368</v>
      </c>
      <c r="AD62">
        <v>-927</v>
      </c>
      <c r="AE62" t="s">
        <v>368</v>
      </c>
      <c r="AG62" t="s">
        <v>240</v>
      </c>
      <c r="AH62">
        <v>-1770.69</v>
      </c>
      <c r="AJ62">
        <v>0</v>
      </c>
      <c r="AK62">
        <v>29200500</v>
      </c>
      <c r="AL62">
        <v>1770.69</v>
      </c>
      <c r="AO62">
        <v>0</v>
      </c>
      <c r="AU62">
        <v>0</v>
      </c>
      <c r="AV62">
        <v>0</v>
      </c>
      <c r="AW62">
        <v>0</v>
      </c>
      <c r="AX62">
        <v>0</v>
      </c>
    </row>
    <row r="63" spans="1:50" x14ac:dyDescent="0.2">
      <c r="A63">
        <v>2025</v>
      </c>
      <c r="B63">
        <v>101</v>
      </c>
      <c r="C63">
        <v>5000045559</v>
      </c>
      <c r="D63">
        <v>1</v>
      </c>
      <c r="E63" s="23">
        <v>45798</v>
      </c>
      <c r="M63">
        <v>4100023190</v>
      </c>
      <c r="N63">
        <v>10</v>
      </c>
      <c r="O63">
        <v>2101000062</v>
      </c>
      <c r="P63" t="s">
        <v>415</v>
      </c>
      <c r="Q63" t="s">
        <v>468</v>
      </c>
      <c r="T63" t="s">
        <v>274</v>
      </c>
      <c r="Z63">
        <v>0</v>
      </c>
      <c r="AB63">
        <v>200</v>
      </c>
      <c r="AC63" t="s">
        <v>395</v>
      </c>
      <c r="AD63">
        <v>200</v>
      </c>
      <c r="AE63" t="s">
        <v>395</v>
      </c>
      <c r="AG63" t="s">
        <v>240</v>
      </c>
      <c r="AH63">
        <v>18.66</v>
      </c>
      <c r="AJ63">
        <v>0</v>
      </c>
      <c r="AK63">
        <v>-308000</v>
      </c>
      <c r="AL63">
        <v>-18.66</v>
      </c>
      <c r="AO63">
        <v>0</v>
      </c>
      <c r="AU63">
        <v>0</v>
      </c>
      <c r="AV63">
        <v>0</v>
      </c>
      <c r="AW63">
        <v>0</v>
      </c>
      <c r="AX63">
        <v>0</v>
      </c>
    </row>
    <row r="64" spans="1:50" x14ac:dyDescent="0.2">
      <c r="A64">
        <v>2025</v>
      </c>
      <c r="B64">
        <v>101</v>
      </c>
      <c r="C64">
        <v>5000045673</v>
      </c>
      <c r="D64">
        <v>1</v>
      </c>
      <c r="E64" s="23">
        <v>45799</v>
      </c>
      <c r="M64">
        <v>4100023187</v>
      </c>
      <c r="N64">
        <v>10</v>
      </c>
      <c r="O64">
        <v>2101000092</v>
      </c>
      <c r="P64" t="s">
        <v>415</v>
      </c>
      <c r="Q64" t="s">
        <v>469</v>
      </c>
      <c r="T64" t="s">
        <v>281</v>
      </c>
      <c r="Z64">
        <v>0</v>
      </c>
      <c r="AB64">
        <v>1</v>
      </c>
      <c r="AC64" t="s">
        <v>396</v>
      </c>
      <c r="AD64">
        <v>1</v>
      </c>
      <c r="AE64" t="s">
        <v>396</v>
      </c>
      <c r="AG64" t="s">
        <v>240</v>
      </c>
      <c r="AH64">
        <v>2150.34</v>
      </c>
      <c r="AJ64">
        <v>0</v>
      </c>
      <c r="AK64">
        <v>-35500000</v>
      </c>
      <c r="AL64">
        <v>-2150.34</v>
      </c>
      <c r="AO64">
        <v>0</v>
      </c>
      <c r="AU64">
        <v>0</v>
      </c>
      <c r="AV64">
        <v>0</v>
      </c>
      <c r="AW64">
        <v>0</v>
      </c>
      <c r="AX64">
        <v>0</v>
      </c>
    </row>
    <row r="65" spans="1:50" x14ac:dyDescent="0.2">
      <c r="A65">
        <v>2025</v>
      </c>
      <c r="B65">
        <v>101</v>
      </c>
      <c r="C65">
        <v>5000045729</v>
      </c>
      <c r="D65">
        <v>1</v>
      </c>
      <c r="E65" s="23">
        <v>45799</v>
      </c>
      <c r="M65">
        <v>4100023252</v>
      </c>
      <c r="N65">
        <v>10</v>
      </c>
      <c r="O65">
        <v>2101000084</v>
      </c>
      <c r="P65" t="s">
        <v>415</v>
      </c>
      <c r="Q65" t="s">
        <v>470</v>
      </c>
      <c r="T65" t="s">
        <v>281</v>
      </c>
      <c r="Z65">
        <v>0</v>
      </c>
      <c r="AB65">
        <v>2</v>
      </c>
      <c r="AC65" t="s">
        <v>268</v>
      </c>
      <c r="AD65">
        <v>2</v>
      </c>
      <c r="AE65" t="s">
        <v>268</v>
      </c>
      <c r="AG65" t="s">
        <v>240</v>
      </c>
      <c r="AH65">
        <v>1.38</v>
      </c>
      <c r="AJ65">
        <v>0</v>
      </c>
      <c r="AK65">
        <v>-22730</v>
      </c>
      <c r="AL65">
        <v>-1.38</v>
      </c>
      <c r="AO65">
        <v>0</v>
      </c>
      <c r="AU65">
        <v>0</v>
      </c>
      <c r="AV65">
        <v>0</v>
      </c>
      <c r="AW65">
        <v>0</v>
      </c>
      <c r="AX65">
        <v>0</v>
      </c>
    </row>
    <row r="66" spans="1:50" x14ac:dyDescent="0.2">
      <c r="A66">
        <v>2025</v>
      </c>
      <c r="B66">
        <v>101</v>
      </c>
      <c r="C66">
        <v>5000045752</v>
      </c>
      <c r="D66">
        <v>1</v>
      </c>
      <c r="E66" s="23">
        <v>45800</v>
      </c>
      <c r="M66">
        <v>4200001764</v>
      </c>
      <c r="N66">
        <v>20</v>
      </c>
      <c r="O66">
        <v>2101001246</v>
      </c>
      <c r="P66" t="s">
        <v>446</v>
      </c>
      <c r="Q66" t="s">
        <v>398</v>
      </c>
      <c r="T66" t="s">
        <v>245</v>
      </c>
      <c r="X66" t="s">
        <v>398</v>
      </c>
      <c r="Z66">
        <v>0</v>
      </c>
      <c r="AB66">
        <v>881</v>
      </c>
      <c r="AC66" t="s">
        <v>268</v>
      </c>
      <c r="AD66">
        <v>881</v>
      </c>
      <c r="AE66" t="s">
        <v>268</v>
      </c>
      <c r="AG66" t="s">
        <v>240</v>
      </c>
      <c r="AH66">
        <v>77.67</v>
      </c>
      <c r="AJ66">
        <v>0</v>
      </c>
      <c r="AK66">
        <v>-1282278</v>
      </c>
      <c r="AL66">
        <v>-77.67</v>
      </c>
      <c r="AO66">
        <v>0</v>
      </c>
      <c r="AU66">
        <v>0</v>
      </c>
      <c r="AV66">
        <v>0</v>
      </c>
      <c r="AW66">
        <v>0</v>
      </c>
      <c r="AX66">
        <v>0</v>
      </c>
    </row>
    <row r="67" spans="1:50" x14ac:dyDescent="0.2">
      <c r="A67">
        <v>2025</v>
      </c>
      <c r="B67">
        <v>101</v>
      </c>
      <c r="C67">
        <v>5000045759</v>
      </c>
      <c r="D67">
        <v>1</v>
      </c>
      <c r="E67" s="23">
        <v>45800</v>
      </c>
      <c r="M67">
        <v>4100023253</v>
      </c>
      <c r="N67">
        <v>10</v>
      </c>
      <c r="O67">
        <v>2101000106</v>
      </c>
      <c r="P67" t="s">
        <v>415</v>
      </c>
      <c r="Q67" t="s">
        <v>471</v>
      </c>
      <c r="T67" t="s">
        <v>245</v>
      </c>
      <c r="Z67">
        <v>0</v>
      </c>
      <c r="AB67">
        <v>2</v>
      </c>
      <c r="AC67" t="s">
        <v>268</v>
      </c>
      <c r="AD67">
        <v>2</v>
      </c>
      <c r="AE67" t="s">
        <v>268</v>
      </c>
      <c r="AG67" t="s">
        <v>240</v>
      </c>
      <c r="AH67">
        <v>7.87</v>
      </c>
      <c r="AJ67">
        <v>0</v>
      </c>
      <c r="AK67">
        <v>-130000</v>
      </c>
      <c r="AL67">
        <v>-7.87</v>
      </c>
      <c r="AO67">
        <v>0</v>
      </c>
      <c r="AU67">
        <v>0</v>
      </c>
      <c r="AV67">
        <v>0</v>
      </c>
      <c r="AW67">
        <v>0</v>
      </c>
      <c r="AX67">
        <v>0</v>
      </c>
    </row>
    <row r="68" spans="1:50" x14ac:dyDescent="0.2">
      <c r="A68">
        <v>2025</v>
      </c>
      <c r="B68">
        <v>101</v>
      </c>
      <c r="C68">
        <v>5000045809</v>
      </c>
      <c r="D68">
        <v>1</v>
      </c>
      <c r="E68" s="23">
        <v>45800</v>
      </c>
      <c r="M68">
        <v>4200001994</v>
      </c>
      <c r="N68">
        <v>20</v>
      </c>
      <c r="O68">
        <v>2101001246</v>
      </c>
      <c r="P68" t="s">
        <v>446</v>
      </c>
      <c r="Q68" t="s">
        <v>398</v>
      </c>
      <c r="T68" t="s">
        <v>245</v>
      </c>
      <c r="X68" t="s">
        <v>398</v>
      </c>
      <c r="Z68">
        <v>0</v>
      </c>
      <c r="AB68">
        <v>862</v>
      </c>
      <c r="AC68" t="s">
        <v>268</v>
      </c>
      <c r="AD68">
        <v>862</v>
      </c>
      <c r="AE68" t="s">
        <v>268</v>
      </c>
      <c r="AG68" t="s">
        <v>240</v>
      </c>
      <c r="AH68">
        <v>76</v>
      </c>
      <c r="AJ68">
        <v>0</v>
      </c>
      <c r="AK68">
        <v>-1254624</v>
      </c>
      <c r="AL68">
        <v>-76</v>
      </c>
      <c r="AO68">
        <v>0</v>
      </c>
      <c r="AU68">
        <v>0</v>
      </c>
      <c r="AV68">
        <v>0</v>
      </c>
      <c r="AW68">
        <v>0</v>
      </c>
      <c r="AX68">
        <v>0</v>
      </c>
    </row>
    <row r="69" spans="1:50" x14ac:dyDescent="0.2">
      <c r="A69">
        <v>2025</v>
      </c>
      <c r="B69">
        <v>101</v>
      </c>
      <c r="C69">
        <v>5000045811</v>
      </c>
      <c r="D69">
        <v>1</v>
      </c>
      <c r="E69" s="23">
        <v>45800</v>
      </c>
      <c r="M69">
        <v>4200002214</v>
      </c>
      <c r="N69">
        <v>20</v>
      </c>
      <c r="O69">
        <v>2101001246</v>
      </c>
      <c r="P69" t="s">
        <v>446</v>
      </c>
      <c r="Q69" t="s">
        <v>398</v>
      </c>
      <c r="T69" t="s">
        <v>245</v>
      </c>
      <c r="X69" t="s">
        <v>398</v>
      </c>
      <c r="Z69">
        <v>0</v>
      </c>
      <c r="AB69">
        <v>1521</v>
      </c>
      <c r="AC69" t="s">
        <v>268</v>
      </c>
      <c r="AD69">
        <v>1521</v>
      </c>
      <c r="AE69" t="s">
        <v>268</v>
      </c>
      <c r="AG69" t="s">
        <v>240</v>
      </c>
      <c r="AH69">
        <v>134.1</v>
      </c>
      <c r="AJ69">
        <v>0</v>
      </c>
      <c r="AK69">
        <v>-2213785</v>
      </c>
      <c r="AL69">
        <v>-134.1</v>
      </c>
      <c r="AO69">
        <v>0</v>
      </c>
      <c r="AU69">
        <v>0</v>
      </c>
      <c r="AV69">
        <v>0</v>
      </c>
      <c r="AW69">
        <v>0</v>
      </c>
      <c r="AX69">
        <v>0</v>
      </c>
    </row>
    <row r="70" spans="1:50" x14ac:dyDescent="0.2">
      <c r="A70">
        <v>2025</v>
      </c>
      <c r="B70">
        <v>101</v>
      </c>
      <c r="C70">
        <v>5000045812</v>
      </c>
      <c r="D70">
        <v>1</v>
      </c>
      <c r="E70" s="23">
        <v>45800</v>
      </c>
      <c r="M70">
        <v>4200002380</v>
      </c>
      <c r="N70">
        <v>20</v>
      </c>
      <c r="O70">
        <v>2101001246</v>
      </c>
      <c r="P70" t="s">
        <v>446</v>
      </c>
      <c r="Q70" t="s">
        <v>398</v>
      </c>
      <c r="T70" t="s">
        <v>245</v>
      </c>
      <c r="X70" t="s">
        <v>398</v>
      </c>
      <c r="Z70">
        <v>0</v>
      </c>
      <c r="AB70">
        <v>1755</v>
      </c>
      <c r="AC70" t="s">
        <v>268</v>
      </c>
      <c r="AD70">
        <v>1755</v>
      </c>
      <c r="AE70" t="s">
        <v>268</v>
      </c>
      <c r="AG70" t="s">
        <v>240</v>
      </c>
      <c r="AH70">
        <v>154.72999999999999</v>
      </c>
      <c r="AJ70">
        <v>0</v>
      </c>
      <c r="AK70">
        <v>-2554367</v>
      </c>
      <c r="AL70">
        <v>-154.72999999999999</v>
      </c>
      <c r="AO70">
        <v>0</v>
      </c>
      <c r="AU70">
        <v>0</v>
      </c>
      <c r="AV70">
        <v>0</v>
      </c>
      <c r="AW70">
        <v>0</v>
      </c>
      <c r="AX70">
        <v>0</v>
      </c>
    </row>
    <row r="71" spans="1:50" x14ac:dyDescent="0.2">
      <c r="A71">
        <v>2025</v>
      </c>
      <c r="B71">
        <v>101</v>
      </c>
      <c r="C71">
        <v>5000045816</v>
      </c>
      <c r="D71">
        <v>1</v>
      </c>
      <c r="E71" s="23">
        <v>45800</v>
      </c>
      <c r="M71">
        <v>4200002586</v>
      </c>
      <c r="N71">
        <v>20</v>
      </c>
      <c r="O71">
        <v>2101001246</v>
      </c>
      <c r="P71" t="s">
        <v>446</v>
      </c>
      <c r="Q71" t="s">
        <v>398</v>
      </c>
      <c r="T71" t="s">
        <v>245</v>
      </c>
      <c r="X71" t="s">
        <v>398</v>
      </c>
      <c r="Z71">
        <v>0</v>
      </c>
      <c r="AB71">
        <v>648</v>
      </c>
      <c r="AC71" t="s">
        <v>268</v>
      </c>
      <c r="AD71">
        <v>648</v>
      </c>
      <c r="AE71" t="s">
        <v>268</v>
      </c>
      <c r="AG71" t="s">
        <v>240</v>
      </c>
      <c r="AH71">
        <v>57.13</v>
      </c>
      <c r="AJ71">
        <v>0</v>
      </c>
      <c r="AK71">
        <v>-943151</v>
      </c>
      <c r="AL71">
        <v>-57.13</v>
      </c>
      <c r="AO71">
        <v>0</v>
      </c>
      <c r="AU71">
        <v>0</v>
      </c>
      <c r="AV71">
        <v>0</v>
      </c>
      <c r="AW71">
        <v>0</v>
      </c>
      <c r="AX71">
        <v>0</v>
      </c>
    </row>
    <row r="72" spans="1:50" x14ac:dyDescent="0.2">
      <c r="A72">
        <v>2025</v>
      </c>
      <c r="B72">
        <v>101</v>
      </c>
      <c r="C72">
        <v>5000045817</v>
      </c>
      <c r="D72">
        <v>1</v>
      </c>
      <c r="E72" s="23">
        <v>45800</v>
      </c>
      <c r="M72">
        <v>4200002701</v>
      </c>
      <c r="N72">
        <v>20</v>
      </c>
      <c r="O72">
        <v>2101001246</v>
      </c>
      <c r="P72" t="s">
        <v>446</v>
      </c>
      <c r="Q72" t="s">
        <v>398</v>
      </c>
      <c r="T72" t="s">
        <v>245</v>
      </c>
      <c r="X72" t="s">
        <v>398</v>
      </c>
      <c r="Z72">
        <v>0</v>
      </c>
      <c r="AB72">
        <v>19</v>
      </c>
      <c r="AC72" t="s">
        <v>268</v>
      </c>
      <c r="AD72">
        <v>19</v>
      </c>
      <c r="AE72" t="s">
        <v>268</v>
      </c>
      <c r="AG72" t="s">
        <v>240</v>
      </c>
      <c r="AH72">
        <v>1.68</v>
      </c>
      <c r="AJ72">
        <v>0</v>
      </c>
      <c r="AK72">
        <v>-27654</v>
      </c>
      <c r="AL72">
        <v>-1.68</v>
      </c>
      <c r="AO72">
        <v>0</v>
      </c>
      <c r="AU72">
        <v>0</v>
      </c>
      <c r="AV72">
        <v>0</v>
      </c>
      <c r="AW72">
        <v>0</v>
      </c>
      <c r="AX72">
        <v>0</v>
      </c>
    </row>
    <row r="73" spans="1:50" x14ac:dyDescent="0.2">
      <c r="A73">
        <v>2025</v>
      </c>
      <c r="B73">
        <v>101</v>
      </c>
      <c r="C73">
        <v>5000045818</v>
      </c>
      <c r="D73">
        <v>1</v>
      </c>
      <c r="E73" s="23">
        <v>45800</v>
      </c>
      <c r="M73">
        <v>4200002735</v>
      </c>
      <c r="N73">
        <v>20</v>
      </c>
      <c r="O73">
        <v>2101001246</v>
      </c>
      <c r="P73" t="s">
        <v>446</v>
      </c>
      <c r="Q73" t="s">
        <v>398</v>
      </c>
      <c r="T73" t="s">
        <v>245</v>
      </c>
      <c r="X73" t="s">
        <v>398</v>
      </c>
      <c r="Z73">
        <v>0</v>
      </c>
      <c r="AB73">
        <v>223</v>
      </c>
      <c r="AC73" t="s">
        <v>268</v>
      </c>
      <c r="AD73">
        <v>223</v>
      </c>
      <c r="AE73" t="s">
        <v>268</v>
      </c>
      <c r="AG73" t="s">
        <v>240</v>
      </c>
      <c r="AH73">
        <v>19.66</v>
      </c>
      <c r="AJ73">
        <v>0</v>
      </c>
      <c r="AK73">
        <v>-324572</v>
      </c>
      <c r="AL73">
        <v>-19.66</v>
      </c>
      <c r="AO73">
        <v>0</v>
      </c>
      <c r="AU73">
        <v>0</v>
      </c>
      <c r="AV73">
        <v>0</v>
      </c>
      <c r="AW73">
        <v>0</v>
      </c>
      <c r="AX73">
        <v>0</v>
      </c>
    </row>
    <row r="74" spans="1:50" x14ac:dyDescent="0.2">
      <c r="A74">
        <v>2025</v>
      </c>
      <c r="B74">
        <v>101</v>
      </c>
      <c r="C74">
        <v>5000045822</v>
      </c>
      <c r="D74">
        <v>1</v>
      </c>
      <c r="E74" s="23">
        <v>45800</v>
      </c>
      <c r="M74">
        <v>4200001765</v>
      </c>
      <c r="N74">
        <v>20</v>
      </c>
      <c r="O74">
        <v>2101001246</v>
      </c>
      <c r="P74" t="s">
        <v>446</v>
      </c>
      <c r="Q74" t="s">
        <v>398</v>
      </c>
      <c r="T74" t="s">
        <v>245</v>
      </c>
      <c r="X74" t="s">
        <v>398</v>
      </c>
      <c r="Z74">
        <v>0</v>
      </c>
      <c r="AB74">
        <v>810</v>
      </c>
      <c r="AC74" t="s">
        <v>268</v>
      </c>
      <c r="AD74">
        <v>810</v>
      </c>
      <c r="AE74" t="s">
        <v>268</v>
      </c>
      <c r="AG74" t="s">
        <v>240</v>
      </c>
      <c r="AH74">
        <v>11.66</v>
      </c>
      <c r="AJ74">
        <v>0</v>
      </c>
      <c r="AK74">
        <v>-192456</v>
      </c>
      <c r="AL74">
        <v>-11.66</v>
      </c>
      <c r="AO74">
        <v>0</v>
      </c>
      <c r="AU74">
        <v>0</v>
      </c>
      <c r="AV74">
        <v>0</v>
      </c>
      <c r="AW74">
        <v>0</v>
      </c>
      <c r="AX74">
        <v>0</v>
      </c>
    </row>
    <row r="75" spans="1:50" x14ac:dyDescent="0.2">
      <c r="A75">
        <v>2025</v>
      </c>
      <c r="B75">
        <v>101</v>
      </c>
      <c r="C75">
        <v>5000045826</v>
      </c>
      <c r="D75">
        <v>1</v>
      </c>
      <c r="E75" s="23">
        <v>45800</v>
      </c>
      <c r="M75">
        <v>4200001997</v>
      </c>
      <c r="N75">
        <v>20</v>
      </c>
      <c r="O75">
        <v>2101001246</v>
      </c>
      <c r="P75" t="s">
        <v>446</v>
      </c>
      <c r="Q75" t="s">
        <v>398</v>
      </c>
      <c r="T75" t="s">
        <v>245</v>
      </c>
      <c r="X75" t="s">
        <v>398</v>
      </c>
      <c r="Z75">
        <v>0</v>
      </c>
      <c r="AB75">
        <v>462</v>
      </c>
      <c r="AC75" t="s">
        <v>268</v>
      </c>
      <c r="AD75">
        <v>462</v>
      </c>
      <c r="AE75" t="s">
        <v>268</v>
      </c>
      <c r="AG75" t="s">
        <v>240</v>
      </c>
      <c r="AH75">
        <v>6.65</v>
      </c>
      <c r="AJ75">
        <v>0</v>
      </c>
      <c r="AK75">
        <v>-109771</v>
      </c>
      <c r="AL75">
        <v>-6.65</v>
      </c>
      <c r="AO75">
        <v>0</v>
      </c>
      <c r="AU75">
        <v>0</v>
      </c>
      <c r="AV75">
        <v>0</v>
      </c>
      <c r="AW75">
        <v>0</v>
      </c>
      <c r="AX75">
        <v>0</v>
      </c>
    </row>
    <row r="76" spans="1:50" x14ac:dyDescent="0.2">
      <c r="A76">
        <v>2025</v>
      </c>
      <c r="B76">
        <v>101</v>
      </c>
      <c r="C76">
        <v>5000045827</v>
      </c>
      <c r="D76">
        <v>1</v>
      </c>
      <c r="E76" s="23">
        <v>45800</v>
      </c>
      <c r="M76">
        <v>4100022941</v>
      </c>
      <c r="N76">
        <v>10</v>
      </c>
      <c r="O76">
        <v>2101001797</v>
      </c>
      <c r="P76" t="s">
        <v>415</v>
      </c>
      <c r="Q76" t="s">
        <v>472</v>
      </c>
      <c r="T76" t="s">
        <v>403</v>
      </c>
      <c r="Z76">
        <v>0</v>
      </c>
      <c r="AB76">
        <v>35</v>
      </c>
      <c r="AC76" t="s">
        <v>268</v>
      </c>
      <c r="AD76">
        <v>35</v>
      </c>
      <c r="AE76" t="s">
        <v>268</v>
      </c>
      <c r="AG76" t="s">
        <v>240</v>
      </c>
      <c r="AH76">
        <v>1669.54</v>
      </c>
      <c r="AJ76">
        <v>0</v>
      </c>
      <c r="AK76">
        <v>-27562500</v>
      </c>
      <c r="AL76">
        <v>-1669.54</v>
      </c>
      <c r="AO76">
        <v>0</v>
      </c>
      <c r="AU76">
        <v>0</v>
      </c>
      <c r="AV76">
        <v>0</v>
      </c>
      <c r="AW76">
        <v>0</v>
      </c>
      <c r="AX76">
        <v>0</v>
      </c>
    </row>
    <row r="77" spans="1:50" x14ac:dyDescent="0.2">
      <c r="A77">
        <v>2025</v>
      </c>
      <c r="B77">
        <v>101</v>
      </c>
      <c r="C77">
        <v>5000045828</v>
      </c>
      <c r="D77">
        <v>1</v>
      </c>
      <c r="E77" s="23">
        <v>45800</v>
      </c>
      <c r="M77">
        <v>4200002215</v>
      </c>
      <c r="N77">
        <v>20</v>
      </c>
      <c r="O77">
        <v>2101001246</v>
      </c>
      <c r="P77" t="s">
        <v>446</v>
      </c>
      <c r="Q77" t="s">
        <v>398</v>
      </c>
      <c r="T77" t="s">
        <v>245</v>
      </c>
      <c r="X77" t="s">
        <v>398</v>
      </c>
      <c r="Z77">
        <v>0</v>
      </c>
      <c r="AB77">
        <v>992</v>
      </c>
      <c r="AC77" t="s">
        <v>268</v>
      </c>
      <c r="AD77">
        <v>992</v>
      </c>
      <c r="AE77" t="s">
        <v>268</v>
      </c>
      <c r="AG77" t="s">
        <v>240</v>
      </c>
      <c r="AH77">
        <v>14.28</v>
      </c>
      <c r="AJ77">
        <v>0</v>
      </c>
      <c r="AK77">
        <v>-235699</v>
      </c>
      <c r="AL77">
        <v>-14.28</v>
      </c>
      <c r="AO77">
        <v>0</v>
      </c>
      <c r="AU77">
        <v>0</v>
      </c>
      <c r="AV77">
        <v>0</v>
      </c>
      <c r="AW77">
        <v>0</v>
      </c>
      <c r="AX77">
        <v>0</v>
      </c>
    </row>
    <row r="78" spans="1:50" x14ac:dyDescent="0.2">
      <c r="A78">
        <v>2025</v>
      </c>
      <c r="B78">
        <v>101</v>
      </c>
      <c r="C78">
        <v>5000045838</v>
      </c>
      <c r="D78">
        <v>1</v>
      </c>
      <c r="E78" s="23">
        <v>45800</v>
      </c>
      <c r="M78">
        <v>4200002382</v>
      </c>
      <c r="N78">
        <v>20</v>
      </c>
      <c r="O78">
        <v>2101001246</v>
      </c>
      <c r="P78" t="s">
        <v>446</v>
      </c>
      <c r="Q78" t="s">
        <v>398</v>
      </c>
      <c r="T78" t="s">
        <v>245</v>
      </c>
      <c r="X78" t="s">
        <v>367</v>
      </c>
      <c r="Z78">
        <v>0</v>
      </c>
      <c r="AB78">
        <v>737</v>
      </c>
      <c r="AC78" t="s">
        <v>268</v>
      </c>
      <c r="AD78">
        <v>737</v>
      </c>
      <c r="AE78" t="s">
        <v>268</v>
      </c>
      <c r="AG78" t="s">
        <v>240</v>
      </c>
      <c r="AH78">
        <v>10.61</v>
      </c>
      <c r="AJ78">
        <v>0</v>
      </c>
      <c r="AK78">
        <v>-175111</v>
      </c>
      <c r="AL78">
        <v>-10.61</v>
      </c>
      <c r="AO78">
        <v>0</v>
      </c>
      <c r="AU78">
        <v>0</v>
      </c>
      <c r="AV78">
        <v>0</v>
      </c>
      <c r="AW78">
        <v>0</v>
      </c>
      <c r="AX78">
        <v>0</v>
      </c>
    </row>
    <row r="79" spans="1:50" x14ac:dyDescent="0.2">
      <c r="A79">
        <v>2025</v>
      </c>
      <c r="B79">
        <v>101</v>
      </c>
      <c r="C79">
        <v>5000045839</v>
      </c>
      <c r="D79">
        <v>1</v>
      </c>
      <c r="E79" s="23">
        <v>45800</v>
      </c>
      <c r="M79">
        <v>4200002577</v>
      </c>
      <c r="N79">
        <v>20</v>
      </c>
      <c r="O79">
        <v>2101001246</v>
      </c>
      <c r="P79" t="s">
        <v>446</v>
      </c>
      <c r="Q79" t="s">
        <v>398</v>
      </c>
      <c r="T79" t="s">
        <v>245</v>
      </c>
      <c r="X79" t="s">
        <v>398</v>
      </c>
      <c r="Z79">
        <v>0</v>
      </c>
      <c r="AB79">
        <v>787</v>
      </c>
      <c r="AC79" t="s">
        <v>268</v>
      </c>
      <c r="AD79">
        <v>787</v>
      </c>
      <c r="AE79" t="s">
        <v>268</v>
      </c>
      <c r="AG79" t="s">
        <v>240</v>
      </c>
      <c r="AH79">
        <v>11.33</v>
      </c>
      <c r="AJ79">
        <v>0</v>
      </c>
      <c r="AK79">
        <v>-186991</v>
      </c>
      <c r="AL79">
        <v>-11.33</v>
      </c>
      <c r="AO79">
        <v>0</v>
      </c>
      <c r="AU79">
        <v>0</v>
      </c>
      <c r="AV79">
        <v>0</v>
      </c>
      <c r="AW79">
        <v>0</v>
      </c>
      <c r="AX79">
        <v>0</v>
      </c>
    </row>
    <row r="80" spans="1:50" x14ac:dyDescent="0.2">
      <c r="A80">
        <v>2025</v>
      </c>
      <c r="B80">
        <v>101</v>
      </c>
      <c r="C80">
        <v>5000045840</v>
      </c>
      <c r="D80">
        <v>1</v>
      </c>
      <c r="E80" s="23">
        <v>45800</v>
      </c>
      <c r="M80">
        <v>4200002738</v>
      </c>
      <c r="N80">
        <v>20</v>
      </c>
      <c r="O80">
        <v>2101001246</v>
      </c>
      <c r="P80" t="s">
        <v>446</v>
      </c>
      <c r="Q80" t="s">
        <v>398</v>
      </c>
      <c r="T80" t="s">
        <v>245</v>
      </c>
      <c r="X80" t="s">
        <v>398</v>
      </c>
      <c r="Z80">
        <v>0</v>
      </c>
      <c r="AB80">
        <v>242.8</v>
      </c>
      <c r="AC80" t="s">
        <v>268</v>
      </c>
      <c r="AD80">
        <v>242.8</v>
      </c>
      <c r="AE80" t="s">
        <v>268</v>
      </c>
      <c r="AG80" t="s">
        <v>240</v>
      </c>
      <c r="AH80">
        <v>3.49</v>
      </c>
      <c r="AJ80">
        <v>0</v>
      </c>
      <c r="AK80">
        <v>-57690</v>
      </c>
      <c r="AL80">
        <v>-3.49</v>
      </c>
      <c r="AO80">
        <v>0</v>
      </c>
      <c r="AU80">
        <v>0</v>
      </c>
      <c r="AV80">
        <v>0</v>
      </c>
      <c r="AW80">
        <v>0</v>
      </c>
      <c r="AX80">
        <v>0</v>
      </c>
    </row>
    <row r="81" spans="1:50" x14ac:dyDescent="0.2">
      <c r="A81">
        <v>2025</v>
      </c>
      <c r="B81">
        <v>101</v>
      </c>
      <c r="C81">
        <v>5000045843</v>
      </c>
      <c r="D81">
        <v>1</v>
      </c>
      <c r="E81" s="23">
        <v>45800</v>
      </c>
      <c r="M81">
        <v>4200001766</v>
      </c>
      <c r="N81">
        <v>20</v>
      </c>
      <c r="O81">
        <v>2101001246</v>
      </c>
      <c r="P81" t="s">
        <v>446</v>
      </c>
      <c r="Q81" t="s">
        <v>398</v>
      </c>
      <c r="T81" t="s">
        <v>245</v>
      </c>
      <c r="X81" t="s">
        <v>398</v>
      </c>
      <c r="Z81">
        <v>0</v>
      </c>
      <c r="AB81">
        <v>5342.67</v>
      </c>
      <c r="AC81" t="s">
        <v>268</v>
      </c>
      <c r="AD81">
        <v>5342.67</v>
      </c>
      <c r="AE81" t="s">
        <v>268</v>
      </c>
      <c r="AG81" t="s">
        <v>240</v>
      </c>
      <c r="AH81">
        <v>101.47</v>
      </c>
      <c r="AJ81">
        <v>0</v>
      </c>
      <c r="AK81">
        <v>-1675247</v>
      </c>
      <c r="AL81">
        <v>-101.47</v>
      </c>
      <c r="AO81">
        <v>0</v>
      </c>
      <c r="AU81">
        <v>0</v>
      </c>
      <c r="AV81">
        <v>0</v>
      </c>
      <c r="AW81">
        <v>0</v>
      </c>
      <c r="AX81">
        <v>0</v>
      </c>
    </row>
    <row r="82" spans="1:50" x14ac:dyDescent="0.2">
      <c r="A82">
        <v>2025</v>
      </c>
      <c r="B82">
        <v>101</v>
      </c>
      <c r="C82">
        <v>5000045844</v>
      </c>
      <c r="D82">
        <v>1</v>
      </c>
      <c r="E82" s="23">
        <v>45800</v>
      </c>
      <c r="M82">
        <v>4200001999</v>
      </c>
      <c r="N82">
        <v>20</v>
      </c>
      <c r="O82">
        <v>2101001246</v>
      </c>
      <c r="P82" t="s">
        <v>446</v>
      </c>
      <c r="Q82" t="s">
        <v>398</v>
      </c>
      <c r="T82" t="s">
        <v>245</v>
      </c>
      <c r="X82" t="s">
        <v>398</v>
      </c>
      <c r="Z82">
        <v>0</v>
      </c>
      <c r="AB82">
        <v>7404.58</v>
      </c>
      <c r="AC82" t="s">
        <v>268</v>
      </c>
      <c r="AD82">
        <v>7404.58</v>
      </c>
      <c r="AE82" t="s">
        <v>268</v>
      </c>
      <c r="AG82" t="s">
        <v>240</v>
      </c>
      <c r="AH82">
        <v>140.63999999999999</v>
      </c>
      <c r="AJ82">
        <v>0</v>
      </c>
      <c r="AK82">
        <v>-2321780</v>
      </c>
      <c r="AL82">
        <v>-140.63999999999999</v>
      </c>
      <c r="AO82">
        <v>0</v>
      </c>
      <c r="AU82">
        <v>0</v>
      </c>
      <c r="AV82">
        <v>0</v>
      </c>
      <c r="AW82">
        <v>0</v>
      </c>
      <c r="AX82">
        <v>0</v>
      </c>
    </row>
    <row r="83" spans="1:50" x14ac:dyDescent="0.2">
      <c r="A83">
        <v>2025</v>
      </c>
      <c r="B83">
        <v>101</v>
      </c>
      <c r="C83">
        <v>5000045845</v>
      </c>
      <c r="D83">
        <v>1</v>
      </c>
      <c r="E83" s="23">
        <v>45800</v>
      </c>
      <c r="M83">
        <v>4200002216</v>
      </c>
      <c r="N83">
        <v>20</v>
      </c>
      <c r="O83">
        <v>2101001246</v>
      </c>
      <c r="P83" t="s">
        <v>446</v>
      </c>
      <c r="Q83" t="s">
        <v>473</v>
      </c>
      <c r="T83" t="s">
        <v>245</v>
      </c>
      <c r="X83" t="s">
        <v>398</v>
      </c>
      <c r="Z83">
        <v>0</v>
      </c>
      <c r="AB83">
        <v>6448.67</v>
      </c>
      <c r="AC83" t="s">
        <v>268</v>
      </c>
      <c r="AD83">
        <v>6448.67</v>
      </c>
      <c r="AE83" t="s">
        <v>268</v>
      </c>
      <c r="AG83" t="s">
        <v>240</v>
      </c>
      <c r="AH83">
        <v>122.48</v>
      </c>
      <c r="AJ83">
        <v>0</v>
      </c>
      <c r="AK83">
        <v>-2022045</v>
      </c>
      <c r="AL83">
        <v>-122.48</v>
      </c>
      <c r="AO83">
        <v>0</v>
      </c>
      <c r="AU83">
        <v>0</v>
      </c>
      <c r="AV83">
        <v>0</v>
      </c>
      <c r="AW83">
        <v>0</v>
      </c>
      <c r="AX83">
        <v>0</v>
      </c>
    </row>
    <row r="84" spans="1:50" x14ac:dyDescent="0.2">
      <c r="A84">
        <v>2025</v>
      </c>
      <c r="B84">
        <v>101</v>
      </c>
      <c r="C84">
        <v>5000045846</v>
      </c>
      <c r="D84">
        <v>1</v>
      </c>
      <c r="E84" s="23">
        <v>45800</v>
      </c>
      <c r="M84">
        <v>4200002383</v>
      </c>
      <c r="N84">
        <v>20</v>
      </c>
      <c r="O84">
        <v>2101001246</v>
      </c>
      <c r="P84" t="s">
        <v>446</v>
      </c>
      <c r="Q84" t="s">
        <v>398</v>
      </c>
      <c r="T84" t="s">
        <v>245</v>
      </c>
      <c r="X84" t="s">
        <v>398</v>
      </c>
      <c r="Z84">
        <v>0</v>
      </c>
      <c r="AB84">
        <v>5411</v>
      </c>
      <c r="AC84" t="s">
        <v>268</v>
      </c>
      <c r="AD84">
        <v>5411</v>
      </c>
      <c r="AE84" t="s">
        <v>268</v>
      </c>
      <c r="AG84" t="s">
        <v>240</v>
      </c>
      <c r="AH84">
        <v>102.77</v>
      </c>
      <c r="AJ84">
        <v>0</v>
      </c>
      <c r="AK84">
        <v>-1696673</v>
      </c>
      <c r="AL84">
        <v>-102.77</v>
      </c>
      <c r="AO84">
        <v>0</v>
      </c>
      <c r="AU84">
        <v>0</v>
      </c>
      <c r="AV84">
        <v>0</v>
      </c>
      <c r="AW84">
        <v>0</v>
      </c>
      <c r="AX84">
        <v>0</v>
      </c>
    </row>
    <row r="85" spans="1:50" x14ac:dyDescent="0.2">
      <c r="A85">
        <v>2025</v>
      </c>
      <c r="B85">
        <v>101</v>
      </c>
      <c r="C85">
        <v>5000045847</v>
      </c>
      <c r="D85">
        <v>1</v>
      </c>
      <c r="E85" s="23">
        <v>45800</v>
      </c>
      <c r="M85">
        <v>4200002578</v>
      </c>
      <c r="N85">
        <v>20</v>
      </c>
      <c r="O85">
        <v>2101001246</v>
      </c>
      <c r="P85" t="s">
        <v>446</v>
      </c>
      <c r="Q85" t="s">
        <v>398</v>
      </c>
      <c r="T85" t="s">
        <v>245</v>
      </c>
      <c r="X85" t="s">
        <v>398</v>
      </c>
      <c r="Z85">
        <v>0</v>
      </c>
      <c r="AB85">
        <v>5556</v>
      </c>
      <c r="AC85" t="s">
        <v>268</v>
      </c>
      <c r="AD85">
        <v>5556</v>
      </c>
      <c r="AE85" t="s">
        <v>268</v>
      </c>
      <c r="AG85" t="s">
        <v>240</v>
      </c>
      <c r="AH85">
        <v>105.53</v>
      </c>
      <c r="AJ85">
        <v>0</v>
      </c>
      <c r="AK85">
        <v>-1742139</v>
      </c>
      <c r="AL85">
        <v>-105.53</v>
      </c>
      <c r="AO85">
        <v>0</v>
      </c>
      <c r="AU85">
        <v>0</v>
      </c>
      <c r="AV85">
        <v>0</v>
      </c>
      <c r="AW85">
        <v>0</v>
      </c>
      <c r="AX85">
        <v>0</v>
      </c>
    </row>
    <row r="86" spans="1:50" x14ac:dyDescent="0.2">
      <c r="A86">
        <v>2025</v>
      </c>
      <c r="B86">
        <v>101</v>
      </c>
      <c r="C86">
        <v>5000045848</v>
      </c>
      <c r="D86">
        <v>1</v>
      </c>
      <c r="E86" s="23">
        <v>45800</v>
      </c>
      <c r="M86">
        <v>4200002704</v>
      </c>
      <c r="N86">
        <v>20</v>
      </c>
      <c r="O86">
        <v>2101001246</v>
      </c>
      <c r="P86" t="s">
        <v>446</v>
      </c>
      <c r="Q86" t="s">
        <v>398</v>
      </c>
      <c r="T86" t="s">
        <v>245</v>
      </c>
      <c r="X86" t="s">
        <v>398</v>
      </c>
      <c r="Z86">
        <v>0</v>
      </c>
      <c r="AB86">
        <v>97</v>
      </c>
      <c r="AC86" t="s">
        <v>268</v>
      </c>
      <c r="AD86">
        <v>97</v>
      </c>
      <c r="AE86" t="s">
        <v>268</v>
      </c>
      <c r="AG86" t="s">
        <v>240</v>
      </c>
      <c r="AH86">
        <v>1.84</v>
      </c>
      <c r="AJ86">
        <v>0</v>
      </c>
      <c r="AK86">
        <v>-30415</v>
      </c>
      <c r="AL86">
        <v>-1.84</v>
      </c>
      <c r="AO86">
        <v>0</v>
      </c>
      <c r="AU86">
        <v>0</v>
      </c>
      <c r="AV86">
        <v>0</v>
      </c>
      <c r="AW86">
        <v>0</v>
      </c>
      <c r="AX86">
        <v>0</v>
      </c>
    </row>
    <row r="87" spans="1:50" x14ac:dyDescent="0.2">
      <c r="A87">
        <v>2025</v>
      </c>
      <c r="B87">
        <v>101</v>
      </c>
      <c r="C87">
        <v>5000045849</v>
      </c>
      <c r="D87">
        <v>1</v>
      </c>
      <c r="E87" s="23">
        <v>45800</v>
      </c>
      <c r="M87">
        <v>4200002740</v>
      </c>
      <c r="N87">
        <v>20</v>
      </c>
      <c r="O87">
        <v>2101001246</v>
      </c>
      <c r="P87" t="s">
        <v>446</v>
      </c>
      <c r="Q87" t="s">
        <v>398</v>
      </c>
      <c r="T87" t="s">
        <v>245</v>
      </c>
      <c r="X87" t="s">
        <v>398</v>
      </c>
      <c r="Z87">
        <v>0</v>
      </c>
      <c r="AB87">
        <v>3156</v>
      </c>
      <c r="AC87" t="s">
        <v>268</v>
      </c>
      <c r="AD87">
        <v>3156</v>
      </c>
      <c r="AE87" t="s">
        <v>268</v>
      </c>
      <c r="AG87" t="s">
        <v>240</v>
      </c>
      <c r="AH87">
        <v>61.48</v>
      </c>
      <c r="AJ87">
        <v>0</v>
      </c>
      <c r="AK87">
        <v>-1014970</v>
      </c>
      <c r="AL87">
        <v>-61.48</v>
      </c>
      <c r="AO87">
        <v>0</v>
      </c>
      <c r="AU87">
        <v>0</v>
      </c>
      <c r="AV87">
        <v>0</v>
      </c>
      <c r="AW87">
        <v>0</v>
      </c>
      <c r="AX87">
        <v>0</v>
      </c>
    </row>
    <row r="88" spans="1:50" x14ac:dyDescent="0.2">
      <c r="A88">
        <v>2025</v>
      </c>
      <c r="B88">
        <v>101</v>
      </c>
      <c r="C88">
        <v>5000045853</v>
      </c>
      <c r="D88">
        <v>1</v>
      </c>
      <c r="E88" s="23">
        <v>45800</v>
      </c>
      <c r="M88">
        <v>4200003234</v>
      </c>
      <c r="N88">
        <v>20</v>
      </c>
      <c r="O88">
        <v>2101001246</v>
      </c>
      <c r="P88" t="s">
        <v>446</v>
      </c>
      <c r="Q88" t="s">
        <v>367</v>
      </c>
      <c r="T88" t="s">
        <v>245</v>
      </c>
      <c r="X88" t="s">
        <v>367</v>
      </c>
      <c r="Z88">
        <v>0</v>
      </c>
      <c r="AB88">
        <v>872</v>
      </c>
      <c r="AC88" t="s">
        <v>368</v>
      </c>
      <c r="AD88">
        <v>872</v>
      </c>
      <c r="AE88" t="s">
        <v>368</v>
      </c>
      <c r="AG88" t="s">
        <v>240</v>
      </c>
      <c r="AH88">
        <v>1663.82</v>
      </c>
      <c r="AJ88">
        <v>0</v>
      </c>
      <c r="AK88">
        <v>-27468000</v>
      </c>
      <c r="AL88">
        <v>-1663.82</v>
      </c>
      <c r="AO88">
        <v>0</v>
      </c>
      <c r="AU88">
        <v>0</v>
      </c>
      <c r="AV88">
        <v>0</v>
      </c>
      <c r="AW88">
        <v>0</v>
      </c>
      <c r="AX88">
        <v>0</v>
      </c>
    </row>
    <row r="89" spans="1:50" x14ac:dyDescent="0.2">
      <c r="A89">
        <v>2025</v>
      </c>
      <c r="B89">
        <v>101</v>
      </c>
      <c r="C89">
        <v>5000045100</v>
      </c>
      <c r="D89">
        <v>1</v>
      </c>
      <c r="E89" s="23">
        <v>45792</v>
      </c>
      <c r="M89">
        <v>4100022975</v>
      </c>
      <c r="N89">
        <v>10</v>
      </c>
      <c r="O89">
        <v>2101000092</v>
      </c>
      <c r="P89" t="s">
        <v>415</v>
      </c>
      <c r="Q89" t="s">
        <v>454</v>
      </c>
      <c r="T89" t="s">
        <v>372</v>
      </c>
      <c r="Z89">
        <v>0</v>
      </c>
      <c r="AB89">
        <v>1</v>
      </c>
      <c r="AC89" t="s">
        <v>336</v>
      </c>
      <c r="AD89">
        <v>1</v>
      </c>
      <c r="AE89" t="s">
        <v>336</v>
      </c>
      <c r="AG89" t="s">
        <v>240</v>
      </c>
      <c r="AH89">
        <v>90.96</v>
      </c>
      <c r="AJ89">
        <v>0</v>
      </c>
      <c r="AK89">
        <v>-1500000</v>
      </c>
      <c r="AL89">
        <v>-90.96</v>
      </c>
      <c r="AM89">
        <v>5105615887</v>
      </c>
      <c r="AN89">
        <v>2025</v>
      </c>
      <c r="AO89">
        <v>1</v>
      </c>
      <c r="AP89">
        <v>2100003189</v>
      </c>
      <c r="AQ89">
        <v>2025</v>
      </c>
      <c r="AR89">
        <v>2</v>
      </c>
      <c r="AS89" s="23">
        <v>45792</v>
      </c>
      <c r="AT89" s="23">
        <v>45796</v>
      </c>
      <c r="AU89">
        <v>1500000</v>
      </c>
      <c r="AV89">
        <v>90.96</v>
      </c>
      <c r="AW89">
        <v>0</v>
      </c>
      <c r="AX89">
        <v>0</v>
      </c>
    </row>
    <row r="90" spans="1:50" x14ac:dyDescent="0.2">
      <c r="A90">
        <v>2025</v>
      </c>
      <c r="B90">
        <v>101</v>
      </c>
      <c r="C90">
        <v>5000045100</v>
      </c>
      <c r="D90">
        <v>2</v>
      </c>
      <c r="E90" s="23">
        <v>45792</v>
      </c>
      <c r="M90">
        <v>4100022975</v>
      </c>
      <c r="N90">
        <v>20</v>
      </c>
      <c r="O90">
        <v>2101000092</v>
      </c>
      <c r="P90" t="s">
        <v>415</v>
      </c>
      <c r="Q90" t="s">
        <v>455</v>
      </c>
      <c r="T90" t="s">
        <v>372</v>
      </c>
      <c r="Z90">
        <v>0</v>
      </c>
      <c r="AB90">
        <v>1</v>
      </c>
      <c r="AC90" t="s">
        <v>336</v>
      </c>
      <c r="AD90">
        <v>1</v>
      </c>
      <c r="AE90" t="s">
        <v>336</v>
      </c>
      <c r="AG90" t="s">
        <v>240</v>
      </c>
      <c r="AH90">
        <v>91.87</v>
      </c>
      <c r="AJ90">
        <v>0</v>
      </c>
      <c r="AK90">
        <v>-1515000</v>
      </c>
      <c r="AL90">
        <v>-91.87</v>
      </c>
      <c r="AM90">
        <v>5105615887</v>
      </c>
      <c r="AN90">
        <v>2025</v>
      </c>
      <c r="AO90">
        <v>2</v>
      </c>
      <c r="AP90">
        <v>2100003189</v>
      </c>
      <c r="AQ90">
        <v>2025</v>
      </c>
      <c r="AR90">
        <v>3</v>
      </c>
      <c r="AS90" s="23">
        <v>45792</v>
      </c>
      <c r="AT90" s="23">
        <v>45796</v>
      </c>
      <c r="AU90">
        <v>1515000</v>
      </c>
      <c r="AV90">
        <v>91.87</v>
      </c>
      <c r="AW90">
        <v>0</v>
      </c>
      <c r="AX90">
        <v>0</v>
      </c>
    </row>
    <row r="91" spans="1:50" x14ac:dyDescent="0.2">
      <c r="A91">
        <v>2025</v>
      </c>
      <c r="B91">
        <v>101</v>
      </c>
      <c r="C91">
        <v>5000045123</v>
      </c>
      <c r="D91">
        <v>1</v>
      </c>
      <c r="E91" s="23">
        <v>45792</v>
      </c>
      <c r="M91">
        <v>4200003243</v>
      </c>
      <c r="N91">
        <v>10</v>
      </c>
      <c r="O91">
        <v>2111000113</v>
      </c>
      <c r="P91" t="s">
        <v>446</v>
      </c>
      <c r="Q91" t="s">
        <v>375</v>
      </c>
      <c r="T91" t="s">
        <v>245</v>
      </c>
      <c r="X91" t="s">
        <v>375</v>
      </c>
      <c r="Z91">
        <v>0</v>
      </c>
      <c r="AB91">
        <v>260.36</v>
      </c>
      <c r="AC91" t="s">
        <v>359</v>
      </c>
      <c r="AD91">
        <v>260.36</v>
      </c>
      <c r="AE91" t="s">
        <v>359</v>
      </c>
      <c r="AG91" t="s">
        <v>240</v>
      </c>
      <c r="AH91">
        <v>172.25</v>
      </c>
      <c r="AJ91">
        <v>0</v>
      </c>
      <c r="AK91">
        <v>-2840528</v>
      </c>
      <c r="AL91">
        <v>-172.25</v>
      </c>
      <c r="AO91">
        <v>0</v>
      </c>
      <c r="AU91">
        <v>0</v>
      </c>
      <c r="AV91">
        <v>0</v>
      </c>
      <c r="AW91">
        <v>0</v>
      </c>
      <c r="AX91">
        <v>0</v>
      </c>
    </row>
    <row r="92" spans="1:50" x14ac:dyDescent="0.2">
      <c r="A92">
        <v>2025</v>
      </c>
      <c r="B92">
        <v>101</v>
      </c>
      <c r="C92">
        <v>5000045137</v>
      </c>
      <c r="D92">
        <v>1</v>
      </c>
      <c r="E92" s="23">
        <v>45792</v>
      </c>
      <c r="M92">
        <v>4100023029</v>
      </c>
      <c r="N92">
        <v>10</v>
      </c>
      <c r="O92">
        <v>2101000043</v>
      </c>
      <c r="P92" t="s">
        <v>415</v>
      </c>
      <c r="Q92" t="s">
        <v>456</v>
      </c>
      <c r="T92" t="s">
        <v>281</v>
      </c>
      <c r="Z92">
        <v>0</v>
      </c>
      <c r="AB92">
        <v>1</v>
      </c>
      <c r="AC92" t="s">
        <v>268</v>
      </c>
      <c r="AD92">
        <v>1</v>
      </c>
      <c r="AE92" t="s">
        <v>268</v>
      </c>
      <c r="AG92" t="s">
        <v>240</v>
      </c>
      <c r="AH92">
        <v>6.25</v>
      </c>
      <c r="AJ92">
        <v>0</v>
      </c>
      <c r="AK92">
        <v>-103000</v>
      </c>
      <c r="AL92">
        <v>-6.25</v>
      </c>
      <c r="AM92">
        <v>5105615884</v>
      </c>
      <c r="AN92">
        <v>2025</v>
      </c>
      <c r="AO92">
        <v>1</v>
      </c>
      <c r="AP92">
        <v>2100003186</v>
      </c>
      <c r="AQ92">
        <v>2025</v>
      </c>
      <c r="AR92">
        <v>2</v>
      </c>
      <c r="AS92" s="23">
        <v>45791</v>
      </c>
      <c r="AT92" s="23">
        <v>45796</v>
      </c>
      <c r="AU92">
        <v>103000</v>
      </c>
      <c r="AV92">
        <v>6.25</v>
      </c>
      <c r="AW92">
        <v>0</v>
      </c>
      <c r="AX92">
        <v>0</v>
      </c>
    </row>
    <row r="93" spans="1:50" x14ac:dyDescent="0.2">
      <c r="A93">
        <v>2025</v>
      </c>
      <c r="B93">
        <v>101</v>
      </c>
      <c r="C93">
        <v>5000045139</v>
      </c>
      <c r="D93">
        <v>1</v>
      </c>
      <c r="E93" s="23">
        <v>45792</v>
      </c>
      <c r="M93">
        <v>4100023030</v>
      </c>
      <c r="N93">
        <v>10</v>
      </c>
      <c r="O93">
        <v>2101000062</v>
      </c>
      <c r="P93" t="s">
        <v>415</v>
      </c>
      <c r="Q93" t="s">
        <v>457</v>
      </c>
      <c r="T93" t="s">
        <v>281</v>
      </c>
      <c r="Z93">
        <v>0</v>
      </c>
      <c r="AB93">
        <v>2</v>
      </c>
      <c r="AC93" t="s">
        <v>268</v>
      </c>
      <c r="AD93">
        <v>2</v>
      </c>
      <c r="AE93" t="s">
        <v>268</v>
      </c>
      <c r="AG93" t="s">
        <v>240</v>
      </c>
      <c r="AH93">
        <v>11.76</v>
      </c>
      <c r="AJ93">
        <v>0</v>
      </c>
      <c r="AK93">
        <v>-194000</v>
      </c>
      <c r="AL93">
        <v>-11.76</v>
      </c>
      <c r="AM93">
        <v>5105616201</v>
      </c>
      <c r="AN93">
        <v>2025</v>
      </c>
      <c r="AO93">
        <v>1</v>
      </c>
      <c r="AU93">
        <v>0</v>
      </c>
      <c r="AV93">
        <v>0</v>
      </c>
      <c r="AW93">
        <v>0</v>
      </c>
      <c r="AX93">
        <v>0</v>
      </c>
    </row>
    <row r="94" spans="1:50" x14ac:dyDescent="0.2">
      <c r="A94">
        <v>2025</v>
      </c>
      <c r="B94">
        <v>101</v>
      </c>
      <c r="C94">
        <v>5000045147</v>
      </c>
      <c r="D94">
        <v>1</v>
      </c>
      <c r="E94" s="23">
        <v>45792</v>
      </c>
      <c r="M94">
        <v>4200003244</v>
      </c>
      <c r="N94">
        <v>10</v>
      </c>
      <c r="O94">
        <v>2111000113</v>
      </c>
      <c r="P94" t="s">
        <v>446</v>
      </c>
      <c r="Q94" t="s">
        <v>458</v>
      </c>
      <c r="T94" t="s">
        <v>245</v>
      </c>
      <c r="X94" t="s">
        <v>375</v>
      </c>
      <c r="Z94">
        <v>0</v>
      </c>
      <c r="AB94">
        <v>1094.18</v>
      </c>
      <c r="AC94" t="s">
        <v>359</v>
      </c>
      <c r="AD94">
        <v>1094.18</v>
      </c>
      <c r="AE94" t="s">
        <v>359</v>
      </c>
      <c r="AG94" t="s">
        <v>240</v>
      </c>
      <c r="AH94">
        <v>4185.37</v>
      </c>
      <c r="AJ94">
        <v>0</v>
      </c>
      <c r="AK94">
        <v>-69020874</v>
      </c>
      <c r="AL94">
        <v>-4185.37</v>
      </c>
      <c r="AO94">
        <v>0</v>
      </c>
      <c r="AU94">
        <v>0</v>
      </c>
      <c r="AV94">
        <v>0</v>
      </c>
      <c r="AW94">
        <v>0</v>
      </c>
      <c r="AX94">
        <v>0</v>
      </c>
    </row>
    <row r="95" spans="1:50" x14ac:dyDescent="0.2">
      <c r="A95">
        <v>2025</v>
      </c>
      <c r="B95">
        <v>101</v>
      </c>
      <c r="C95">
        <v>5000045149</v>
      </c>
      <c r="D95">
        <v>1</v>
      </c>
      <c r="E95" s="23">
        <v>45792</v>
      </c>
      <c r="M95">
        <v>4200003245</v>
      </c>
      <c r="N95">
        <v>10</v>
      </c>
      <c r="O95">
        <v>2111000113</v>
      </c>
      <c r="P95" t="s">
        <v>446</v>
      </c>
      <c r="Q95" t="s">
        <v>367</v>
      </c>
      <c r="T95" t="s">
        <v>245</v>
      </c>
      <c r="X95" t="s">
        <v>367</v>
      </c>
      <c r="Z95">
        <v>0</v>
      </c>
      <c r="AB95">
        <v>86200</v>
      </c>
      <c r="AC95" t="s">
        <v>313</v>
      </c>
      <c r="AD95">
        <v>86200</v>
      </c>
      <c r="AE95" t="s">
        <v>313</v>
      </c>
      <c r="AG95" t="s">
        <v>240</v>
      </c>
      <c r="AH95">
        <v>130.68</v>
      </c>
      <c r="AJ95">
        <v>0</v>
      </c>
      <c r="AK95">
        <v>-2155000</v>
      </c>
      <c r="AL95">
        <v>-130.68</v>
      </c>
      <c r="AO95">
        <v>0</v>
      </c>
      <c r="AU95">
        <v>0</v>
      </c>
      <c r="AV95">
        <v>0</v>
      </c>
      <c r="AW95">
        <v>0</v>
      </c>
      <c r="AX95">
        <v>0</v>
      </c>
    </row>
    <row r="96" spans="1:50" x14ac:dyDescent="0.2">
      <c r="A96">
        <v>2025</v>
      </c>
      <c r="B96">
        <v>101</v>
      </c>
      <c r="C96">
        <v>5000045165</v>
      </c>
      <c r="D96">
        <v>1</v>
      </c>
      <c r="E96" s="23">
        <v>45792</v>
      </c>
      <c r="M96">
        <v>4200003256</v>
      </c>
      <c r="N96">
        <v>10</v>
      </c>
      <c r="O96">
        <v>2111000772</v>
      </c>
      <c r="P96" t="s">
        <v>446</v>
      </c>
      <c r="Q96" t="s">
        <v>447</v>
      </c>
      <c r="T96" t="s">
        <v>306</v>
      </c>
      <c r="X96" t="s">
        <v>379</v>
      </c>
      <c r="Z96">
        <v>0</v>
      </c>
      <c r="AB96">
        <v>2051</v>
      </c>
      <c r="AC96" t="s">
        <v>359</v>
      </c>
      <c r="AD96">
        <v>2051</v>
      </c>
      <c r="AE96" t="s">
        <v>359</v>
      </c>
      <c r="AG96" t="s">
        <v>240</v>
      </c>
      <c r="AH96">
        <v>1057.1500000000001</v>
      </c>
      <c r="AJ96">
        <v>0</v>
      </c>
      <c r="AK96">
        <v>-17433500</v>
      </c>
      <c r="AL96">
        <v>-1057.1500000000001</v>
      </c>
      <c r="AO96">
        <v>0</v>
      </c>
      <c r="AU96">
        <v>0</v>
      </c>
      <c r="AV96">
        <v>0</v>
      </c>
      <c r="AW96">
        <v>0</v>
      </c>
      <c r="AX96">
        <v>0</v>
      </c>
    </row>
    <row r="97" spans="1:50" x14ac:dyDescent="0.2">
      <c r="A97">
        <v>2025</v>
      </c>
      <c r="B97">
        <v>101</v>
      </c>
      <c r="C97">
        <v>5000045204</v>
      </c>
      <c r="D97">
        <v>1</v>
      </c>
      <c r="E97" s="23">
        <v>45793</v>
      </c>
      <c r="M97">
        <v>4100023129</v>
      </c>
      <c r="N97">
        <v>10</v>
      </c>
      <c r="O97">
        <v>2101000266</v>
      </c>
      <c r="P97" t="s">
        <v>415</v>
      </c>
      <c r="Q97" t="s">
        <v>459</v>
      </c>
      <c r="T97" t="s">
        <v>306</v>
      </c>
      <c r="Z97">
        <v>0</v>
      </c>
      <c r="AB97">
        <v>60</v>
      </c>
      <c r="AC97" t="s">
        <v>313</v>
      </c>
      <c r="AD97">
        <v>60</v>
      </c>
      <c r="AE97" t="s">
        <v>313</v>
      </c>
      <c r="AG97" t="s">
        <v>240</v>
      </c>
      <c r="AH97">
        <v>92.78</v>
      </c>
      <c r="AJ97">
        <v>0</v>
      </c>
      <c r="AK97">
        <v>-1530000</v>
      </c>
      <c r="AL97">
        <v>-92.78</v>
      </c>
      <c r="AM97">
        <v>5105615969</v>
      </c>
      <c r="AN97">
        <v>2025</v>
      </c>
      <c r="AO97">
        <v>1</v>
      </c>
      <c r="AP97">
        <v>2100003271</v>
      </c>
      <c r="AQ97">
        <v>2025</v>
      </c>
      <c r="AR97">
        <v>2</v>
      </c>
      <c r="AS97" s="23">
        <v>45793</v>
      </c>
      <c r="AT97" s="23">
        <v>45798</v>
      </c>
      <c r="AU97">
        <v>1530000</v>
      </c>
      <c r="AV97">
        <v>92.78</v>
      </c>
      <c r="AW97">
        <v>0</v>
      </c>
      <c r="AX97">
        <v>0</v>
      </c>
    </row>
    <row r="98" spans="1:50" x14ac:dyDescent="0.2">
      <c r="A98">
        <v>2025</v>
      </c>
      <c r="B98">
        <v>101</v>
      </c>
      <c r="C98">
        <v>5000045235</v>
      </c>
      <c r="D98">
        <v>1</v>
      </c>
      <c r="E98" s="23">
        <v>45793</v>
      </c>
      <c r="M98">
        <v>4100022150</v>
      </c>
      <c r="N98">
        <v>10</v>
      </c>
      <c r="O98">
        <v>2111000143</v>
      </c>
      <c r="P98" t="s">
        <v>415</v>
      </c>
      <c r="Q98" t="s">
        <v>460</v>
      </c>
      <c r="T98" t="s">
        <v>281</v>
      </c>
      <c r="Z98">
        <v>0</v>
      </c>
      <c r="AB98">
        <v>4</v>
      </c>
      <c r="AC98" t="s">
        <v>268</v>
      </c>
      <c r="AD98">
        <v>4</v>
      </c>
      <c r="AE98" t="s">
        <v>268</v>
      </c>
      <c r="AG98" t="s">
        <v>240</v>
      </c>
      <c r="AH98">
        <v>327.78</v>
      </c>
      <c r="AJ98">
        <v>0</v>
      </c>
      <c r="AK98">
        <v>-5405404</v>
      </c>
      <c r="AL98">
        <v>-327.78</v>
      </c>
      <c r="AM98">
        <v>5105616059</v>
      </c>
      <c r="AN98">
        <v>2025</v>
      </c>
      <c r="AO98">
        <v>1</v>
      </c>
      <c r="AP98">
        <v>2100003360</v>
      </c>
      <c r="AQ98">
        <v>2025</v>
      </c>
      <c r="AR98">
        <v>2</v>
      </c>
      <c r="AS98" s="23">
        <v>45793</v>
      </c>
      <c r="AT98" s="23">
        <v>45803</v>
      </c>
      <c r="AU98">
        <v>5405404</v>
      </c>
      <c r="AV98">
        <v>327.78</v>
      </c>
      <c r="AW98">
        <v>0</v>
      </c>
      <c r="AX98">
        <v>0</v>
      </c>
    </row>
    <row r="99" spans="1:50" x14ac:dyDescent="0.2">
      <c r="A99">
        <v>2025</v>
      </c>
      <c r="B99">
        <v>101</v>
      </c>
      <c r="C99">
        <v>5000045235</v>
      </c>
      <c r="D99">
        <v>2</v>
      </c>
      <c r="E99" s="23">
        <v>45793</v>
      </c>
      <c r="M99">
        <v>4100022150</v>
      </c>
      <c r="N99">
        <v>20</v>
      </c>
      <c r="O99">
        <v>2111000143</v>
      </c>
      <c r="P99" t="s">
        <v>415</v>
      </c>
      <c r="Q99" t="s">
        <v>461</v>
      </c>
      <c r="T99" t="s">
        <v>281</v>
      </c>
      <c r="Z99">
        <v>0</v>
      </c>
      <c r="AB99">
        <v>2</v>
      </c>
      <c r="AC99" t="s">
        <v>268</v>
      </c>
      <c r="AD99">
        <v>2</v>
      </c>
      <c r="AE99" t="s">
        <v>268</v>
      </c>
      <c r="AG99" t="s">
        <v>240</v>
      </c>
      <c r="AH99">
        <v>61.95</v>
      </c>
      <c r="AJ99">
        <v>0</v>
      </c>
      <c r="AK99">
        <v>-1021622</v>
      </c>
      <c r="AL99">
        <v>-61.95</v>
      </c>
      <c r="AM99">
        <v>5105616059</v>
      </c>
      <c r="AN99">
        <v>2025</v>
      </c>
      <c r="AO99">
        <v>2</v>
      </c>
      <c r="AP99">
        <v>2100003360</v>
      </c>
      <c r="AQ99">
        <v>2025</v>
      </c>
      <c r="AR99">
        <v>4</v>
      </c>
      <c r="AS99" s="23">
        <v>45793</v>
      </c>
      <c r="AT99" s="23">
        <v>45803</v>
      </c>
      <c r="AU99">
        <v>1021622</v>
      </c>
      <c r="AV99">
        <v>61.95</v>
      </c>
      <c r="AW99">
        <v>0</v>
      </c>
      <c r="AX99">
        <v>0</v>
      </c>
    </row>
    <row r="100" spans="1:50" x14ac:dyDescent="0.2">
      <c r="A100">
        <v>2025</v>
      </c>
      <c r="B100">
        <v>101</v>
      </c>
      <c r="C100">
        <v>5000045235</v>
      </c>
      <c r="D100">
        <v>3</v>
      </c>
      <c r="E100" s="23">
        <v>45793</v>
      </c>
      <c r="M100">
        <v>4100022150</v>
      </c>
      <c r="N100">
        <v>30</v>
      </c>
      <c r="O100">
        <v>2111000143</v>
      </c>
      <c r="P100" t="s">
        <v>415</v>
      </c>
      <c r="Q100" t="s">
        <v>462</v>
      </c>
      <c r="T100" t="s">
        <v>281</v>
      </c>
      <c r="Z100">
        <v>0</v>
      </c>
      <c r="AB100">
        <v>2</v>
      </c>
      <c r="AC100" t="s">
        <v>268</v>
      </c>
      <c r="AD100">
        <v>2</v>
      </c>
      <c r="AE100" t="s">
        <v>268</v>
      </c>
      <c r="AG100" t="s">
        <v>240</v>
      </c>
      <c r="AH100">
        <v>172.08</v>
      </c>
      <c r="AJ100">
        <v>0</v>
      </c>
      <c r="AK100">
        <v>-2837838</v>
      </c>
      <c r="AL100">
        <v>-172.08</v>
      </c>
      <c r="AM100">
        <v>5105616059</v>
      </c>
      <c r="AN100">
        <v>2025</v>
      </c>
      <c r="AO100">
        <v>3</v>
      </c>
      <c r="AP100">
        <v>2100003360</v>
      </c>
      <c r="AQ100">
        <v>2025</v>
      </c>
      <c r="AR100">
        <v>6</v>
      </c>
      <c r="AS100" s="23">
        <v>45793</v>
      </c>
      <c r="AT100" s="23">
        <v>45803</v>
      </c>
      <c r="AU100">
        <v>2837838</v>
      </c>
      <c r="AV100">
        <v>172.08</v>
      </c>
      <c r="AW100">
        <v>0</v>
      </c>
      <c r="AX100">
        <v>0</v>
      </c>
    </row>
    <row r="101" spans="1:50" x14ac:dyDescent="0.2">
      <c r="A101">
        <v>2025</v>
      </c>
      <c r="B101">
        <v>101</v>
      </c>
      <c r="C101">
        <v>5000045354</v>
      </c>
      <c r="D101">
        <v>1</v>
      </c>
      <c r="E101" s="23">
        <v>45796</v>
      </c>
      <c r="M101">
        <v>4100023030</v>
      </c>
      <c r="N101">
        <v>20</v>
      </c>
      <c r="O101">
        <v>2101000062</v>
      </c>
      <c r="P101" t="s">
        <v>415</v>
      </c>
      <c r="Q101" t="s">
        <v>463</v>
      </c>
      <c r="T101" t="s">
        <v>281</v>
      </c>
      <c r="Z101">
        <v>0</v>
      </c>
      <c r="AB101">
        <v>1</v>
      </c>
      <c r="AC101" t="s">
        <v>268</v>
      </c>
      <c r="AD101">
        <v>1</v>
      </c>
      <c r="AE101" t="s">
        <v>268</v>
      </c>
      <c r="AG101" t="s">
        <v>240</v>
      </c>
      <c r="AH101">
        <v>6.67</v>
      </c>
      <c r="AJ101">
        <v>0</v>
      </c>
      <c r="AK101">
        <v>-110000</v>
      </c>
      <c r="AL101">
        <v>-6.67</v>
      </c>
      <c r="AM101">
        <v>5105616201</v>
      </c>
      <c r="AN101">
        <v>2025</v>
      </c>
      <c r="AO101">
        <v>2</v>
      </c>
      <c r="AU101">
        <v>0</v>
      </c>
      <c r="AV101">
        <v>0</v>
      </c>
      <c r="AW101">
        <v>0</v>
      </c>
      <c r="AX101">
        <v>0</v>
      </c>
    </row>
    <row r="102" spans="1:50" x14ac:dyDescent="0.2">
      <c r="A102">
        <v>2025</v>
      </c>
      <c r="B102">
        <v>101</v>
      </c>
      <c r="C102">
        <v>5000045356</v>
      </c>
      <c r="D102">
        <v>1</v>
      </c>
      <c r="E102" s="23">
        <v>45796</v>
      </c>
      <c r="M102">
        <v>4100023088</v>
      </c>
      <c r="N102">
        <v>10</v>
      </c>
      <c r="O102">
        <v>2101000081</v>
      </c>
      <c r="P102" t="s">
        <v>415</v>
      </c>
      <c r="Q102" t="s">
        <v>464</v>
      </c>
      <c r="T102" t="s">
        <v>245</v>
      </c>
      <c r="Z102">
        <v>0</v>
      </c>
      <c r="AB102">
        <v>2</v>
      </c>
      <c r="AC102" t="s">
        <v>268</v>
      </c>
      <c r="AD102">
        <v>2</v>
      </c>
      <c r="AE102" t="s">
        <v>268</v>
      </c>
      <c r="AG102" t="s">
        <v>240</v>
      </c>
      <c r="AH102">
        <v>214.3</v>
      </c>
      <c r="AJ102">
        <v>0</v>
      </c>
      <c r="AK102">
        <v>-3534000</v>
      </c>
      <c r="AL102">
        <v>-214.3</v>
      </c>
      <c r="AM102">
        <v>5105616094</v>
      </c>
      <c r="AN102">
        <v>2025</v>
      </c>
      <c r="AO102">
        <v>1</v>
      </c>
      <c r="AP102">
        <v>2100003396</v>
      </c>
      <c r="AQ102">
        <v>2025</v>
      </c>
      <c r="AR102">
        <v>2</v>
      </c>
      <c r="AS102" s="23">
        <v>45793</v>
      </c>
      <c r="AT102" s="23">
        <v>45803</v>
      </c>
      <c r="AU102">
        <v>3534000</v>
      </c>
      <c r="AV102">
        <v>214.3</v>
      </c>
      <c r="AW102">
        <v>0</v>
      </c>
      <c r="AX102">
        <v>0</v>
      </c>
    </row>
    <row r="103" spans="1:50" x14ac:dyDescent="0.2">
      <c r="A103">
        <v>2025</v>
      </c>
      <c r="B103">
        <v>101</v>
      </c>
      <c r="C103">
        <v>5000045362</v>
      </c>
      <c r="D103">
        <v>1</v>
      </c>
      <c r="E103" s="23">
        <v>45796</v>
      </c>
      <c r="M103">
        <v>4100022054</v>
      </c>
      <c r="N103">
        <v>10</v>
      </c>
      <c r="O103">
        <v>2101000632</v>
      </c>
      <c r="P103" t="s">
        <v>415</v>
      </c>
      <c r="Q103" t="s">
        <v>465</v>
      </c>
      <c r="T103" t="s">
        <v>466</v>
      </c>
      <c r="Z103">
        <v>0</v>
      </c>
      <c r="AB103">
        <v>2</v>
      </c>
      <c r="AC103" t="s">
        <v>336</v>
      </c>
      <c r="AD103">
        <v>2</v>
      </c>
      <c r="AE103" t="s">
        <v>336</v>
      </c>
      <c r="AG103" t="s">
        <v>240</v>
      </c>
      <c r="AH103">
        <v>485.11</v>
      </c>
      <c r="AJ103">
        <v>0</v>
      </c>
      <c r="AK103">
        <v>-8000000</v>
      </c>
      <c r="AL103">
        <v>-485.11</v>
      </c>
      <c r="AM103">
        <v>5105616026</v>
      </c>
      <c r="AN103">
        <v>2025</v>
      </c>
      <c r="AO103">
        <v>1</v>
      </c>
      <c r="AP103">
        <v>2100003327</v>
      </c>
      <c r="AQ103">
        <v>2025</v>
      </c>
      <c r="AR103">
        <v>2</v>
      </c>
      <c r="AS103" s="23">
        <v>45793</v>
      </c>
      <c r="AT103" s="23">
        <v>45799</v>
      </c>
      <c r="AU103">
        <v>8000000</v>
      </c>
      <c r="AV103">
        <v>485.11</v>
      </c>
      <c r="AW103">
        <v>0</v>
      </c>
      <c r="AX103">
        <v>0</v>
      </c>
    </row>
    <row r="104" spans="1:50" x14ac:dyDescent="0.2">
      <c r="A104">
        <v>2025</v>
      </c>
      <c r="B104">
        <v>101</v>
      </c>
      <c r="C104">
        <v>5000045363</v>
      </c>
      <c r="D104">
        <v>1</v>
      </c>
      <c r="E104" s="23">
        <v>45796</v>
      </c>
      <c r="M104">
        <v>4100022054</v>
      </c>
      <c r="N104">
        <v>20</v>
      </c>
      <c r="O104">
        <v>2101000632</v>
      </c>
      <c r="P104" t="s">
        <v>415</v>
      </c>
      <c r="Q104" t="s">
        <v>465</v>
      </c>
      <c r="T104" t="s">
        <v>306</v>
      </c>
      <c r="Z104">
        <v>0</v>
      </c>
      <c r="AB104">
        <v>2</v>
      </c>
      <c r="AC104" t="s">
        <v>336</v>
      </c>
      <c r="AD104">
        <v>2</v>
      </c>
      <c r="AE104" t="s">
        <v>336</v>
      </c>
      <c r="AG104" t="s">
        <v>240</v>
      </c>
      <c r="AH104">
        <v>485.11</v>
      </c>
      <c r="AJ104">
        <v>0</v>
      </c>
      <c r="AK104">
        <v>-8000000</v>
      </c>
      <c r="AL104">
        <v>-485.11</v>
      </c>
      <c r="AM104">
        <v>5105616026</v>
      </c>
      <c r="AN104">
        <v>2025</v>
      </c>
      <c r="AO104">
        <v>2</v>
      </c>
      <c r="AP104">
        <v>2100003327</v>
      </c>
      <c r="AQ104">
        <v>2025</v>
      </c>
      <c r="AR104">
        <v>4</v>
      </c>
      <c r="AS104" s="23">
        <v>45793</v>
      </c>
      <c r="AT104" s="23">
        <v>45799</v>
      </c>
      <c r="AU104">
        <v>8000000</v>
      </c>
      <c r="AV104">
        <v>485.11</v>
      </c>
      <c r="AW104">
        <v>0</v>
      </c>
      <c r="AX104">
        <v>0</v>
      </c>
    </row>
    <row r="105" spans="1:50" x14ac:dyDescent="0.2">
      <c r="A105">
        <v>2025</v>
      </c>
      <c r="B105">
        <v>101</v>
      </c>
      <c r="C105">
        <v>5000045377</v>
      </c>
      <c r="D105">
        <v>1</v>
      </c>
      <c r="E105" s="23">
        <v>45796</v>
      </c>
      <c r="M105">
        <v>4100021791</v>
      </c>
      <c r="N105">
        <v>10</v>
      </c>
      <c r="O105">
        <v>2101000270</v>
      </c>
      <c r="P105" t="s">
        <v>415</v>
      </c>
      <c r="Q105" t="s">
        <v>467</v>
      </c>
      <c r="T105" t="s">
        <v>245</v>
      </c>
      <c r="Z105">
        <v>0</v>
      </c>
      <c r="AB105">
        <v>1</v>
      </c>
      <c r="AC105" t="s">
        <v>336</v>
      </c>
      <c r="AD105">
        <v>1</v>
      </c>
      <c r="AE105" t="s">
        <v>336</v>
      </c>
      <c r="AG105" t="s">
        <v>240</v>
      </c>
      <c r="AH105">
        <v>1515.98</v>
      </c>
      <c r="AJ105">
        <v>0</v>
      </c>
      <c r="AK105">
        <v>-25000000</v>
      </c>
      <c r="AL105">
        <v>-1515.98</v>
      </c>
      <c r="AM105">
        <v>5105616095</v>
      </c>
      <c r="AN105">
        <v>2025</v>
      </c>
      <c r="AO105">
        <v>1</v>
      </c>
      <c r="AP105">
        <v>2100003397</v>
      </c>
      <c r="AQ105">
        <v>2025</v>
      </c>
      <c r="AR105">
        <v>2</v>
      </c>
      <c r="AS105" s="23">
        <v>45796</v>
      </c>
      <c r="AT105" s="23">
        <v>45803</v>
      </c>
      <c r="AU105">
        <v>25000000</v>
      </c>
      <c r="AV105">
        <v>1515.98</v>
      </c>
      <c r="AW105">
        <v>0</v>
      </c>
      <c r="AX105">
        <v>0</v>
      </c>
    </row>
    <row r="106" spans="1:50" x14ac:dyDescent="0.2">
      <c r="A106">
        <v>2025</v>
      </c>
      <c r="B106">
        <v>101</v>
      </c>
      <c r="C106">
        <v>5000045382</v>
      </c>
      <c r="D106">
        <v>1</v>
      </c>
      <c r="E106" s="23">
        <v>45796</v>
      </c>
      <c r="M106">
        <v>4200003233</v>
      </c>
      <c r="N106">
        <v>10</v>
      </c>
      <c r="O106">
        <v>2101001246</v>
      </c>
      <c r="P106" t="s">
        <v>446</v>
      </c>
      <c r="Q106" t="s">
        <v>458</v>
      </c>
      <c r="T106" t="s">
        <v>390</v>
      </c>
      <c r="X106" t="s">
        <v>375</v>
      </c>
      <c r="Z106">
        <v>0</v>
      </c>
      <c r="AB106">
        <v>3252</v>
      </c>
      <c r="AC106" t="s">
        <v>268</v>
      </c>
      <c r="AD106">
        <v>3252</v>
      </c>
      <c r="AE106" t="s">
        <v>268</v>
      </c>
      <c r="AG106" t="s">
        <v>240</v>
      </c>
      <c r="AH106">
        <v>2777.15</v>
      </c>
      <c r="AJ106">
        <v>0</v>
      </c>
      <c r="AK106">
        <v>-45797916</v>
      </c>
      <c r="AL106">
        <v>-2777.15</v>
      </c>
      <c r="AO106">
        <v>0</v>
      </c>
      <c r="AU106">
        <v>0</v>
      </c>
      <c r="AV106">
        <v>0</v>
      </c>
      <c r="AW106">
        <v>0</v>
      </c>
      <c r="AX106">
        <v>0</v>
      </c>
    </row>
    <row r="107" spans="1:50" x14ac:dyDescent="0.2">
      <c r="A107">
        <v>2025</v>
      </c>
      <c r="B107">
        <v>101</v>
      </c>
      <c r="C107">
        <v>5000045383</v>
      </c>
      <c r="D107">
        <v>1</v>
      </c>
      <c r="E107" s="23">
        <v>45796</v>
      </c>
      <c r="M107">
        <v>4200003234</v>
      </c>
      <c r="N107">
        <v>10</v>
      </c>
      <c r="O107">
        <v>2101001246</v>
      </c>
      <c r="P107" t="s">
        <v>446</v>
      </c>
      <c r="Q107" t="s">
        <v>367</v>
      </c>
      <c r="T107" t="s">
        <v>245</v>
      </c>
      <c r="X107" t="s">
        <v>367</v>
      </c>
      <c r="Z107">
        <v>0</v>
      </c>
      <c r="AB107">
        <v>927</v>
      </c>
      <c r="AC107" t="s">
        <v>368</v>
      </c>
      <c r="AD107">
        <v>927</v>
      </c>
      <c r="AE107" t="s">
        <v>368</v>
      </c>
      <c r="AG107" t="s">
        <v>240</v>
      </c>
      <c r="AH107">
        <v>1770.69</v>
      </c>
      <c r="AJ107">
        <v>0</v>
      </c>
      <c r="AK107">
        <v>-29200500</v>
      </c>
      <c r="AL107">
        <v>-1770.69</v>
      </c>
      <c r="AO107">
        <v>0</v>
      </c>
      <c r="AU107">
        <v>0</v>
      </c>
      <c r="AV107">
        <v>0</v>
      </c>
      <c r="AW107">
        <v>0</v>
      </c>
      <c r="AX107">
        <v>0</v>
      </c>
    </row>
    <row r="108" spans="1:50" x14ac:dyDescent="0.2">
      <c r="A108">
        <v>2025</v>
      </c>
      <c r="B108">
        <v>101</v>
      </c>
      <c r="C108">
        <v>5000045384</v>
      </c>
      <c r="D108">
        <v>1</v>
      </c>
      <c r="E108" s="23">
        <v>45796</v>
      </c>
      <c r="M108">
        <v>4200003239</v>
      </c>
      <c r="N108">
        <v>10</v>
      </c>
      <c r="O108">
        <v>2101001246</v>
      </c>
      <c r="P108" t="s">
        <v>446</v>
      </c>
      <c r="Q108" t="s">
        <v>367</v>
      </c>
      <c r="T108" t="s">
        <v>390</v>
      </c>
      <c r="X108" t="s">
        <v>367</v>
      </c>
      <c r="Z108">
        <v>0</v>
      </c>
      <c r="AB108">
        <v>16</v>
      </c>
      <c r="AC108" t="s">
        <v>393</v>
      </c>
      <c r="AD108">
        <v>16</v>
      </c>
      <c r="AE108" t="s">
        <v>393</v>
      </c>
      <c r="AG108" t="s">
        <v>240</v>
      </c>
      <c r="AH108">
        <v>3014.49</v>
      </c>
      <c r="AJ108">
        <v>0</v>
      </c>
      <c r="AK108">
        <v>-49712000</v>
      </c>
      <c r="AL108">
        <v>-3014.49</v>
      </c>
      <c r="AO108">
        <v>0</v>
      </c>
      <c r="AU108">
        <v>0</v>
      </c>
      <c r="AV108">
        <v>0</v>
      </c>
      <c r="AW108">
        <v>0</v>
      </c>
      <c r="AX108">
        <v>0</v>
      </c>
    </row>
    <row r="109" spans="1:50" x14ac:dyDescent="0.2">
      <c r="A109">
        <v>2025</v>
      </c>
      <c r="B109">
        <v>101</v>
      </c>
      <c r="C109">
        <v>5000045385</v>
      </c>
      <c r="D109">
        <v>1</v>
      </c>
      <c r="E109" s="23">
        <v>45796</v>
      </c>
      <c r="M109">
        <v>4200003238</v>
      </c>
      <c r="N109">
        <v>10</v>
      </c>
      <c r="O109">
        <v>2101001246</v>
      </c>
      <c r="P109" t="s">
        <v>446</v>
      </c>
      <c r="Q109" t="s">
        <v>458</v>
      </c>
      <c r="T109" t="s">
        <v>390</v>
      </c>
      <c r="X109" t="s">
        <v>375</v>
      </c>
      <c r="Z109">
        <v>0</v>
      </c>
      <c r="AB109">
        <v>362</v>
      </c>
      <c r="AC109" t="s">
        <v>268</v>
      </c>
      <c r="AD109">
        <v>362</v>
      </c>
      <c r="AE109" t="s">
        <v>268</v>
      </c>
      <c r="AG109" t="s">
        <v>240</v>
      </c>
      <c r="AH109">
        <v>1433.4</v>
      </c>
      <c r="AJ109">
        <v>0</v>
      </c>
      <c r="AK109">
        <v>-23638238</v>
      </c>
      <c r="AL109">
        <v>-1433.4</v>
      </c>
      <c r="AO109">
        <v>0</v>
      </c>
      <c r="AU109">
        <v>0</v>
      </c>
      <c r="AV109">
        <v>0</v>
      </c>
      <c r="AW109">
        <v>0</v>
      </c>
      <c r="AX109">
        <v>0</v>
      </c>
    </row>
    <row r="110" spans="1:50" x14ac:dyDescent="0.2">
      <c r="A110">
        <v>2025</v>
      </c>
      <c r="B110">
        <v>101</v>
      </c>
      <c r="C110">
        <v>5000045386</v>
      </c>
      <c r="D110">
        <v>1</v>
      </c>
      <c r="E110" s="23">
        <v>45796</v>
      </c>
      <c r="M110">
        <v>4200003237</v>
      </c>
      <c r="N110">
        <v>10</v>
      </c>
      <c r="O110">
        <v>2101001246</v>
      </c>
      <c r="P110" t="s">
        <v>446</v>
      </c>
      <c r="Q110" t="s">
        <v>367</v>
      </c>
      <c r="T110" t="s">
        <v>390</v>
      </c>
      <c r="X110" t="s">
        <v>367</v>
      </c>
      <c r="Z110">
        <v>0</v>
      </c>
      <c r="AB110">
        <v>196</v>
      </c>
      <c r="AC110" t="s">
        <v>268</v>
      </c>
      <c r="AD110">
        <v>196</v>
      </c>
      <c r="AE110" t="s">
        <v>268</v>
      </c>
      <c r="AG110" t="s">
        <v>240</v>
      </c>
      <c r="AH110">
        <v>540.04999999999995</v>
      </c>
      <c r="AJ110">
        <v>0</v>
      </c>
      <c r="AK110">
        <v>-8906044</v>
      </c>
      <c r="AL110">
        <v>-540.04999999999995</v>
      </c>
      <c r="AO110">
        <v>0</v>
      </c>
      <c r="AU110">
        <v>0</v>
      </c>
      <c r="AV110">
        <v>0</v>
      </c>
      <c r="AW110">
        <v>0</v>
      </c>
      <c r="AX110">
        <v>0</v>
      </c>
    </row>
    <row r="111" spans="1:50" x14ac:dyDescent="0.2">
      <c r="A111">
        <v>2025</v>
      </c>
      <c r="B111">
        <v>101</v>
      </c>
      <c r="C111">
        <v>5000045387</v>
      </c>
      <c r="D111">
        <v>1</v>
      </c>
      <c r="E111" s="23">
        <v>45796</v>
      </c>
      <c r="M111">
        <v>4200003236</v>
      </c>
      <c r="N111">
        <v>10</v>
      </c>
      <c r="O111">
        <v>2101001246</v>
      </c>
      <c r="P111" t="s">
        <v>446</v>
      </c>
      <c r="Q111" t="s">
        <v>367</v>
      </c>
      <c r="T111" t="s">
        <v>390</v>
      </c>
      <c r="X111" t="s">
        <v>367</v>
      </c>
      <c r="Z111">
        <v>0</v>
      </c>
      <c r="AB111">
        <v>172</v>
      </c>
      <c r="AC111" t="s">
        <v>268</v>
      </c>
      <c r="AD111">
        <v>172</v>
      </c>
      <c r="AE111" t="s">
        <v>268</v>
      </c>
      <c r="AG111" t="s">
        <v>240</v>
      </c>
      <c r="AH111">
        <v>588.73</v>
      </c>
      <c r="AJ111">
        <v>0</v>
      </c>
      <c r="AK111">
        <v>-9708712</v>
      </c>
      <c r="AL111">
        <v>-588.73</v>
      </c>
      <c r="AO111">
        <v>0</v>
      </c>
      <c r="AU111">
        <v>0</v>
      </c>
      <c r="AV111">
        <v>0</v>
      </c>
      <c r="AW111">
        <v>0</v>
      </c>
      <c r="AX111">
        <v>0</v>
      </c>
    </row>
    <row r="112" spans="1:50" x14ac:dyDescent="0.2">
      <c r="A112">
        <v>2025</v>
      </c>
      <c r="B112">
        <v>102</v>
      </c>
      <c r="C112">
        <v>5000045499</v>
      </c>
      <c r="D112">
        <v>1</v>
      </c>
      <c r="E112" s="23">
        <v>45796</v>
      </c>
      <c r="M112">
        <v>4200003234</v>
      </c>
      <c r="N112">
        <v>10</v>
      </c>
      <c r="O112">
        <v>2101001246</v>
      </c>
      <c r="P112" t="s">
        <v>446</v>
      </c>
      <c r="Q112" t="s">
        <v>367</v>
      </c>
      <c r="T112" t="s">
        <v>245</v>
      </c>
      <c r="X112" t="s">
        <v>367</v>
      </c>
      <c r="Z112">
        <v>0</v>
      </c>
      <c r="AB112">
        <v>-927</v>
      </c>
      <c r="AC112" t="s">
        <v>368</v>
      </c>
      <c r="AD112">
        <v>-927</v>
      </c>
      <c r="AE112" t="s">
        <v>368</v>
      </c>
      <c r="AG112" t="s">
        <v>240</v>
      </c>
      <c r="AH112">
        <v>-1770.69</v>
      </c>
      <c r="AJ112">
        <v>0</v>
      </c>
      <c r="AK112">
        <v>29200500</v>
      </c>
      <c r="AL112">
        <v>1770.69</v>
      </c>
      <c r="AO112">
        <v>0</v>
      </c>
      <c r="AU112">
        <v>0</v>
      </c>
      <c r="AV112">
        <v>0</v>
      </c>
      <c r="AW112">
        <v>0</v>
      </c>
      <c r="AX112">
        <v>0</v>
      </c>
    </row>
    <row r="113" spans="1:50" x14ac:dyDescent="0.2">
      <c r="A113">
        <v>2025</v>
      </c>
      <c r="B113">
        <v>101</v>
      </c>
      <c r="C113">
        <v>5000045559</v>
      </c>
      <c r="D113">
        <v>1</v>
      </c>
      <c r="E113" s="23">
        <v>45798</v>
      </c>
      <c r="M113">
        <v>4100023190</v>
      </c>
      <c r="N113">
        <v>10</v>
      </c>
      <c r="O113">
        <v>2101000062</v>
      </c>
      <c r="P113" t="s">
        <v>415</v>
      </c>
      <c r="Q113" t="s">
        <v>468</v>
      </c>
      <c r="T113" t="s">
        <v>274</v>
      </c>
      <c r="Z113">
        <v>0</v>
      </c>
      <c r="AB113">
        <v>200</v>
      </c>
      <c r="AC113" t="s">
        <v>395</v>
      </c>
      <c r="AD113">
        <v>200</v>
      </c>
      <c r="AE113" t="s">
        <v>395</v>
      </c>
      <c r="AG113" t="s">
        <v>240</v>
      </c>
      <c r="AH113">
        <v>18.66</v>
      </c>
      <c r="AJ113">
        <v>0</v>
      </c>
      <c r="AK113">
        <v>-308000</v>
      </c>
      <c r="AL113">
        <v>-18.66</v>
      </c>
      <c r="AM113">
        <v>5105616089</v>
      </c>
      <c r="AN113">
        <v>2025</v>
      </c>
      <c r="AO113">
        <v>1</v>
      </c>
      <c r="AP113">
        <v>2100003391</v>
      </c>
      <c r="AQ113">
        <v>2025</v>
      </c>
      <c r="AR113">
        <v>2</v>
      </c>
      <c r="AS113" s="23">
        <v>45796</v>
      </c>
      <c r="AT113" s="23">
        <v>45803</v>
      </c>
      <c r="AU113">
        <v>308000</v>
      </c>
      <c r="AV113">
        <v>18.66</v>
      </c>
      <c r="AW113">
        <v>0</v>
      </c>
      <c r="AX113">
        <v>0</v>
      </c>
    </row>
    <row r="114" spans="1:50" x14ac:dyDescent="0.2">
      <c r="A114">
        <v>2025</v>
      </c>
      <c r="B114">
        <v>101</v>
      </c>
      <c r="C114">
        <v>5000045673</v>
      </c>
      <c r="D114">
        <v>1</v>
      </c>
      <c r="E114" s="23">
        <v>45799</v>
      </c>
      <c r="M114">
        <v>4100023187</v>
      </c>
      <c r="N114">
        <v>10</v>
      </c>
      <c r="O114">
        <v>2101000092</v>
      </c>
      <c r="P114" t="s">
        <v>415</v>
      </c>
      <c r="Q114" t="s">
        <v>469</v>
      </c>
      <c r="T114" t="s">
        <v>281</v>
      </c>
      <c r="Z114">
        <v>0</v>
      </c>
      <c r="AB114">
        <v>1</v>
      </c>
      <c r="AC114" t="s">
        <v>396</v>
      </c>
      <c r="AD114">
        <v>1</v>
      </c>
      <c r="AE114" t="s">
        <v>396</v>
      </c>
      <c r="AG114" t="s">
        <v>240</v>
      </c>
      <c r="AH114">
        <v>2150.34</v>
      </c>
      <c r="AJ114">
        <v>0</v>
      </c>
      <c r="AK114">
        <v>-35500000</v>
      </c>
      <c r="AL114">
        <v>-2150.34</v>
      </c>
      <c r="AM114">
        <v>5105616176</v>
      </c>
      <c r="AN114">
        <v>2025</v>
      </c>
      <c r="AO114">
        <v>1</v>
      </c>
      <c r="AP114">
        <v>2100003477</v>
      </c>
      <c r="AQ114">
        <v>2025</v>
      </c>
      <c r="AR114">
        <v>2</v>
      </c>
      <c r="AS114" s="23">
        <v>45799</v>
      </c>
      <c r="AT114" s="23">
        <v>45805</v>
      </c>
      <c r="AU114">
        <v>35500000</v>
      </c>
      <c r="AV114">
        <v>2150.34</v>
      </c>
      <c r="AW114">
        <v>0</v>
      </c>
      <c r="AX114">
        <v>0</v>
      </c>
    </row>
    <row r="115" spans="1:50" x14ac:dyDescent="0.2">
      <c r="A115">
        <v>2025</v>
      </c>
      <c r="B115">
        <v>101</v>
      </c>
      <c r="C115">
        <v>5000045729</v>
      </c>
      <c r="D115">
        <v>1</v>
      </c>
      <c r="E115" s="23">
        <v>45799</v>
      </c>
      <c r="M115">
        <v>4100023252</v>
      </c>
      <c r="N115">
        <v>10</v>
      </c>
      <c r="O115">
        <v>2101000084</v>
      </c>
      <c r="P115" t="s">
        <v>415</v>
      </c>
      <c r="Q115" t="s">
        <v>470</v>
      </c>
      <c r="T115" t="s">
        <v>281</v>
      </c>
      <c r="Z115">
        <v>0</v>
      </c>
      <c r="AB115">
        <v>2</v>
      </c>
      <c r="AC115" t="s">
        <v>268</v>
      </c>
      <c r="AD115">
        <v>2</v>
      </c>
      <c r="AE115" t="s">
        <v>268</v>
      </c>
      <c r="AG115" t="s">
        <v>240</v>
      </c>
      <c r="AH115">
        <v>1.38</v>
      </c>
      <c r="AJ115">
        <v>0</v>
      </c>
      <c r="AK115">
        <v>-22730</v>
      </c>
      <c r="AL115">
        <v>-1.38</v>
      </c>
      <c r="AM115">
        <v>5105616195</v>
      </c>
      <c r="AN115">
        <v>2025</v>
      </c>
      <c r="AO115">
        <v>1</v>
      </c>
      <c r="AP115">
        <v>2100003496</v>
      </c>
      <c r="AQ115">
        <v>2025</v>
      </c>
      <c r="AR115">
        <v>2</v>
      </c>
      <c r="AS115" s="23">
        <v>45797</v>
      </c>
      <c r="AT115" s="23">
        <v>45805</v>
      </c>
      <c r="AU115">
        <v>22730</v>
      </c>
      <c r="AV115">
        <v>1.38</v>
      </c>
      <c r="AW115">
        <v>0</v>
      </c>
      <c r="AX115">
        <v>0</v>
      </c>
    </row>
    <row r="116" spans="1:50" x14ac:dyDescent="0.2">
      <c r="A116">
        <v>2025</v>
      </c>
      <c r="B116">
        <v>101</v>
      </c>
      <c r="C116">
        <v>5000045752</v>
      </c>
      <c r="D116">
        <v>1</v>
      </c>
      <c r="E116" s="23">
        <v>45800</v>
      </c>
      <c r="M116">
        <v>4200001764</v>
      </c>
      <c r="N116">
        <v>20</v>
      </c>
      <c r="O116">
        <v>2101001246</v>
      </c>
      <c r="P116" t="s">
        <v>446</v>
      </c>
      <c r="Q116" t="s">
        <v>398</v>
      </c>
      <c r="T116" t="s">
        <v>245</v>
      </c>
      <c r="X116" t="s">
        <v>398</v>
      </c>
      <c r="Z116">
        <v>0</v>
      </c>
      <c r="AB116">
        <v>881</v>
      </c>
      <c r="AC116" t="s">
        <v>268</v>
      </c>
      <c r="AD116">
        <v>881</v>
      </c>
      <c r="AE116" t="s">
        <v>268</v>
      </c>
      <c r="AG116" t="s">
        <v>240</v>
      </c>
      <c r="AH116">
        <v>77.67</v>
      </c>
      <c r="AJ116">
        <v>0</v>
      </c>
      <c r="AK116">
        <v>-1282278</v>
      </c>
      <c r="AL116">
        <v>-77.67</v>
      </c>
      <c r="AO116">
        <v>0</v>
      </c>
      <c r="AU116">
        <v>0</v>
      </c>
      <c r="AV116">
        <v>0</v>
      </c>
      <c r="AW116">
        <v>0</v>
      </c>
      <c r="AX116">
        <v>0</v>
      </c>
    </row>
    <row r="117" spans="1:50" x14ac:dyDescent="0.2">
      <c r="A117">
        <v>2025</v>
      </c>
      <c r="B117">
        <v>101</v>
      </c>
      <c r="C117">
        <v>5000045759</v>
      </c>
      <c r="D117">
        <v>1</v>
      </c>
      <c r="E117" s="23">
        <v>45800</v>
      </c>
      <c r="M117">
        <v>4100023253</v>
      </c>
      <c r="N117">
        <v>10</v>
      </c>
      <c r="O117">
        <v>2101000106</v>
      </c>
      <c r="P117" t="s">
        <v>415</v>
      </c>
      <c r="Q117" t="s">
        <v>471</v>
      </c>
      <c r="T117" t="s">
        <v>245</v>
      </c>
      <c r="Z117">
        <v>0</v>
      </c>
      <c r="AB117">
        <v>2</v>
      </c>
      <c r="AC117" t="s">
        <v>268</v>
      </c>
      <c r="AD117">
        <v>2</v>
      </c>
      <c r="AE117" t="s">
        <v>268</v>
      </c>
      <c r="AG117" t="s">
        <v>240</v>
      </c>
      <c r="AH117">
        <v>7.87</v>
      </c>
      <c r="AJ117">
        <v>0</v>
      </c>
      <c r="AK117">
        <v>-130000</v>
      </c>
      <c r="AL117">
        <v>-7.87</v>
      </c>
      <c r="AO117">
        <v>0</v>
      </c>
      <c r="AU117">
        <v>0</v>
      </c>
      <c r="AV117">
        <v>0</v>
      </c>
      <c r="AW117">
        <v>0</v>
      </c>
      <c r="AX117">
        <v>0</v>
      </c>
    </row>
    <row r="118" spans="1:50" x14ac:dyDescent="0.2">
      <c r="A118">
        <v>2025</v>
      </c>
      <c r="B118">
        <v>101</v>
      </c>
      <c r="C118">
        <v>5000045809</v>
      </c>
      <c r="D118">
        <v>1</v>
      </c>
      <c r="E118" s="23">
        <v>45800</v>
      </c>
      <c r="M118">
        <v>4200001994</v>
      </c>
      <c r="N118">
        <v>20</v>
      </c>
      <c r="O118">
        <v>2101001246</v>
      </c>
      <c r="P118" t="s">
        <v>446</v>
      </c>
      <c r="Q118" t="s">
        <v>398</v>
      </c>
      <c r="T118" t="s">
        <v>245</v>
      </c>
      <c r="X118" t="s">
        <v>398</v>
      </c>
      <c r="Z118">
        <v>0</v>
      </c>
      <c r="AB118">
        <v>862</v>
      </c>
      <c r="AC118" t="s">
        <v>268</v>
      </c>
      <c r="AD118">
        <v>862</v>
      </c>
      <c r="AE118" t="s">
        <v>268</v>
      </c>
      <c r="AG118" t="s">
        <v>240</v>
      </c>
      <c r="AH118">
        <v>76</v>
      </c>
      <c r="AJ118">
        <v>0</v>
      </c>
      <c r="AK118">
        <v>-1254624</v>
      </c>
      <c r="AL118">
        <v>-76</v>
      </c>
      <c r="AO118">
        <v>0</v>
      </c>
      <c r="AU118">
        <v>0</v>
      </c>
      <c r="AV118">
        <v>0</v>
      </c>
      <c r="AW118">
        <v>0</v>
      </c>
      <c r="AX118">
        <v>0</v>
      </c>
    </row>
    <row r="119" spans="1:50" x14ac:dyDescent="0.2">
      <c r="A119">
        <v>2025</v>
      </c>
      <c r="B119">
        <v>101</v>
      </c>
      <c r="C119">
        <v>5000045811</v>
      </c>
      <c r="D119">
        <v>1</v>
      </c>
      <c r="E119" s="23">
        <v>45800</v>
      </c>
      <c r="M119">
        <v>4200002214</v>
      </c>
      <c r="N119">
        <v>20</v>
      </c>
      <c r="O119">
        <v>2101001246</v>
      </c>
      <c r="P119" t="s">
        <v>446</v>
      </c>
      <c r="Q119" t="s">
        <v>398</v>
      </c>
      <c r="T119" t="s">
        <v>245</v>
      </c>
      <c r="X119" t="s">
        <v>398</v>
      </c>
      <c r="Z119">
        <v>0</v>
      </c>
      <c r="AB119">
        <v>1521</v>
      </c>
      <c r="AC119" t="s">
        <v>268</v>
      </c>
      <c r="AD119">
        <v>1521</v>
      </c>
      <c r="AE119" t="s">
        <v>268</v>
      </c>
      <c r="AG119" t="s">
        <v>240</v>
      </c>
      <c r="AH119">
        <v>134.1</v>
      </c>
      <c r="AJ119">
        <v>0</v>
      </c>
      <c r="AK119">
        <v>-2213785</v>
      </c>
      <c r="AL119">
        <v>-134.1</v>
      </c>
      <c r="AO119">
        <v>0</v>
      </c>
      <c r="AU119">
        <v>0</v>
      </c>
      <c r="AV119">
        <v>0</v>
      </c>
      <c r="AW119">
        <v>0</v>
      </c>
      <c r="AX119">
        <v>0</v>
      </c>
    </row>
    <row r="120" spans="1:50" x14ac:dyDescent="0.2">
      <c r="A120">
        <v>2025</v>
      </c>
      <c r="B120">
        <v>101</v>
      </c>
      <c r="C120">
        <v>5000045812</v>
      </c>
      <c r="D120">
        <v>1</v>
      </c>
      <c r="E120" s="23">
        <v>45800</v>
      </c>
      <c r="M120">
        <v>4200002380</v>
      </c>
      <c r="N120">
        <v>20</v>
      </c>
      <c r="O120">
        <v>2101001246</v>
      </c>
      <c r="P120" t="s">
        <v>446</v>
      </c>
      <c r="Q120" t="s">
        <v>398</v>
      </c>
      <c r="T120" t="s">
        <v>245</v>
      </c>
      <c r="X120" t="s">
        <v>398</v>
      </c>
      <c r="Z120">
        <v>0</v>
      </c>
      <c r="AB120">
        <v>1755</v>
      </c>
      <c r="AC120" t="s">
        <v>268</v>
      </c>
      <c r="AD120">
        <v>1755</v>
      </c>
      <c r="AE120" t="s">
        <v>268</v>
      </c>
      <c r="AG120" t="s">
        <v>240</v>
      </c>
      <c r="AH120">
        <v>154.72999999999999</v>
      </c>
      <c r="AJ120">
        <v>0</v>
      </c>
      <c r="AK120">
        <v>-2554367</v>
      </c>
      <c r="AL120">
        <v>-154.72999999999999</v>
      </c>
      <c r="AO120">
        <v>0</v>
      </c>
      <c r="AU120">
        <v>0</v>
      </c>
      <c r="AV120">
        <v>0</v>
      </c>
      <c r="AW120">
        <v>0</v>
      </c>
      <c r="AX120">
        <v>0</v>
      </c>
    </row>
    <row r="121" spans="1:50" x14ac:dyDescent="0.2">
      <c r="A121">
        <v>2025</v>
      </c>
      <c r="B121">
        <v>101</v>
      </c>
      <c r="C121">
        <v>5000045816</v>
      </c>
      <c r="D121">
        <v>1</v>
      </c>
      <c r="E121" s="23">
        <v>45800</v>
      </c>
      <c r="M121">
        <v>4200002586</v>
      </c>
      <c r="N121">
        <v>20</v>
      </c>
      <c r="O121">
        <v>2101001246</v>
      </c>
      <c r="P121" t="s">
        <v>446</v>
      </c>
      <c r="Q121" t="s">
        <v>398</v>
      </c>
      <c r="T121" t="s">
        <v>245</v>
      </c>
      <c r="X121" t="s">
        <v>398</v>
      </c>
      <c r="Z121">
        <v>0</v>
      </c>
      <c r="AB121">
        <v>648</v>
      </c>
      <c r="AC121" t="s">
        <v>268</v>
      </c>
      <c r="AD121">
        <v>648</v>
      </c>
      <c r="AE121" t="s">
        <v>268</v>
      </c>
      <c r="AG121" t="s">
        <v>240</v>
      </c>
      <c r="AH121">
        <v>57.13</v>
      </c>
      <c r="AJ121">
        <v>0</v>
      </c>
      <c r="AK121">
        <v>-943151</v>
      </c>
      <c r="AL121">
        <v>-57.13</v>
      </c>
      <c r="AO121">
        <v>0</v>
      </c>
      <c r="AU121">
        <v>0</v>
      </c>
      <c r="AV121">
        <v>0</v>
      </c>
      <c r="AW121">
        <v>0</v>
      </c>
      <c r="AX121">
        <v>0</v>
      </c>
    </row>
    <row r="122" spans="1:50" x14ac:dyDescent="0.2">
      <c r="A122">
        <v>2025</v>
      </c>
      <c r="B122">
        <v>101</v>
      </c>
      <c r="C122">
        <v>5000045817</v>
      </c>
      <c r="D122">
        <v>1</v>
      </c>
      <c r="E122" s="23">
        <v>45800</v>
      </c>
      <c r="M122">
        <v>4200002701</v>
      </c>
      <c r="N122">
        <v>20</v>
      </c>
      <c r="O122">
        <v>2101001246</v>
      </c>
      <c r="P122" t="s">
        <v>446</v>
      </c>
      <c r="Q122" t="s">
        <v>398</v>
      </c>
      <c r="T122" t="s">
        <v>245</v>
      </c>
      <c r="X122" t="s">
        <v>398</v>
      </c>
      <c r="Z122">
        <v>0</v>
      </c>
      <c r="AB122">
        <v>19</v>
      </c>
      <c r="AC122" t="s">
        <v>268</v>
      </c>
      <c r="AD122">
        <v>19</v>
      </c>
      <c r="AE122" t="s">
        <v>268</v>
      </c>
      <c r="AG122" t="s">
        <v>240</v>
      </c>
      <c r="AH122">
        <v>1.68</v>
      </c>
      <c r="AJ122">
        <v>0</v>
      </c>
      <c r="AK122">
        <v>-27654</v>
      </c>
      <c r="AL122">
        <v>-1.68</v>
      </c>
      <c r="AO122">
        <v>0</v>
      </c>
      <c r="AU122">
        <v>0</v>
      </c>
      <c r="AV122">
        <v>0</v>
      </c>
      <c r="AW122">
        <v>0</v>
      </c>
      <c r="AX122">
        <v>0</v>
      </c>
    </row>
    <row r="123" spans="1:50" x14ac:dyDescent="0.2">
      <c r="A123">
        <v>2025</v>
      </c>
      <c r="B123">
        <v>101</v>
      </c>
      <c r="C123">
        <v>5000045818</v>
      </c>
      <c r="D123">
        <v>1</v>
      </c>
      <c r="E123" s="23">
        <v>45800</v>
      </c>
      <c r="M123">
        <v>4200002735</v>
      </c>
      <c r="N123">
        <v>20</v>
      </c>
      <c r="O123">
        <v>2101001246</v>
      </c>
      <c r="P123" t="s">
        <v>446</v>
      </c>
      <c r="Q123" t="s">
        <v>398</v>
      </c>
      <c r="T123" t="s">
        <v>245</v>
      </c>
      <c r="X123" t="s">
        <v>398</v>
      </c>
      <c r="Z123">
        <v>0</v>
      </c>
      <c r="AB123">
        <v>223</v>
      </c>
      <c r="AC123" t="s">
        <v>268</v>
      </c>
      <c r="AD123">
        <v>223</v>
      </c>
      <c r="AE123" t="s">
        <v>268</v>
      </c>
      <c r="AG123" t="s">
        <v>240</v>
      </c>
      <c r="AH123">
        <v>19.66</v>
      </c>
      <c r="AJ123">
        <v>0</v>
      </c>
      <c r="AK123">
        <v>-324572</v>
      </c>
      <c r="AL123">
        <v>-19.66</v>
      </c>
      <c r="AO123">
        <v>0</v>
      </c>
      <c r="AU123">
        <v>0</v>
      </c>
      <c r="AV123">
        <v>0</v>
      </c>
      <c r="AW123">
        <v>0</v>
      </c>
      <c r="AX123">
        <v>0</v>
      </c>
    </row>
    <row r="124" spans="1:50" x14ac:dyDescent="0.2">
      <c r="A124">
        <v>2025</v>
      </c>
      <c r="B124">
        <v>101</v>
      </c>
      <c r="C124">
        <v>5000045822</v>
      </c>
      <c r="D124">
        <v>1</v>
      </c>
      <c r="E124" s="23">
        <v>45800</v>
      </c>
      <c r="M124">
        <v>4200001765</v>
      </c>
      <c r="N124">
        <v>20</v>
      </c>
      <c r="O124">
        <v>2101001246</v>
      </c>
      <c r="P124" t="s">
        <v>446</v>
      </c>
      <c r="Q124" t="s">
        <v>398</v>
      </c>
      <c r="T124" t="s">
        <v>245</v>
      </c>
      <c r="X124" t="s">
        <v>398</v>
      </c>
      <c r="Z124">
        <v>0</v>
      </c>
      <c r="AB124">
        <v>810</v>
      </c>
      <c r="AC124" t="s">
        <v>268</v>
      </c>
      <c r="AD124">
        <v>810</v>
      </c>
      <c r="AE124" t="s">
        <v>268</v>
      </c>
      <c r="AG124" t="s">
        <v>240</v>
      </c>
      <c r="AH124">
        <v>11.66</v>
      </c>
      <c r="AJ124">
        <v>0</v>
      </c>
      <c r="AK124">
        <v>-192456</v>
      </c>
      <c r="AL124">
        <v>-11.66</v>
      </c>
      <c r="AO124">
        <v>0</v>
      </c>
      <c r="AU124">
        <v>0</v>
      </c>
      <c r="AV124">
        <v>0</v>
      </c>
      <c r="AW124">
        <v>0</v>
      </c>
      <c r="AX124">
        <v>0</v>
      </c>
    </row>
    <row r="125" spans="1:50" x14ac:dyDescent="0.2">
      <c r="A125">
        <v>2025</v>
      </c>
      <c r="B125">
        <v>101</v>
      </c>
      <c r="C125">
        <v>5000045826</v>
      </c>
      <c r="D125">
        <v>1</v>
      </c>
      <c r="E125" s="23">
        <v>45800</v>
      </c>
      <c r="M125">
        <v>4200001997</v>
      </c>
      <c r="N125">
        <v>20</v>
      </c>
      <c r="O125">
        <v>2101001246</v>
      </c>
      <c r="P125" t="s">
        <v>446</v>
      </c>
      <c r="Q125" t="s">
        <v>398</v>
      </c>
      <c r="T125" t="s">
        <v>245</v>
      </c>
      <c r="X125" t="s">
        <v>398</v>
      </c>
      <c r="Z125">
        <v>0</v>
      </c>
      <c r="AB125">
        <v>462</v>
      </c>
      <c r="AC125" t="s">
        <v>268</v>
      </c>
      <c r="AD125">
        <v>462</v>
      </c>
      <c r="AE125" t="s">
        <v>268</v>
      </c>
      <c r="AG125" t="s">
        <v>240</v>
      </c>
      <c r="AH125">
        <v>6.65</v>
      </c>
      <c r="AJ125">
        <v>0</v>
      </c>
      <c r="AK125">
        <v>-109771</v>
      </c>
      <c r="AL125">
        <v>-6.65</v>
      </c>
      <c r="AO125">
        <v>0</v>
      </c>
      <c r="AU125">
        <v>0</v>
      </c>
      <c r="AV125">
        <v>0</v>
      </c>
      <c r="AW125">
        <v>0</v>
      </c>
      <c r="AX125">
        <v>0</v>
      </c>
    </row>
    <row r="126" spans="1:50" x14ac:dyDescent="0.2">
      <c r="A126">
        <v>2025</v>
      </c>
      <c r="B126">
        <v>101</v>
      </c>
      <c r="C126">
        <v>5000045827</v>
      </c>
      <c r="D126">
        <v>1</v>
      </c>
      <c r="E126" s="23">
        <v>45800</v>
      </c>
      <c r="M126">
        <v>4100022941</v>
      </c>
      <c r="N126">
        <v>10</v>
      </c>
      <c r="O126">
        <v>2101001797</v>
      </c>
      <c r="P126" t="s">
        <v>415</v>
      </c>
      <c r="Q126" t="s">
        <v>472</v>
      </c>
      <c r="T126" t="s">
        <v>403</v>
      </c>
      <c r="Z126">
        <v>0</v>
      </c>
      <c r="AB126">
        <v>35</v>
      </c>
      <c r="AC126" t="s">
        <v>268</v>
      </c>
      <c r="AD126">
        <v>35</v>
      </c>
      <c r="AE126" t="s">
        <v>268</v>
      </c>
      <c r="AG126" t="s">
        <v>240</v>
      </c>
      <c r="AH126">
        <v>1669.54</v>
      </c>
      <c r="AJ126">
        <v>0</v>
      </c>
      <c r="AK126">
        <v>-27562500</v>
      </c>
      <c r="AL126">
        <v>-1669.54</v>
      </c>
      <c r="AO126">
        <v>0</v>
      </c>
      <c r="AU126">
        <v>0</v>
      </c>
      <c r="AV126">
        <v>0</v>
      </c>
      <c r="AW126">
        <v>0</v>
      </c>
      <c r="AX126">
        <v>0</v>
      </c>
    </row>
    <row r="127" spans="1:50" x14ac:dyDescent="0.2">
      <c r="A127">
        <v>2025</v>
      </c>
      <c r="B127">
        <v>101</v>
      </c>
      <c r="C127">
        <v>5000045828</v>
      </c>
      <c r="D127">
        <v>1</v>
      </c>
      <c r="E127" s="23">
        <v>45800</v>
      </c>
      <c r="M127">
        <v>4200002215</v>
      </c>
      <c r="N127">
        <v>20</v>
      </c>
      <c r="O127">
        <v>2101001246</v>
      </c>
      <c r="P127" t="s">
        <v>446</v>
      </c>
      <c r="Q127" t="s">
        <v>398</v>
      </c>
      <c r="T127" t="s">
        <v>245</v>
      </c>
      <c r="X127" t="s">
        <v>398</v>
      </c>
      <c r="Z127">
        <v>0</v>
      </c>
      <c r="AB127">
        <v>992</v>
      </c>
      <c r="AC127" t="s">
        <v>268</v>
      </c>
      <c r="AD127">
        <v>992</v>
      </c>
      <c r="AE127" t="s">
        <v>268</v>
      </c>
      <c r="AG127" t="s">
        <v>240</v>
      </c>
      <c r="AH127">
        <v>14.28</v>
      </c>
      <c r="AJ127">
        <v>0</v>
      </c>
      <c r="AK127">
        <v>-235699</v>
      </c>
      <c r="AL127">
        <v>-14.28</v>
      </c>
      <c r="AO127">
        <v>0</v>
      </c>
      <c r="AU127">
        <v>0</v>
      </c>
      <c r="AV127">
        <v>0</v>
      </c>
      <c r="AW127">
        <v>0</v>
      </c>
      <c r="AX127">
        <v>0</v>
      </c>
    </row>
    <row r="128" spans="1:50" x14ac:dyDescent="0.2">
      <c r="A128">
        <v>2025</v>
      </c>
      <c r="B128">
        <v>101</v>
      </c>
      <c r="C128">
        <v>5000045838</v>
      </c>
      <c r="D128">
        <v>1</v>
      </c>
      <c r="E128" s="23">
        <v>45800</v>
      </c>
      <c r="M128">
        <v>4200002382</v>
      </c>
      <c r="N128">
        <v>20</v>
      </c>
      <c r="O128">
        <v>2101001246</v>
      </c>
      <c r="P128" t="s">
        <v>446</v>
      </c>
      <c r="Q128" t="s">
        <v>398</v>
      </c>
      <c r="T128" t="s">
        <v>245</v>
      </c>
      <c r="X128" t="s">
        <v>367</v>
      </c>
      <c r="Z128">
        <v>0</v>
      </c>
      <c r="AB128">
        <v>737</v>
      </c>
      <c r="AC128" t="s">
        <v>268</v>
      </c>
      <c r="AD128">
        <v>737</v>
      </c>
      <c r="AE128" t="s">
        <v>268</v>
      </c>
      <c r="AG128" t="s">
        <v>240</v>
      </c>
      <c r="AH128">
        <v>10.61</v>
      </c>
      <c r="AJ128">
        <v>0</v>
      </c>
      <c r="AK128">
        <v>-175111</v>
      </c>
      <c r="AL128">
        <v>-10.61</v>
      </c>
      <c r="AO128">
        <v>0</v>
      </c>
      <c r="AU128">
        <v>0</v>
      </c>
      <c r="AV128">
        <v>0</v>
      </c>
      <c r="AW128">
        <v>0</v>
      </c>
      <c r="AX128">
        <v>0</v>
      </c>
    </row>
    <row r="129" spans="1:50" x14ac:dyDescent="0.2">
      <c r="A129">
        <v>2025</v>
      </c>
      <c r="B129">
        <v>101</v>
      </c>
      <c r="C129">
        <v>5000045839</v>
      </c>
      <c r="D129">
        <v>1</v>
      </c>
      <c r="E129" s="23">
        <v>45800</v>
      </c>
      <c r="M129">
        <v>4200002577</v>
      </c>
      <c r="N129">
        <v>20</v>
      </c>
      <c r="O129">
        <v>2101001246</v>
      </c>
      <c r="P129" t="s">
        <v>446</v>
      </c>
      <c r="Q129" t="s">
        <v>398</v>
      </c>
      <c r="T129" t="s">
        <v>245</v>
      </c>
      <c r="X129" t="s">
        <v>398</v>
      </c>
      <c r="Z129">
        <v>0</v>
      </c>
      <c r="AB129">
        <v>787</v>
      </c>
      <c r="AC129" t="s">
        <v>268</v>
      </c>
      <c r="AD129">
        <v>787</v>
      </c>
      <c r="AE129" t="s">
        <v>268</v>
      </c>
      <c r="AG129" t="s">
        <v>240</v>
      </c>
      <c r="AH129">
        <v>11.33</v>
      </c>
      <c r="AJ129">
        <v>0</v>
      </c>
      <c r="AK129">
        <v>-186991</v>
      </c>
      <c r="AL129">
        <v>-11.33</v>
      </c>
      <c r="AO129">
        <v>0</v>
      </c>
      <c r="AU129">
        <v>0</v>
      </c>
      <c r="AV129">
        <v>0</v>
      </c>
      <c r="AW129">
        <v>0</v>
      </c>
      <c r="AX129">
        <v>0</v>
      </c>
    </row>
    <row r="130" spans="1:50" x14ac:dyDescent="0.2">
      <c r="A130">
        <v>2025</v>
      </c>
      <c r="B130">
        <v>101</v>
      </c>
      <c r="C130">
        <v>5000045840</v>
      </c>
      <c r="D130">
        <v>1</v>
      </c>
      <c r="E130" s="23">
        <v>45800</v>
      </c>
      <c r="M130">
        <v>4200002738</v>
      </c>
      <c r="N130">
        <v>20</v>
      </c>
      <c r="O130">
        <v>2101001246</v>
      </c>
      <c r="P130" t="s">
        <v>446</v>
      </c>
      <c r="Q130" t="s">
        <v>398</v>
      </c>
      <c r="T130" t="s">
        <v>245</v>
      </c>
      <c r="X130" t="s">
        <v>398</v>
      </c>
      <c r="Z130">
        <v>0</v>
      </c>
      <c r="AB130">
        <v>242.8</v>
      </c>
      <c r="AC130" t="s">
        <v>268</v>
      </c>
      <c r="AD130">
        <v>242.8</v>
      </c>
      <c r="AE130" t="s">
        <v>268</v>
      </c>
      <c r="AG130" t="s">
        <v>240</v>
      </c>
      <c r="AH130">
        <v>3.49</v>
      </c>
      <c r="AJ130">
        <v>0</v>
      </c>
      <c r="AK130">
        <v>-57690</v>
      </c>
      <c r="AL130">
        <v>-3.49</v>
      </c>
      <c r="AO130">
        <v>0</v>
      </c>
      <c r="AU130">
        <v>0</v>
      </c>
      <c r="AV130">
        <v>0</v>
      </c>
      <c r="AW130">
        <v>0</v>
      </c>
      <c r="AX130">
        <v>0</v>
      </c>
    </row>
    <row r="131" spans="1:50" x14ac:dyDescent="0.2">
      <c r="A131">
        <v>2025</v>
      </c>
      <c r="B131">
        <v>101</v>
      </c>
      <c r="C131">
        <v>5000045843</v>
      </c>
      <c r="D131">
        <v>1</v>
      </c>
      <c r="E131" s="23">
        <v>45800</v>
      </c>
      <c r="M131">
        <v>4200001766</v>
      </c>
      <c r="N131">
        <v>20</v>
      </c>
      <c r="O131">
        <v>2101001246</v>
      </c>
      <c r="P131" t="s">
        <v>446</v>
      </c>
      <c r="Q131" t="s">
        <v>398</v>
      </c>
      <c r="T131" t="s">
        <v>245</v>
      </c>
      <c r="X131" t="s">
        <v>398</v>
      </c>
      <c r="Z131">
        <v>0</v>
      </c>
      <c r="AB131">
        <v>5342.67</v>
      </c>
      <c r="AC131" t="s">
        <v>268</v>
      </c>
      <c r="AD131">
        <v>5342.67</v>
      </c>
      <c r="AE131" t="s">
        <v>268</v>
      </c>
      <c r="AG131" t="s">
        <v>240</v>
      </c>
      <c r="AH131">
        <v>101.47</v>
      </c>
      <c r="AJ131">
        <v>0</v>
      </c>
      <c r="AK131">
        <v>-1675247</v>
      </c>
      <c r="AL131">
        <v>-101.47</v>
      </c>
      <c r="AO131">
        <v>0</v>
      </c>
      <c r="AU131">
        <v>0</v>
      </c>
      <c r="AV131">
        <v>0</v>
      </c>
      <c r="AW131">
        <v>0</v>
      </c>
      <c r="AX131">
        <v>0</v>
      </c>
    </row>
    <row r="132" spans="1:50" x14ac:dyDescent="0.2">
      <c r="A132">
        <v>2025</v>
      </c>
      <c r="B132">
        <v>101</v>
      </c>
      <c r="C132">
        <v>5000045844</v>
      </c>
      <c r="D132">
        <v>1</v>
      </c>
      <c r="E132" s="23">
        <v>45800</v>
      </c>
      <c r="M132">
        <v>4200001999</v>
      </c>
      <c r="N132">
        <v>20</v>
      </c>
      <c r="O132">
        <v>2101001246</v>
      </c>
      <c r="P132" t="s">
        <v>446</v>
      </c>
      <c r="Q132" t="s">
        <v>398</v>
      </c>
      <c r="T132" t="s">
        <v>245</v>
      </c>
      <c r="X132" t="s">
        <v>398</v>
      </c>
      <c r="Z132">
        <v>0</v>
      </c>
      <c r="AB132">
        <v>7404.58</v>
      </c>
      <c r="AC132" t="s">
        <v>268</v>
      </c>
      <c r="AD132">
        <v>7404.58</v>
      </c>
      <c r="AE132" t="s">
        <v>268</v>
      </c>
      <c r="AG132" t="s">
        <v>240</v>
      </c>
      <c r="AH132">
        <v>140.63999999999999</v>
      </c>
      <c r="AJ132">
        <v>0</v>
      </c>
      <c r="AK132">
        <v>-2321780</v>
      </c>
      <c r="AL132">
        <v>-140.63999999999999</v>
      </c>
      <c r="AO132">
        <v>0</v>
      </c>
      <c r="AU132">
        <v>0</v>
      </c>
      <c r="AV132">
        <v>0</v>
      </c>
      <c r="AW132">
        <v>0</v>
      </c>
      <c r="AX132">
        <v>0</v>
      </c>
    </row>
    <row r="133" spans="1:50" x14ac:dyDescent="0.2">
      <c r="A133">
        <v>2025</v>
      </c>
      <c r="B133">
        <v>101</v>
      </c>
      <c r="C133">
        <v>5000045845</v>
      </c>
      <c r="D133">
        <v>1</v>
      </c>
      <c r="E133" s="23">
        <v>45800</v>
      </c>
      <c r="M133">
        <v>4200002216</v>
      </c>
      <c r="N133">
        <v>20</v>
      </c>
      <c r="O133">
        <v>2101001246</v>
      </c>
      <c r="P133" t="s">
        <v>446</v>
      </c>
      <c r="Q133" t="s">
        <v>473</v>
      </c>
      <c r="T133" t="s">
        <v>245</v>
      </c>
      <c r="X133" t="s">
        <v>398</v>
      </c>
      <c r="Z133">
        <v>0</v>
      </c>
      <c r="AB133">
        <v>6448.67</v>
      </c>
      <c r="AC133" t="s">
        <v>268</v>
      </c>
      <c r="AD133">
        <v>6448.67</v>
      </c>
      <c r="AE133" t="s">
        <v>268</v>
      </c>
      <c r="AG133" t="s">
        <v>240</v>
      </c>
      <c r="AH133">
        <v>122.48</v>
      </c>
      <c r="AJ133">
        <v>0</v>
      </c>
      <c r="AK133">
        <v>-2022045</v>
      </c>
      <c r="AL133">
        <v>-122.48</v>
      </c>
      <c r="AO133">
        <v>0</v>
      </c>
      <c r="AU133">
        <v>0</v>
      </c>
      <c r="AV133">
        <v>0</v>
      </c>
      <c r="AW133">
        <v>0</v>
      </c>
      <c r="AX133">
        <v>0</v>
      </c>
    </row>
    <row r="134" spans="1:50" x14ac:dyDescent="0.2">
      <c r="A134">
        <v>2025</v>
      </c>
      <c r="B134">
        <v>101</v>
      </c>
      <c r="C134">
        <v>5000045846</v>
      </c>
      <c r="D134">
        <v>1</v>
      </c>
      <c r="E134" s="23">
        <v>45800</v>
      </c>
      <c r="M134">
        <v>4200002383</v>
      </c>
      <c r="N134">
        <v>20</v>
      </c>
      <c r="O134">
        <v>2101001246</v>
      </c>
      <c r="P134" t="s">
        <v>446</v>
      </c>
      <c r="Q134" t="s">
        <v>398</v>
      </c>
      <c r="T134" t="s">
        <v>245</v>
      </c>
      <c r="X134" t="s">
        <v>398</v>
      </c>
      <c r="Z134">
        <v>0</v>
      </c>
      <c r="AB134">
        <v>5411</v>
      </c>
      <c r="AC134" t="s">
        <v>268</v>
      </c>
      <c r="AD134">
        <v>5411</v>
      </c>
      <c r="AE134" t="s">
        <v>268</v>
      </c>
      <c r="AG134" t="s">
        <v>240</v>
      </c>
      <c r="AH134">
        <v>102.77</v>
      </c>
      <c r="AJ134">
        <v>0</v>
      </c>
      <c r="AK134">
        <v>-1696673</v>
      </c>
      <c r="AL134">
        <v>-102.77</v>
      </c>
      <c r="AO134">
        <v>0</v>
      </c>
      <c r="AU134">
        <v>0</v>
      </c>
      <c r="AV134">
        <v>0</v>
      </c>
      <c r="AW134">
        <v>0</v>
      </c>
      <c r="AX134">
        <v>0</v>
      </c>
    </row>
    <row r="135" spans="1:50" x14ac:dyDescent="0.2">
      <c r="A135">
        <v>2025</v>
      </c>
      <c r="B135">
        <v>101</v>
      </c>
      <c r="C135">
        <v>5000045847</v>
      </c>
      <c r="D135">
        <v>1</v>
      </c>
      <c r="E135" s="23">
        <v>45800</v>
      </c>
      <c r="M135">
        <v>4200002578</v>
      </c>
      <c r="N135">
        <v>20</v>
      </c>
      <c r="O135">
        <v>2101001246</v>
      </c>
      <c r="P135" t="s">
        <v>446</v>
      </c>
      <c r="Q135" t="s">
        <v>398</v>
      </c>
      <c r="T135" t="s">
        <v>245</v>
      </c>
      <c r="X135" t="s">
        <v>398</v>
      </c>
      <c r="Z135">
        <v>0</v>
      </c>
      <c r="AB135">
        <v>5556</v>
      </c>
      <c r="AC135" t="s">
        <v>268</v>
      </c>
      <c r="AD135">
        <v>5556</v>
      </c>
      <c r="AE135" t="s">
        <v>268</v>
      </c>
      <c r="AG135" t="s">
        <v>240</v>
      </c>
      <c r="AH135">
        <v>105.53</v>
      </c>
      <c r="AJ135">
        <v>0</v>
      </c>
      <c r="AK135">
        <v>-1742139</v>
      </c>
      <c r="AL135">
        <v>-105.53</v>
      </c>
      <c r="AO135">
        <v>0</v>
      </c>
      <c r="AU135">
        <v>0</v>
      </c>
      <c r="AV135">
        <v>0</v>
      </c>
      <c r="AW135">
        <v>0</v>
      </c>
      <c r="AX135">
        <v>0</v>
      </c>
    </row>
    <row r="136" spans="1:50" x14ac:dyDescent="0.2">
      <c r="A136">
        <v>2025</v>
      </c>
      <c r="B136">
        <v>101</v>
      </c>
      <c r="C136">
        <v>5000045848</v>
      </c>
      <c r="D136">
        <v>1</v>
      </c>
      <c r="E136" s="23">
        <v>45800</v>
      </c>
      <c r="M136">
        <v>4200002704</v>
      </c>
      <c r="N136">
        <v>20</v>
      </c>
      <c r="O136">
        <v>2101001246</v>
      </c>
      <c r="P136" t="s">
        <v>446</v>
      </c>
      <c r="Q136" t="s">
        <v>398</v>
      </c>
      <c r="T136" t="s">
        <v>245</v>
      </c>
      <c r="X136" t="s">
        <v>398</v>
      </c>
      <c r="Z136">
        <v>0</v>
      </c>
      <c r="AB136">
        <v>97</v>
      </c>
      <c r="AC136" t="s">
        <v>268</v>
      </c>
      <c r="AD136">
        <v>97</v>
      </c>
      <c r="AE136" t="s">
        <v>268</v>
      </c>
      <c r="AG136" t="s">
        <v>240</v>
      </c>
      <c r="AH136">
        <v>1.84</v>
      </c>
      <c r="AJ136">
        <v>0</v>
      </c>
      <c r="AK136">
        <v>-30415</v>
      </c>
      <c r="AL136">
        <v>-1.84</v>
      </c>
      <c r="AO136">
        <v>0</v>
      </c>
      <c r="AU136">
        <v>0</v>
      </c>
      <c r="AV136">
        <v>0</v>
      </c>
      <c r="AW136">
        <v>0</v>
      </c>
      <c r="AX136">
        <v>0</v>
      </c>
    </row>
    <row r="137" spans="1:50" x14ac:dyDescent="0.2">
      <c r="A137">
        <v>2025</v>
      </c>
      <c r="B137">
        <v>101</v>
      </c>
      <c r="C137">
        <v>5000045849</v>
      </c>
      <c r="D137">
        <v>1</v>
      </c>
      <c r="E137" s="23">
        <v>45800</v>
      </c>
      <c r="M137">
        <v>4200002740</v>
      </c>
      <c r="N137">
        <v>20</v>
      </c>
      <c r="O137">
        <v>2101001246</v>
      </c>
      <c r="P137" t="s">
        <v>446</v>
      </c>
      <c r="Q137" t="s">
        <v>398</v>
      </c>
      <c r="T137" t="s">
        <v>245</v>
      </c>
      <c r="X137" t="s">
        <v>398</v>
      </c>
      <c r="Z137">
        <v>0</v>
      </c>
      <c r="AB137">
        <v>3156</v>
      </c>
      <c r="AC137" t="s">
        <v>268</v>
      </c>
      <c r="AD137">
        <v>3156</v>
      </c>
      <c r="AE137" t="s">
        <v>268</v>
      </c>
      <c r="AG137" t="s">
        <v>240</v>
      </c>
      <c r="AH137">
        <v>61.48</v>
      </c>
      <c r="AJ137">
        <v>0</v>
      </c>
      <c r="AK137">
        <v>-1014970</v>
      </c>
      <c r="AL137">
        <v>-61.48</v>
      </c>
      <c r="AO137">
        <v>0</v>
      </c>
      <c r="AU137">
        <v>0</v>
      </c>
      <c r="AV137">
        <v>0</v>
      </c>
      <c r="AW137">
        <v>0</v>
      </c>
      <c r="AX137">
        <v>0</v>
      </c>
    </row>
    <row r="138" spans="1:50" x14ac:dyDescent="0.2">
      <c r="A138">
        <v>2025</v>
      </c>
      <c r="B138">
        <v>101</v>
      </c>
      <c r="C138">
        <v>5000045853</v>
      </c>
      <c r="D138">
        <v>1</v>
      </c>
      <c r="E138" s="23">
        <v>45800</v>
      </c>
      <c r="M138">
        <v>4200003234</v>
      </c>
      <c r="N138">
        <v>20</v>
      </c>
      <c r="O138">
        <v>2101001246</v>
      </c>
      <c r="P138" t="s">
        <v>446</v>
      </c>
      <c r="Q138" t="s">
        <v>367</v>
      </c>
      <c r="T138" t="s">
        <v>245</v>
      </c>
      <c r="X138" t="s">
        <v>367</v>
      </c>
      <c r="Z138">
        <v>0</v>
      </c>
      <c r="AB138">
        <v>872</v>
      </c>
      <c r="AC138" t="s">
        <v>368</v>
      </c>
      <c r="AD138">
        <v>872</v>
      </c>
      <c r="AE138" t="s">
        <v>368</v>
      </c>
      <c r="AG138" t="s">
        <v>240</v>
      </c>
      <c r="AH138">
        <v>1663.82</v>
      </c>
      <c r="AJ138">
        <v>0</v>
      </c>
      <c r="AK138">
        <v>-27468000</v>
      </c>
      <c r="AL138">
        <v>-1663.82</v>
      </c>
      <c r="AO138">
        <v>0</v>
      </c>
      <c r="AU138">
        <v>0</v>
      </c>
      <c r="AV138">
        <v>0</v>
      </c>
      <c r="AW138">
        <v>0</v>
      </c>
      <c r="AX138">
        <v>0</v>
      </c>
    </row>
    <row r="139" spans="1:50" x14ac:dyDescent="0.2">
      <c r="A139">
        <v>2025</v>
      </c>
      <c r="B139">
        <v>101</v>
      </c>
      <c r="C139">
        <v>5000045977</v>
      </c>
      <c r="D139">
        <v>1</v>
      </c>
      <c r="E139" s="23">
        <v>45803</v>
      </c>
      <c r="M139">
        <v>4200002702</v>
      </c>
      <c r="N139">
        <v>20</v>
      </c>
      <c r="O139">
        <v>2101001246</v>
      </c>
      <c r="P139" t="s">
        <v>446</v>
      </c>
      <c r="Q139" t="s">
        <v>398</v>
      </c>
      <c r="T139" t="s">
        <v>245</v>
      </c>
      <c r="X139" t="s">
        <v>398</v>
      </c>
      <c r="Z139">
        <v>0</v>
      </c>
      <c r="AB139">
        <v>21</v>
      </c>
      <c r="AC139" t="s">
        <v>268</v>
      </c>
      <c r="AD139">
        <v>21</v>
      </c>
      <c r="AE139" t="s">
        <v>268</v>
      </c>
      <c r="AG139" t="s">
        <v>240</v>
      </c>
      <c r="AH139">
        <v>0.3</v>
      </c>
      <c r="AJ139">
        <v>0</v>
      </c>
      <c r="AK139">
        <v>-4990</v>
      </c>
      <c r="AL139">
        <v>-0.3</v>
      </c>
      <c r="AO139">
        <v>0</v>
      </c>
      <c r="AU139">
        <v>0</v>
      </c>
      <c r="AV139">
        <v>0</v>
      </c>
      <c r="AW139">
        <v>0</v>
      </c>
      <c r="AX139">
        <v>0</v>
      </c>
    </row>
    <row r="140" spans="1:50" x14ac:dyDescent="0.2">
      <c r="A140">
        <v>2025</v>
      </c>
      <c r="B140">
        <v>101</v>
      </c>
      <c r="C140">
        <v>5000046005</v>
      </c>
      <c r="D140">
        <v>1</v>
      </c>
      <c r="E140" s="23">
        <v>45804</v>
      </c>
      <c r="M140">
        <v>4200003344</v>
      </c>
      <c r="N140">
        <v>10</v>
      </c>
      <c r="O140">
        <v>2111000811</v>
      </c>
      <c r="P140" t="s">
        <v>446</v>
      </c>
      <c r="Q140" t="s">
        <v>562</v>
      </c>
      <c r="T140" t="s">
        <v>274</v>
      </c>
      <c r="X140" t="s">
        <v>521</v>
      </c>
      <c r="Z140">
        <v>0</v>
      </c>
      <c r="AB140">
        <v>1</v>
      </c>
      <c r="AC140" t="s">
        <v>519</v>
      </c>
      <c r="AD140">
        <v>1</v>
      </c>
      <c r="AE140" t="s">
        <v>519</v>
      </c>
      <c r="AG140" t="s">
        <v>240</v>
      </c>
      <c r="AH140">
        <v>15.15</v>
      </c>
      <c r="AJ140">
        <v>0</v>
      </c>
      <c r="AK140">
        <v>-250000</v>
      </c>
      <c r="AL140">
        <v>-15.15</v>
      </c>
      <c r="AO140">
        <v>0</v>
      </c>
      <c r="AU140">
        <v>0</v>
      </c>
      <c r="AV140">
        <v>0</v>
      </c>
      <c r="AW140">
        <v>0</v>
      </c>
      <c r="AX140">
        <v>0</v>
      </c>
    </row>
    <row r="141" spans="1:50" x14ac:dyDescent="0.2">
      <c r="A141">
        <v>2025</v>
      </c>
      <c r="B141">
        <v>101</v>
      </c>
      <c r="C141">
        <v>5000046005</v>
      </c>
      <c r="D141">
        <v>2</v>
      </c>
      <c r="E141" s="23">
        <v>45804</v>
      </c>
      <c r="M141">
        <v>4200003344</v>
      </c>
      <c r="N141">
        <v>10</v>
      </c>
      <c r="O141">
        <v>2111000811</v>
      </c>
      <c r="P141" t="s">
        <v>446</v>
      </c>
      <c r="Q141" t="s">
        <v>562</v>
      </c>
      <c r="T141" t="s">
        <v>281</v>
      </c>
      <c r="X141" t="s">
        <v>517</v>
      </c>
      <c r="Z141">
        <v>0</v>
      </c>
      <c r="AB141">
        <v>1</v>
      </c>
      <c r="AC141" t="s">
        <v>519</v>
      </c>
      <c r="AD141">
        <v>1</v>
      </c>
      <c r="AE141" t="s">
        <v>519</v>
      </c>
      <c r="AG141" t="s">
        <v>240</v>
      </c>
      <c r="AH141">
        <v>18.170000000000002</v>
      </c>
      <c r="AJ141">
        <v>0</v>
      </c>
      <c r="AK141">
        <v>-300000</v>
      </c>
      <c r="AL141">
        <v>-18.170000000000002</v>
      </c>
      <c r="AO141">
        <v>0</v>
      </c>
      <c r="AU141">
        <v>0</v>
      </c>
      <c r="AV141">
        <v>0</v>
      </c>
      <c r="AW141">
        <v>0</v>
      </c>
      <c r="AX141">
        <v>0</v>
      </c>
    </row>
    <row r="142" spans="1:50" x14ac:dyDescent="0.2">
      <c r="A142">
        <v>2025</v>
      </c>
      <c r="B142">
        <v>101</v>
      </c>
      <c r="C142">
        <v>5000046005</v>
      </c>
      <c r="D142">
        <v>3</v>
      </c>
      <c r="E142" s="23">
        <v>45804</v>
      </c>
      <c r="M142">
        <v>4200003344</v>
      </c>
      <c r="N142">
        <v>10</v>
      </c>
      <c r="O142">
        <v>2111000811</v>
      </c>
      <c r="P142" t="s">
        <v>446</v>
      </c>
      <c r="Q142" t="s">
        <v>562</v>
      </c>
      <c r="T142" t="s">
        <v>563</v>
      </c>
      <c r="X142" t="s">
        <v>564</v>
      </c>
      <c r="Z142">
        <v>0</v>
      </c>
      <c r="AB142">
        <v>1</v>
      </c>
      <c r="AC142" t="s">
        <v>519</v>
      </c>
      <c r="AD142">
        <v>1</v>
      </c>
      <c r="AE142" t="s">
        <v>519</v>
      </c>
      <c r="AG142" t="s">
        <v>240</v>
      </c>
      <c r="AH142">
        <v>3.03</v>
      </c>
      <c r="AJ142">
        <v>0</v>
      </c>
      <c r="AK142">
        <v>-50000</v>
      </c>
      <c r="AL142">
        <v>-3.03</v>
      </c>
      <c r="AO142">
        <v>0</v>
      </c>
      <c r="AU142">
        <v>0</v>
      </c>
      <c r="AV142">
        <v>0</v>
      </c>
      <c r="AW142">
        <v>0</v>
      </c>
      <c r="AX142">
        <v>0</v>
      </c>
    </row>
    <row r="143" spans="1:50" x14ac:dyDescent="0.2">
      <c r="A143">
        <v>2025</v>
      </c>
      <c r="B143">
        <v>101</v>
      </c>
      <c r="C143">
        <v>5000046005</v>
      </c>
      <c r="D143">
        <v>4</v>
      </c>
      <c r="E143" s="23">
        <v>45804</v>
      </c>
      <c r="M143">
        <v>4200003344</v>
      </c>
      <c r="N143">
        <v>10</v>
      </c>
      <c r="O143">
        <v>2111000811</v>
      </c>
      <c r="P143" t="s">
        <v>446</v>
      </c>
      <c r="Q143" t="s">
        <v>562</v>
      </c>
      <c r="T143" t="s">
        <v>565</v>
      </c>
      <c r="X143" t="s">
        <v>566</v>
      </c>
      <c r="Z143">
        <v>0</v>
      </c>
      <c r="AB143">
        <v>1</v>
      </c>
      <c r="AC143" t="s">
        <v>519</v>
      </c>
      <c r="AD143">
        <v>1</v>
      </c>
      <c r="AE143" t="s">
        <v>519</v>
      </c>
      <c r="AG143" t="s">
        <v>240</v>
      </c>
      <c r="AH143">
        <v>15.14</v>
      </c>
      <c r="AJ143">
        <v>0</v>
      </c>
      <c r="AK143">
        <v>-250000</v>
      </c>
      <c r="AL143">
        <v>-15.14</v>
      </c>
      <c r="AO143">
        <v>0</v>
      </c>
      <c r="AU143">
        <v>0</v>
      </c>
      <c r="AV143">
        <v>0</v>
      </c>
      <c r="AW143">
        <v>0</v>
      </c>
      <c r="AX143">
        <v>0</v>
      </c>
    </row>
    <row r="144" spans="1:50" x14ac:dyDescent="0.2">
      <c r="A144">
        <v>2025</v>
      </c>
      <c r="B144">
        <v>101</v>
      </c>
      <c r="C144">
        <v>5000046006</v>
      </c>
      <c r="D144">
        <v>1</v>
      </c>
      <c r="E144" s="23">
        <v>45804</v>
      </c>
      <c r="M144">
        <v>4200003344</v>
      </c>
      <c r="N144">
        <v>20</v>
      </c>
      <c r="O144">
        <v>2111000811</v>
      </c>
      <c r="P144" t="s">
        <v>446</v>
      </c>
      <c r="Q144" t="s">
        <v>567</v>
      </c>
      <c r="T144" t="s">
        <v>274</v>
      </c>
      <c r="X144" t="s">
        <v>521</v>
      </c>
      <c r="Z144">
        <v>0</v>
      </c>
      <c r="AB144">
        <v>1</v>
      </c>
      <c r="AC144" t="s">
        <v>519</v>
      </c>
      <c r="AD144">
        <v>1</v>
      </c>
      <c r="AE144" t="s">
        <v>519</v>
      </c>
      <c r="AG144" t="s">
        <v>240</v>
      </c>
      <c r="AH144">
        <v>0.75</v>
      </c>
      <c r="AJ144">
        <v>0</v>
      </c>
      <c r="AK144">
        <v>-12500</v>
      </c>
      <c r="AL144">
        <v>-0.75</v>
      </c>
      <c r="AO144">
        <v>0</v>
      </c>
      <c r="AU144">
        <v>0</v>
      </c>
      <c r="AV144">
        <v>0</v>
      </c>
      <c r="AW144">
        <v>0</v>
      </c>
      <c r="AX144">
        <v>0</v>
      </c>
    </row>
    <row r="145" spans="1:50" x14ac:dyDescent="0.2">
      <c r="A145">
        <v>2025</v>
      </c>
      <c r="B145">
        <v>101</v>
      </c>
      <c r="C145">
        <v>5000046006</v>
      </c>
      <c r="D145">
        <v>2</v>
      </c>
      <c r="E145" s="23">
        <v>45804</v>
      </c>
      <c r="M145">
        <v>4200003344</v>
      </c>
      <c r="N145">
        <v>20</v>
      </c>
      <c r="O145">
        <v>2111000811</v>
      </c>
      <c r="P145" t="s">
        <v>446</v>
      </c>
      <c r="Q145" t="s">
        <v>567</v>
      </c>
      <c r="T145" t="s">
        <v>281</v>
      </c>
      <c r="X145" t="s">
        <v>517</v>
      </c>
      <c r="Z145">
        <v>0</v>
      </c>
      <c r="AB145">
        <v>1</v>
      </c>
      <c r="AC145" t="s">
        <v>519</v>
      </c>
      <c r="AD145">
        <v>1</v>
      </c>
      <c r="AE145" t="s">
        <v>519</v>
      </c>
      <c r="AG145" t="s">
        <v>240</v>
      </c>
      <c r="AH145">
        <v>0.91</v>
      </c>
      <c r="AJ145">
        <v>0</v>
      </c>
      <c r="AK145">
        <v>-15000</v>
      </c>
      <c r="AL145">
        <v>-0.91</v>
      </c>
      <c r="AO145">
        <v>0</v>
      </c>
      <c r="AU145">
        <v>0</v>
      </c>
      <c r="AV145">
        <v>0</v>
      </c>
      <c r="AW145">
        <v>0</v>
      </c>
      <c r="AX145">
        <v>0</v>
      </c>
    </row>
    <row r="146" spans="1:50" x14ac:dyDescent="0.2">
      <c r="A146">
        <v>2025</v>
      </c>
      <c r="B146">
        <v>101</v>
      </c>
      <c r="C146">
        <v>5000046006</v>
      </c>
      <c r="D146">
        <v>3</v>
      </c>
      <c r="E146" s="23">
        <v>45804</v>
      </c>
      <c r="M146">
        <v>4200003344</v>
      </c>
      <c r="N146">
        <v>20</v>
      </c>
      <c r="O146">
        <v>2111000811</v>
      </c>
      <c r="P146" t="s">
        <v>446</v>
      </c>
      <c r="Q146" t="s">
        <v>567</v>
      </c>
      <c r="T146" t="s">
        <v>563</v>
      </c>
      <c r="X146" t="s">
        <v>564</v>
      </c>
      <c r="Z146">
        <v>0</v>
      </c>
      <c r="AB146">
        <v>1</v>
      </c>
      <c r="AC146" t="s">
        <v>519</v>
      </c>
      <c r="AD146">
        <v>1</v>
      </c>
      <c r="AE146" t="s">
        <v>519</v>
      </c>
      <c r="AG146" t="s">
        <v>240</v>
      </c>
      <c r="AH146">
        <v>0.15</v>
      </c>
      <c r="AJ146">
        <v>0</v>
      </c>
      <c r="AK146">
        <v>-2500</v>
      </c>
      <c r="AL146">
        <v>-0.15</v>
      </c>
      <c r="AO146">
        <v>0</v>
      </c>
      <c r="AU146">
        <v>0</v>
      </c>
      <c r="AV146">
        <v>0</v>
      </c>
      <c r="AW146">
        <v>0</v>
      </c>
      <c r="AX146">
        <v>0</v>
      </c>
    </row>
    <row r="147" spans="1:50" x14ac:dyDescent="0.2">
      <c r="A147">
        <v>2025</v>
      </c>
      <c r="B147">
        <v>101</v>
      </c>
      <c r="C147">
        <v>5000046006</v>
      </c>
      <c r="D147">
        <v>4</v>
      </c>
      <c r="E147" s="23">
        <v>45804</v>
      </c>
      <c r="M147">
        <v>4200003344</v>
      </c>
      <c r="N147">
        <v>20</v>
      </c>
      <c r="O147">
        <v>2111000811</v>
      </c>
      <c r="P147" t="s">
        <v>446</v>
      </c>
      <c r="Q147" t="s">
        <v>567</v>
      </c>
      <c r="T147" t="s">
        <v>565</v>
      </c>
      <c r="X147" t="s">
        <v>566</v>
      </c>
      <c r="Z147">
        <v>0</v>
      </c>
      <c r="AB147">
        <v>1</v>
      </c>
      <c r="AC147" t="s">
        <v>519</v>
      </c>
      <c r="AD147">
        <v>1</v>
      </c>
      <c r="AE147" t="s">
        <v>519</v>
      </c>
      <c r="AG147" t="s">
        <v>240</v>
      </c>
      <c r="AH147">
        <v>0.76</v>
      </c>
      <c r="AJ147">
        <v>0</v>
      </c>
      <c r="AK147">
        <v>-12500</v>
      </c>
      <c r="AL147">
        <v>-0.76</v>
      </c>
      <c r="AO147">
        <v>0</v>
      </c>
      <c r="AU147">
        <v>0</v>
      </c>
      <c r="AV147">
        <v>0</v>
      </c>
      <c r="AW147">
        <v>0</v>
      </c>
      <c r="AX147">
        <v>0</v>
      </c>
    </row>
    <row r="148" spans="1:50" x14ac:dyDescent="0.2">
      <c r="A148">
        <v>2025</v>
      </c>
      <c r="B148">
        <v>101</v>
      </c>
      <c r="C148">
        <v>5000046009</v>
      </c>
      <c r="D148">
        <v>1</v>
      </c>
      <c r="E148" s="23">
        <v>45804</v>
      </c>
      <c r="M148">
        <v>4200003345</v>
      </c>
      <c r="N148">
        <v>10</v>
      </c>
      <c r="O148">
        <v>2111000811</v>
      </c>
      <c r="P148" t="s">
        <v>446</v>
      </c>
      <c r="Q148" t="s">
        <v>568</v>
      </c>
      <c r="T148" t="s">
        <v>245</v>
      </c>
      <c r="X148" t="s">
        <v>526</v>
      </c>
      <c r="Z148">
        <v>0</v>
      </c>
      <c r="AB148">
        <v>1</v>
      </c>
      <c r="AC148" t="s">
        <v>519</v>
      </c>
      <c r="AD148">
        <v>1</v>
      </c>
      <c r="AE148" t="s">
        <v>519</v>
      </c>
      <c r="AG148" t="s">
        <v>240</v>
      </c>
      <c r="AH148">
        <v>10418.370000000001</v>
      </c>
      <c r="AJ148">
        <v>0</v>
      </c>
      <c r="AK148">
        <v>-171996976</v>
      </c>
      <c r="AL148">
        <v>-10418.370000000001</v>
      </c>
      <c r="AO148">
        <v>0</v>
      </c>
      <c r="AU148">
        <v>0</v>
      </c>
      <c r="AV148">
        <v>0</v>
      </c>
      <c r="AW148">
        <v>0</v>
      </c>
      <c r="AX148">
        <v>0</v>
      </c>
    </row>
    <row r="149" spans="1:50" x14ac:dyDescent="0.2">
      <c r="A149">
        <v>2025</v>
      </c>
      <c r="B149">
        <v>101</v>
      </c>
      <c r="C149">
        <v>5000046009</v>
      </c>
      <c r="D149">
        <v>2</v>
      </c>
      <c r="E149" s="23">
        <v>45804</v>
      </c>
      <c r="M149">
        <v>4200003345</v>
      </c>
      <c r="N149">
        <v>10</v>
      </c>
      <c r="O149">
        <v>2111000811</v>
      </c>
      <c r="P149" t="s">
        <v>446</v>
      </c>
      <c r="Q149" t="s">
        <v>568</v>
      </c>
      <c r="T149" t="s">
        <v>245</v>
      </c>
      <c r="X149" t="s">
        <v>527</v>
      </c>
      <c r="Z149">
        <v>0</v>
      </c>
      <c r="AB149">
        <v>1</v>
      </c>
      <c r="AC149" t="s">
        <v>519</v>
      </c>
      <c r="AD149">
        <v>1</v>
      </c>
      <c r="AE149" t="s">
        <v>519</v>
      </c>
      <c r="AG149" t="s">
        <v>240</v>
      </c>
      <c r="AH149">
        <v>1007.15</v>
      </c>
      <c r="AJ149">
        <v>0</v>
      </c>
      <c r="AK149">
        <v>-16626993</v>
      </c>
      <c r="AL149">
        <v>-1007.15</v>
      </c>
      <c r="AO149">
        <v>0</v>
      </c>
      <c r="AU149">
        <v>0</v>
      </c>
      <c r="AV149">
        <v>0</v>
      </c>
      <c r="AW149">
        <v>0</v>
      </c>
      <c r="AX149">
        <v>0</v>
      </c>
    </row>
    <row r="150" spans="1:50" x14ac:dyDescent="0.2">
      <c r="A150">
        <v>2025</v>
      </c>
      <c r="B150">
        <v>101</v>
      </c>
      <c r="C150">
        <v>5000046009</v>
      </c>
      <c r="D150">
        <v>3</v>
      </c>
      <c r="E150" s="23">
        <v>45804</v>
      </c>
      <c r="M150">
        <v>4200003345</v>
      </c>
      <c r="N150">
        <v>10</v>
      </c>
      <c r="O150">
        <v>2111000811</v>
      </c>
      <c r="P150" t="s">
        <v>446</v>
      </c>
      <c r="Q150" t="s">
        <v>568</v>
      </c>
      <c r="T150" t="s">
        <v>281</v>
      </c>
      <c r="X150" t="s">
        <v>529</v>
      </c>
      <c r="Z150">
        <v>0</v>
      </c>
      <c r="AB150">
        <v>1</v>
      </c>
      <c r="AC150" t="s">
        <v>519</v>
      </c>
      <c r="AD150">
        <v>1</v>
      </c>
      <c r="AE150" t="s">
        <v>519</v>
      </c>
      <c r="AG150" t="s">
        <v>240</v>
      </c>
      <c r="AH150">
        <v>4807.22</v>
      </c>
      <c r="AJ150">
        <v>0</v>
      </c>
      <c r="AK150">
        <v>-79362433</v>
      </c>
      <c r="AL150">
        <v>-4807.22</v>
      </c>
      <c r="AO150">
        <v>0</v>
      </c>
      <c r="AU150">
        <v>0</v>
      </c>
      <c r="AV150">
        <v>0</v>
      </c>
      <c r="AW150">
        <v>0</v>
      </c>
      <c r="AX150">
        <v>0</v>
      </c>
    </row>
    <row r="151" spans="1:50" x14ac:dyDescent="0.2">
      <c r="A151">
        <v>2025</v>
      </c>
      <c r="B151">
        <v>101</v>
      </c>
      <c r="C151">
        <v>5000046009</v>
      </c>
      <c r="D151">
        <v>4</v>
      </c>
      <c r="E151" s="23">
        <v>45804</v>
      </c>
      <c r="M151">
        <v>4200003345</v>
      </c>
      <c r="N151">
        <v>10</v>
      </c>
      <c r="O151">
        <v>2111000811</v>
      </c>
      <c r="P151" t="s">
        <v>446</v>
      </c>
      <c r="Q151" t="s">
        <v>568</v>
      </c>
      <c r="T151" t="s">
        <v>524</v>
      </c>
      <c r="X151" t="s">
        <v>522</v>
      </c>
      <c r="Z151">
        <v>0</v>
      </c>
      <c r="AB151">
        <v>1</v>
      </c>
      <c r="AC151" t="s">
        <v>519</v>
      </c>
      <c r="AD151">
        <v>1</v>
      </c>
      <c r="AE151" t="s">
        <v>519</v>
      </c>
      <c r="AG151" t="s">
        <v>240</v>
      </c>
      <c r="AH151">
        <v>366.63</v>
      </c>
      <c r="AJ151">
        <v>0</v>
      </c>
      <c r="AK151">
        <v>-6052637</v>
      </c>
      <c r="AL151">
        <v>-366.63</v>
      </c>
      <c r="AO151">
        <v>0</v>
      </c>
      <c r="AU151">
        <v>0</v>
      </c>
      <c r="AV151">
        <v>0</v>
      </c>
      <c r="AW151">
        <v>0</v>
      </c>
      <c r="AX151">
        <v>0</v>
      </c>
    </row>
    <row r="152" spans="1:50" x14ac:dyDescent="0.2">
      <c r="A152">
        <v>2025</v>
      </c>
      <c r="B152">
        <v>101</v>
      </c>
      <c r="C152">
        <v>5000046009</v>
      </c>
      <c r="D152">
        <v>5</v>
      </c>
      <c r="E152" s="23">
        <v>45804</v>
      </c>
      <c r="M152">
        <v>4200003345</v>
      </c>
      <c r="N152">
        <v>10</v>
      </c>
      <c r="O152">
        <v>2111000811</v>
      </c>
      <c r="P152" t="s">
        <v>446</v>
      </c>
      <c r="Q152" t="s">
        <v>568</v>
      </c>
      <c r="T152" t="s">
        <v>306</v>
      </c>
      <c r="X152" t="s">
        <v>528</v>
      </c>
      <c r="Z152">
        <v>0</v>
      </c>
      <c r="AB152">
        <v>1</v>
      </c>
      <c r="AC152" t="s">
        <v>519</v>
      </c>
      <c r="AD152">
        <v>1</v>
      </c>
      <c r="AE152" t="s">
        <v>519</v>
      </c>
      <c r="AG152" t="s">
        <v>240</v>
      </c>
      <c r="AH152">
        <v>1406.13</v>
      </c>
      <c r="AJ152">
        <v>0</v>
      </c>
      <c r="AK152">
        <v>-23213788</v>
      </c>
      <c r="AL152">
        <v>-1406.13</v>
      </c>
      <c r="AO152">
        <v>0</v>
      </c>
      <c r="AU152">
        <v>0</v>
      </c>
      <c r="AV152">
        <v>0</v>
      </c>
      <c r="AW152">
        <v>0</v>
      </c>
      <c r="AX152">
        <v>0</v>
      </c>
    </row>
    <row r="153" spans="1:50" x14ac:dyDescent="0.2">
      <c r="A153">
        <v>2025</v>
      </c>
      <c r="B153">
        <v>101</v>
      </c>
      <c r="C153">
        <v>5000046009</v>
      </c>
      <c r="D153">
        <v>6</v>
      </c>
      <c r="E153" s="23">
        <v>45804</v>
      </c>
      <c r="M153">
        <v>4200003345</v>
      </c>
      <c r="N153">
        <v>10</v>
      </c>
      <c r="O153">
        <v>2111000811</v>
      </c>
      <c r="P153" t="s">
        <v>446</v>
      </c>
      <c r="Q153" t="s">
        <v>568</v>
      </c>
      <c r="T153" t="s">
        <v>563</v>
      </c>
      <c r="X153" t="s">
        <v>569</v>
      </c>
      <c r="Z153">
        <v>0</v>
      </c>
      <c r="AB153">
        <v>1</v>
      </c>
      <c r="AC153" t="s">
        <v>519</v>
      </c>
      <c r="AD153">
        <v>1</v>
      </c>
      <c r="AE153" t="s">
        <v>519</v>
      </c>
      <c r="AG153" t="s">
        <v>240</v>
      </c>
      <c r="AH153">
        <v>24194.560000000001</v>
      </c>
      <c r="AJ153">
        <v>0</v>
      </c>
      <c r="AK153">
        <v>-399427931</v>
      </c>
      <c r="AL153">
        <v>-24194.560000000001</v>
      </c>
      <c r="AO153">
        <v>0</v>
      </c>
      <c r="AU153">
        <v>0</v>
      </c>
      <c r="AV153">
        <v>0</v>
      </c>
      <c r="AW153">
        <v>0</v>
      </c>
      <c r="AX153">
        <v>0</v>
      </c>
    </row>
    <row r="154" spans="1:50" x14ac:dyDescent="0.2">
      <c r="A154">
        <v>2025</v>
      </c>
      <c r="B154">
        <v>101</v>
      </c>
      <c r="C154">
        <v>5000046009</v>
      </c>
      <c r="D154">
        <v>7</v>
      </c>
      <c r="E154" s="23">
        <v>45804</v>
      </c>
      <c r="M154">
        <v>4200003345</v>
      </c>
      <c r="N154">
        <v>10</v>
      </c>
      <c r="O154">
        <v>2111000811</v>
      </c>
      <c r="P154" t="s">
        <v>446</v>
      </c>
      <c r="Q154" t="s">
        <v>568</v>
      </c>
      <c r="T154" t="s">
        <v>565</v>
      </c>
      <c r="X154" t="s">
        <v>570</v>
      </c>
      <c r="Z154">
        <v>0</v>
      </c>
      <c r="AB154">
        <v>1</v>
      </c>
      <c r="AC154" t="s">
        <v>519</v>
      </c>
      <c r="AD154">
        <v>1</v>
      </c>
      <c r="AE154" t="s">
        <v>519</v>
      </c>
      <c r="AG154" t="s">
        <v>240</v>
      </c>
      <c r="AH154">
        <v>1110.3</v>
      </c>
      <c r="AJ154">
        <v>0</v>
      </c>
      <c r="AK154">
        <v>-18330014</v>
      </c>
      <c r="AL154">
        <v>-1110.3</v>
      </c>
      <c r="AO154">
        <v>0</v>
      </c>
      <c r="AU154">
        <v>0</v>
      </c>
      <c r="AV154">
        <v>0</v>
      </c>
      <c r="AW154">
        <v>0</v>
      </c>
      <c r="AX154">
        <v>0</v>
      </c>
    </row>
    <row r="155" spans="1:50" x14ac:dyDescent="0.2">
      <c r="A155">
        <v>2025</v>
      </c>
      <c r="B155">
        <v>101</v>
      </c>
      <c r="C155">
        <v>5000046009</v>
      </c>
      <c r="D155">
        <v>8</v>
      </c>
      <c r="E155" s="23">
        <v>45804</v>
      </c>
      <c r="M155">
        <v>4200003345</v>
      </c>
      <c r="N155">
        <v>10</v>
      </c>
      <c r="O155">
        <v>2111000811</v>
      </c>
      <c r="P155" t="s">
        <v>446</v>
      </c>
      <c r="Q155" t="s">
        <v>568</v>
      </c>
      <c r="T155" t="s">
        <v>466</v>
      </c>
      <c r="X155" t="s">
        <v>571</v>
      </c>
      <c r="Z155">
        <v>0</v>
      </c>
      <c r="AB155">
        <v>1</v>
      </c>
      <c r="AC155" t="s">
        <v>519</v>
      </c>
      <c r="AD155">
        <v>1</v>
      </c>
      <c r="AE155" t="s">
        <v>519</v>
      </c>
      <c r="AG155" t="s">
        <v>240</v>
      </c>
      <c r="AH155">
        <v>1439.73</v>
      </c>
      <c r="AJ155">
        <v>0</v>
      </c>
      <c r="AK155">
        <v>-23768517</v>
      </c>
      <c r="AL155">
        <v>-1439.73</v>
      </c>
      <c r="AO155">
        <v>0</v>
      </c>
      <c r="AU155">
        <v>0</v>
      </c>
      <c r="AV155">
        <v>0</v>
      </c>
      <c r="AW155">
        <v>0</v>
      </c>
      <c r="AX155">
        <v>0</v>
      </c>
    </row>
    <row r="156" spans="1:50" x14ac:dyDescent="0.2">
      <c r="A156">
        <v>2025</v>
      </c>
      <c r="B156">
        <v>101</v>
      </c>
      <c r="C156">
        <v>5000046009</v>
      </c>
      <c r="D156">
        <v>9</v>
      </c>
      <c r="E156" s="23">
        <v>45804</v>
      </c>
      <c r="M156">
        <v>4200003345</v>
      </c>
      <c r="N156">
        <v>10</v>
      </c>
      <c r="O156">
        <v>2111000811</v>
      </c>
      <c r="P156" t="s">
        <v>446</v>
      </c>
      <c r="Q156" t="s">
        <v>568</v>
      </c>
      <c r="T156" t="s">
        <v>572</v>
      </c>
      <c r="X156" t="s">
        <v>573</v>
      </c>
      <c r="Z156">
        <v>0</v>
      </c>
      <c r="AB156">
        <v>1</v>
      </c>
      <c r="AC156" t="s">
        <v>519</v>
      </c>
      <c r="AD156">
        <v>1</v>
      </c>
      <c r="AE156" t="s">
        <v>519</v>
      </c>
      <c r="AG156" t="s">
        <v>240</v>
      </c>
      <c r="AH156">
        <v>311.69</v>
      </c>
      <c r="AJ156">
        <v>0</v>
      </c>
      <c r="AK156">
        <v>-5145676</v>
      </c>
      <c r="AL156">
        <v>-311.69</v>
      </c>
      <c r="AO156">
        <v>0</v>
      </c>
      <c r="AU156">
        <v>0</v>
      </c>
      <c r="AV156">
        <v>0</v>
      </c>
      <c r="AW156">
        <v>0</v>
      </c>
      <c r="AX156">
        <v>0</v>
      </c>
    </row>
    <row r="157" spans="1:50" x14ac:dyDescent="0.2">
      <c r="A157">
        <v>2025</v>
      </c>
      <c r="B157">
        <v>101</v>
      </c>
      <c r="C157">
        <v>5000046009</v>
      </c>
      <c r="D157">
        <v>10</v>
      </c>
      <c r="E157" s="23">
        <v>45804</v>
      </c>
      <c r="M157">
        <v>4200003345</v>
      </c>
      <c r="N157">
        <v>10</v>
      </c>
      <c r="O157">
        <v>2111000811</v>
      </c>
      <c r="P157" t="s">
        <v>446</v>
      </c>
      <c r="Q157" t="s">
        <v>568</v>
      </c>
      <c r="T157" t="s">
        <v>574</v>
      </c>
      <c r="X157" t="s">
        <v>575</v>
      </c>
      <c r="Z157">
        <v>0</v>
      </c>
      <c r="AB157">
        <v>1</v>
      </c>
      <c r="AC157" t="s">
        <v>519</v>
      </c>
      <c r="AD157">
        <v>1</v>
      </c>
      <c r="AE157" t="s">
        <v>519</v>
      </c>
      <c r="AG157" t="s">
        <v>240</v>
      </c>
      <c r="AH157">
        <v>2794.15</v>
      </c>
      <c r="AJ157">
        <v>0</v>
      </c>
      <c r="AK157">
        <v>-46128616</v>
      </c>
      <c r="AL157">
        <v>-2794.15</v>
      </c>
      <c r="AO157">
        <v>0</v>
      </c>
      <c r="AU157">
        <v>0</v>
      </c>
      <c r="AV157">
        <v>0</v>
      </c>
      <c r="AW157">
        <v>0</v>
      </c>
      <c r="AX157">
        <v>0</v>
      </c>
    </row>
    <row r="158" spans="1:50" x14ac:dyDescent="0.2">
      <c r="A158">
        <v>2025</v>
      </c>
      <c r="B158">
        <v>101</v>
      </c>
      <c r="C158">
        <v>5000046009</v>
      </c>
      <c r="D158">
        <v>11</v>
      </c>
      <c r="E158" s="23">
        <v>45804</v>
      </c>
      <c r="M158">
        <v>4200003345</v>
      </c>
      <c r="N158">
        <v>10</v>
      </c>
      <c r="O158">
        <v>2111000811</v>
      </c>
      <c r="P158" t="s">
        <v>446</v>
      </c>
      <c r="Q158" t="s">
        <v>568</v>
      </c>
      <c r="T158" t="s">
        <v>576</v>
      </c>
      <c r="X158" t="s">
        <v>577</v>
      </c>
      <c r="Z158">
        <v>0</v>
      </c>
      <c r="AB158">
        <v>1</v>
      </c>
      <c r="AC158" t="s">
        <v>519</v>
      </c>
      <c r="AD158">
        <v>1</v>
      </c>
      <c r="AE158" t="s">
        <v>519</v>
      </c>
      <c r="AG158" t="s">
        <v>240</v>
      </c>
      <c r="AH158">
        <v>343.83</v>
      </c>
      <c r="AJ158">
        <v>0</v>
      </c>
      <c r="AK158">
        <v>-5676274</v>
      </c>
      <c r="AL158">
        <v>-343.83</v>
      </c>
      <c r="AO158">
        <v>0</v>
      </c>
      <c r="AU158">
        <v>0</v>
      </c>
      <c r="AV158">
        <v>0</v>
      </c>
      <c r="AW158">
        <v>0</v>
      </c>
      <c r="AX158">
        <v>0</v>
      </c>
    </row>
    <row r="159" spans="1:50" x14ac:dyDescent="0.2">
      <c r="A159">
        <v>2025</v>
      </c>
      <c r="B159">
        <v>101</v>
      </c>
      <c r="C159">
        <v>5000046010</v>
      </c>
      <c r="D159">
        <v>1</v>
      </c>
      <c r="E159" s="23">
        <v>45804</v>
      </c>
      <c r="M159">
        <v>4200003345</v>
      </c>
      <c r="N159">
        <v>20</v>
      </c>
      <c r="O159">
        <v>2111000811</v>
      </c>
      <c r="P159" t="s">
        <v>446</v>
      </c>
      <c r="Q159" t="s">
        <v>578</v>
      </c>
      <c r="T159" t="s">
        <v>245</v>
      </c>
      <c r="X159" t="s">
        <v>526</v>
      </c>
      <c r="Z159">
        <v>0</v>
      </c>
      <c r="AB159">
        <v>1</v>
      </c>
      <c r="AC159" t="s">
        <v>519</v>
      </c>
      <c r="AD159">
        <v>1</v>
      </c>
      <c r="AE159" t="s">
        <v>519</v>
      </c>
      <c r="AG159" t="s">
        <v>240</v>
      </c>
      <c r="AH159">
        <v>520.91</v>
      </c>
      <c r="AJ159">
        <v>0</v>
      </c>
      <c r="AK159">
        <v>-8599849</v>
      </c>
      <c r="AL159">
        <v>-520.91</v>
      </c>
      <c r="AO159">
        <v>0</v>
      </c>
      <c r="AU159">
        <v>0</v>
      </c>
      <c r="AV159">
        <v>0</v>
      </c>
      <c r="AW159">
        <v>0</v>
      </c>
      <c r="AX159">
        <v>0</v>
      </c>
    </row>
    <row r="160" spans="1:50" x14ac:dyDescent="0.2">
      <c r="A160">
        <v>2025</v>
      </c>
      <c r="B160">
        <v>101</v>
      </c>
      <c r="C160">
        <v>5000046010</v>
      </c>
      <c r="D160">
        <v>2</v>
      </c>
      <c r="E160" s="23">
        <v>45804</v>
      </c>
      <c r="M160">
        <v>4200003345</v>
      </c>
      <c r="N160">
        <v>20</v>
      </c>
      <c r="O160">
        <v>2111000811</v>
      </c>
      <c r="P160" t="s">
        <v>446</v>
      </c>
      <c r="Q160" t="s">
        <v>578</v>
      </c>
      <c r="T160" t="s">
        <v>274</v>
      </c>
      <c r="X160" t="s">
        <v>527</v>
      </c>
      <c r="Z160">
        <v>0</v>
      </c>
      <c r="AB160">
        <v>1</v>
      </c>
      <c r="AC160" t="s">
        <v>519</v>
      </c>
      <c r="AD160">
        <v>1</v>
      </c>
      <c r="AE160" t="s">
        <v>519</v>
      </c>
      <c r="AG160" t="s">
        <v>240</v>
      </c>
      <c r="AH160">
        <v>50.36</v>
      </c>
      <c r="AJ160">
        <v>0</v>
      </c>
      <c r="AK160">
        <v>-831350</v>
      </c>
      <c r="AL160">
        <v>-50.36</v>
      </c>
      <c r="AO160">
        <v>0</v>
      </c>
      <c r="AU160">
        <v>0</v>
      </c>
      <c r="AV160">
        <v>0</v>
      </c>
      <c r="AW160">
        <v>0</v>
      </c>
      <c r="AX160">
        <v>0</v>
      </c>
    </row>
    <row r="161" spans="1:50" x14ac:dyDescent="0.2">
      <c r="A161">
        <v>2025</v>
      </c>
      <c r="B161">
        <v>101</v>
      </c>
      <c r="C161">
        <v>5000046010</v>
      </c>
      <c r="D161">
        <v>3</v>
      </c>
      <c r="E161" s="23">
        <v>45804</v>
      </c>
      <c r="M161">
        <v>4200003345</v>
      </c>
      <c r="N161">
        <v>20</v>
      </c>
      <c r="O161">
        <v>2111000811</v>
      </c>
      <c r="P161" t="s">
        <v>446</v>
      </c>
      <c r="Q161" t="s">
        <v>578</v>
      </c>
      <c r="T161" t="s">
        <v>281</v>
      </c>
      <c r="X161" t="s">
        <v>529</v>
      </c>
      <c r="Z161">
        <v>0</v>
      </c>
      <c r="AB161">
        <v>1</v>
      </c>
      <c r="AC161" t="s">
        <v>519</v>
      </c>
      <c r="AD161">
        <v>1</v>
      </c>
      <c r="AE161" t="s">
        <v>519</v>
      </c>
      <c r="AG161" t="s">
        <v>240</v>
      </c>
      <c r="AH161">
        <v>240.36</v>
      </c>
      <c r="AJ161">
        <v>0</v>
      </c>
      <c r="AK161">
        <v>-3968122</v>
      </c>
      <c r="AL161">
        <v>-240.36</v>
      </c>
      <c r="AO161">
        <v>0</v>
      </c>
      <c r="AU161">
        <v>0</v>
      </c>
      <c r="AV161">
        <v>0</v>
      </c>
      <c r="AW161">
        <v>0</v>
      </c>
      <c r="AX161">
        <v>0</v>
      </c>
    </row>
    <row r="162" spans="1:50" x14ac:dyDescent="0.2">
      <c r="A162">
        <v>2025</v>
      </c>
      <c r="B162">
        <v>101</v>
      </c>
      <c r="C162">
        <v>5000046010</v>
      </c>
      <c r="D162">
        <v>4</v>
      </c>
      <c r="E162" s="23">
        <v>45804</v>
      </c>
      <c r="M162">
        <v>4200003345</v>
      </c>
      <c r="N162">
        <v>20</v>
      </c>
      <c r="O162">
        <v>2111000811</v>
      </c>
      <c r="P162" t="s">
        <v>446</v>
      </c>
      <c r="Q162" t="s">
        <v>578</v>
      </c>
      <c r="T162" t="s">
        <v>524</v>
      </c>
      <c r="X162" t="s">
        <v>522</v>
      </c>
      <c r="Z162">
        <v>0</v>
      </c>
      <c r="AB162">
        <v>1</v>
      </c>
      <c r="AC162" t="s">
        <v>519</v>
      </c>
      <c r="AD162">
        <v>1</v>
      </c>
      <c r="AE162" t="s">
        <v>519</v>
      </c>
      <c r="AG162" t="s">
        <v>240</v>
      </c>
      <c r="AH162">
        <v>18.329999999999998</v>
      </c>
      <c r="AJ162">
        <v>0</v>
      </c>
      <c r="AK162">
        <v>-302632</v>
      </c>
      <c r="AL162">
        <v>-18.329999999999998</v>
      </c>
      <c r="AO162">
        <v>0</v>
      </c>
      <c r="AU162">
        <v>0</v>
      </c>
      <c r="AV162">
        <v>0</v>
      </c>
      <c r="AW162">
        <v>0</v>
      </c>
      <c r="AX162">
        <v>0</v>
      </c>
    </row>
    <row r="163" spans="1:50" x14ac:dyDescent="0.2">
      <c r="A163">
        <v>2025</v>
      </c>
      <c r="B163">
        <v>101</v>
      </c>
      <c r="C163">
        <v>5000046010</v>
      </c>
      <c r="D163">
        <v>5</v>
      </c>
      <c r="E163" s="23">
        <v>45804</v>
      </c>
      <c r="M163">
        <v>4200003345</v>
      </c>
      <c r="N163">
        <v>20</v>
      </c>
      <c r="O163">
        <v>2111000811</v>
      </c>
      <c r="P163" t="s">
        <v>446</v>
      </c>
      <c r="Q163" t="s">
        <v>578</v>
      </c>
      <c r="T163" t="s">
        <v>306</v>
      </c>
      <c r="X163" t="s">
        <v>528</v>
      </c>
      <c r="Z163">
        <v>0</v>
      </c>
      <c r="AB163">
        <v>1</v>
      </c>
      <c r="AC163" t="s">
        <v>519</v>
      </c>
      <c r="AD163">
        <v>1</v>
      </c>
      <c r="AE163" t="s">
        <v>519</v>
      </c>
      <c r="AG163" t="s">
        <v>240</v>
      </c>
      <c r="AH163">
        <v>70.31</v>
      </c>
      <c r="AJ163">
        <v>0</v>
      </c>
      <c r="AK163">
        <v>-1160689</v>
      </c>
      <c r="AL163">
        <v>-70.31</v>
      </c>
      <c r="AO163">
        <v>0</v>
      </c>
      <c r="AU163">
        <v>0</v>
      </c>
      <c r="AV163">
        <v>0</v>
      </c>
      <c r="AW163">
        <v>0</v>
      </c>
      <c r="AX163">
        <v>0</v>
      </c>
    </row>
    <row r="164" spans="1:50" x14ac:dyDescent="0.2">
      <c r="A164">
        <v>2025</v>
      </c>
      <c r="B164">
        <v>101</v>
      </c>
      <c r="C164">
        <v>5000046010</v>
      </c>
      <c r="D164">
        <v>6</v>
      </c>
      <c r="E164" s="23">
        <v>45804</v>
      </c>
      <c r="M164">
        <v>4200003345</v>
      </c>
      <c r="N164">
        <v>20</v>
      </c>
      <c r="O164">
        <v>2111000811</v>
      </c>
      <c r="P164" t="s">
        <v>446</v>
      </c>
      <c r="Q164" t="s">
        <v>578</v>
      </c>
      <c r="T164" t="s">
        <v>563</v>
      </c>
      <c r="X164" t="s">
        <v>569</v>
      </c>
      <c r="Z164">
        <v>0</v>
      </c>
      <c r="AB164">
        <v>1</v>
      </c>
      <c r="AC164" t="s">
        <v>519</v>
      </c>
      <c r="AD164">
        <v>1</v>
      </c>
      <c r="AE164" t="s">
        <v>519</v>
      </c>
      <c r="AG164" t="s">
        <v>240</v>
      </c>
      <c r="AH164">
        <v>1209.73</v>
      </c>
      <c r="AJ164">
        <v>0</v>
      </c>
      <c r="AK164">
        <v>-19971397</v>
      </c>
      <c r="AL164">
        <v>-1209.73</v>
      </c>
      <c r="AO164">
        <v>0</v>
      </c>
      <c r="AU164">
        <v>0</v>
      </c>
      <c r="AV164">
        <v>0</v>
      </c>
      <c r="AW164">
        <v>0</v>
      </c>
      <c r="AX164">
        <v>0</v>
      </c>
    </row>
    <row r="165" spans="1:50" x14ac:dyDescent="0.2">
      <c r="A165">
        <v>2025</v>
      </c>
      <c r="B165">
        <v>101</v>
      </c>
      <c r="C165">
        <v>5000046010</v>
      </c>
      <c r="D165">
        <v>7</v>
      </c>
      <c r="E165" s="23">
        <v>45804</v>
      </c>
      <c r="M165">
        <v>4200003345</v>
      </c>
      <c r="N165">
        <v>20</v>
      </c>
      <c r="O165">
        <v>2111000811</v>
      </c>
      <c r="P165" t="s">
        <v>446</v>
      </c>
      <c r="Q165" t="s">
        <v>578</v>
      </c>
      <c r="T165" t="s">
        <v>565</v>
      </c>
      <c r="X165" t="s">
        <v>570</v>
      </c>
      <c r="Z165">
        <v>0</v>
      </c>
      <c r="AB165">
        <v>1</v>
      </c>
      <c r="AC165" t="s">
        <v>519</v>
      </c>
      <c r="AD165">
        <v>1</v>
      </c>
      <c r="AE165" t="s">
        <v>519</v>
      </c>
      <c r="AG165" t="s">
        <v>240</v>
      </c>
      <c r="AH165">
        <v>55.52</v>
      </c>
      <c r="AJ165">
        <v>0</v>
      </c>
      <c r="AK165">
        <v>-916501</v>
      </c>
      <c r="AL165">
        <v>-55.52</v>
      </c>
      <c r="AO165">
        <v>0</v>
      </c>
      <c r="AU165">
        <v>0</v>
      </c>
      <c r="AV165">
        <v>0</v>
      </c>
      <c r="AW165">
        <v>0</v>
      </c>
      <c r="AX165">
        <v>0</v>
      </c>
    </row>
    <row r="166" spans="1:50" x14ac:dyDescent="0.2">
      <c r="A166">
        <v>2025</v>
      </c>
      <c r="B166">
        <v>101</v>
      </c>
      <c r="C166">
        <v>5000046010</v>
      </c>
      <c r="D166">
        <v>8</v>
      </c>
      <c r="E166" s="23">
        <v>45804</v>
      </c>
      <c r="M166">
        <v>4200003345</v>
      </c>
      <c r="N166">
        <v>20</v>
      </c>
      <c r="O166">
        <v>2111000811</v>
      </c>
      <c r="P166" t="s">
        <v>446</v>
      </c>
      <c r="Q166" t="s">
        <v>578</v>
      </c>
      <c r="T166" t="s">
        <v>466</v>
      </c>
      <c r="X166" t="s">
        <v>571</v>
      </c>
      <c r="Z166">
        <v>0</v>
      </c>
      <c r="AB166">
        <v>1</v>
      </c>
      <c r="AC166" t="s">
        <v>519</v>
      </c>
      <c r="AD166">
        <v>1</v>
      </c>
      <c r="AE166" t="s">
        <v>519</v>
      </c>
      <c r="AG166" t="s">
        <v>240</v>
      </c>
      <c r="AH166">
        <v>71.989999999999995</v>
      </c>
      <c r="AJ166">
        <v>0</v>
      </c>
      <c r="AK166">
        <v>-1188426</v>
      </c>
      <c r="AL166">
        <v>-71.989999999999995</v>
      </c>
      <c r="AO166">
        <v>0</v>
      </c>
      <c r="AU166">
        <v>0</v>
      </c>
      <c r="AV166">
        <v>0</v>
      </c>
      <c r="AW166">
        <v>0</v>
      </c>
      <c r="AX166">
        <v>0</v>
      </c>
    </row>
    <row r="167" spans="1:50" x14ac:dyDescent="0.2">
      <c r="A167">
        <v>2025</v>
      </c>
      <c r="B167">
        <v>101</v>
      </c>
      <c r="C167">
        <v>5000046010</v>
      </c>
      <c r="D167">
        <v>9</v>
      </c>
      <c r="E167" s="23">
        <v>45804</v>
      </c>
      <c r="M167">
        <v>4200003345</v>
      </c>
      <c r="N167">
        <v>20</v>
      </c>
      <c r="O167">
        <v>2111000811</v>
      </c>
      <c r="P167" t="s">
        <v>446</v>
      </c>
      <c r="Q167" t="s">
        <v>578</v>
      </c>
      <c r="T167" t="s">
        <v>572</v>
      </c>
      <c r="X167" t="s">
        <v>573</v>
      </c>
      <c r="Z167">
        <v>0</v>
      </c>
      <c r="AB167">
        <v>1</v>
      </c>
      <c r="AC167" t="s">
        <v>519</v>
      </c>
      <c r="AD167">
        <v>1</v>
      </c>
      <c r="AE167" t="s">
        <v>519</v>
      </c>
      <c r="AG167" t="s">
        <v>240</v>
      </c>
      <c r="AH167">
        <v>15.58</v>
      </c>
      <c r="AJ167">
        <v>0</v>
      </c>
      <c r="AK167">
        <v>-257284</v>
      </c>
      <c r="AL167">
        <v>-15.58</v>
      </c>
      <c r="AO167">
        <v>0</v>
      </c>
      <c r="AU167">
        <v>0</v>
      </c>
      <c r="AV167">
        <v>0</v>
      </c>
      <c r="AW167">
        <v>0</v>
      </c>
      <c r="AX167">
        <v>0</v>
      </c>
    </row>
    <row r="168" spans="1:50" x14ac:dyDescent="0.2">
      <c r="A168">
        <v>2025</v>
      </c>
      <c r="B168">
        <v>101</v>
      </c>
      <c r="C168">
        <v>5000046010</v>
      </c>
      <c r="D168">
        <v>10</v>
      </c>
      <c r="E168" s="23">
        <v>45804</v>
      </c>
      <c r="M168">
        <v>4200003345</v>
      </c>
      <c r="N168">
        <v>20</v>
      </c>
      <c r="O168">
        <v>2111000811</v>
      </c>
      <c r="P168" t="s">
        <v>446</v>
      </c>
      <c r="Q168" t="s">
        <v>578</v>
      </c>
      <c r="T168" t="s">
        <v>574</v>
      </c>
      <c r="X168" t="s">
        <v>575</v>
      </c>
      <c r="Z168">
        <v>0</v>
      </c>
      <c r="AB168">
        <v>1</v>
      </c>
      <c r="AC168" t="s">
        <v>519</v>
      </c>
      <c r="AD168">
        <v>1</v>
      </c>
      <c r="AE168" t="s">
        <v>519</v>
      </c>
      <c r="AG168" t="s">
        <v>240</v>
      </c>
      <c r="AH168">
        <v>139.71</v>
      </c>
      <c r="AJ168">
        <v>0</v>
      </c>
      <c r="AK168">
        <v>-2306431</v>
      </c>
      <c r="AL168">
        <v>-139.71</v>
      </c>
      <c r="AO168">
        <v>0</v>
      </c>
      <c r="AU168">
        <v>0</v>
      </c>
      <c r="AV168">
        <v>0</v>
      </c>
      <c r="AW168">
        <v>0</v>
      </c>
      <c r="AX168">
        <v>0</v>
      </c>
    </row>
    <row r="169" spans="1:50" x14ac:dyDescent="0.2">
      <c r="A169">
        <v>2025</v>
      </c>
      <c r="B169">
        <v>101</v>
      </c>
      <c r="C169">
        <v>5000046010</v>
      </c>
      <c r="D169">
        <v>11</v>
      </c>
      <c r="E169" s="23">
        <v>45804</v>
      </c>
      <c r="M169">
        <v>4200003345</v>
      </c>
      <c r="N169">
        <v>20</v>
      </c>
      <c r="O169">
        <v>2111000811</v>
      </c>
      <c r="P169" t="s">
        <v>446</v>
      </c>
      <c r="Q169" t="s">
        <v>578</v>
      </c>
      <c r="T169" t="s">
        <v>576</v>
      </c>
      <c r="X169" t="s">
        <v>577</v>
      </c>
      <c r="Z169">
        <v>0</v>
      </c>
      <c r="AB169">
        <v>1</v>
      </c>
      <c r="AC169" t="s">
        <v>519</v>
      </c>
      <c r="AD169">
        <v>1</v>
      </c>
      <c r="AE169" t="s">
        <v>519</v>
      </c>
      <c r="AG169" t="s">
        <v>240</v>
      </c>
      <c r="AH169">
        <v>17.190000000000001</v>
      </c>
      <c r="AJ169">
        <v>0</v>
      </c>
      <c r="AK169">
        <v>-283814</v>
      </c>
      <c r="AL169">
        <v>-17.190000000000001</v>
      </c>
      <c r="AO169">
        <v>0</v>
      </c>
      <c r="AU169">
        <v>0</v>
      </c>
      <c r="AV169">
        <v>0</v>
      </c>
      <c r="AW169">
        <v>0</v>
      </c>
      <c r="AX169">
        <v>0</v>
      </c>
    </row>
    <row r="170" spans="1:50" x14ac:dyDescent="0.2">
      <c r="A170">
        <v>2025</v>
      </c>
      <c r="B170">
        <v>101</v>
      </c>
      <c r="C170">
        <v>5000046048</v>
      </c>
      <c r="D170">
        <v>1</v>
      </c>
      <c r="E170" s="23">
        <v>45804</v>
      </c>
      <c r="M170">
        <v>4100023142</v>
      </c>
      <c r="N170">
        <v>10</v>
      </c>
      <c r="O170">
        <v>2101001766</v>
      </c>
      <c r="P170" t="s">
        <v>415</v>
      </c>
      <c r="Q170" t="s">
        <v>579</v>
      </c>
      <c r="T170" t="s">
        <v>245</v>
      </c>
      <c r="Z170">
        <v>0</v>
      </c>
      <c r="AB170">
        <v>200</v>
      </c>
      <c r="AC170" t="s">
        <v>313</v>
      </c>
      <c r="AD170">
        <v>200</v>
      </c>
      <c r="AE170" t="s">
        <v>313</v>
      </c>
      <c r="AG170" t="s">
        <v>240</v>
      </c>
      <c r="AH170">
        <v>133.26</v>
      </c>
      <c r="AJ170">
        <v>0</v>
      </c>
      <c r="AK170">
        <v>-2200000</v>
      </c>
      <c r="AL170">
        <v>-133.26</v>
      </c>
      <c r="AO170">
        <v>0</v>
      </c>
      <c r="AU170">
        <v>0</v>
      </c>
      <c r="AV170">
        <v>0</v>
      </c>
      <c r="AW170">
        <v>0</v>
      </c>
      <c r="AX170">
        <v>0</v>
      </c>
    </row>
    <row r="171" spans="1:50" x14ac:dyDescent="0.2">
      <c r="A171">
        <v>2025</v>
      </c>
      <c r="B171">
        <v>101</v>
      </c>
      <c r="C171">
        <v>5000046132</v>
      </c>
      <c r="D171">
        <v>1</v>
      </c>
      <c r="E171" s="23">
        <v>45805</v>
      </c>
      <c r="M171">
        <v>4100021863</v>
      </c>
      <c r="N171">
        <v>10</v>
      </c>
      <c r="O171">
        <v>2101000233</v>
      </c>
      <c r="P171" t="s">
        <v>415</v>
      </c>
      <c r="Q171" t="s">
        <v>580</v>
      </c>
      <c r="T171" t="s">
        <v>281</v>
      </c>
      <c r="Z171">
        <v>0</v>
      </c>
      <c r="AB171">
        <v>2</v>
      </c>
      <c r="AC171" t="s">
        <v>336</v>
      </c>
      <c r="AD171">
        <v>2</v>
      </c>
      <c r="AE171" t="s">
        <v>336</v>
      </c>
      <c r="AG171" t="s">
        <v>240</v>
      </c>
      <c r="AH171">
        <v>109.55</v>
      </c>
      <c r="AJ171">
        <v>0</v>
      </c>
      <c r="AK171">
        <v>0</v>
      </c>
      <c r="AL171">
        <v>0</v>
      </c>
      <c r="AO171">
        <v>0</v>
      </c>
      <c r="AU171">
        <v>0</v>
      </c>
      <c r="AV171">
        <v>0</v>
      </c>
      <c r="AW171">
        <v>0</v>
      </c>
      <c r="AX171">
        <v>0</v>
      </c>
    </row>
    <row r="172" spans="1:50" x14ac:dyDescent="0.2">
      <c r="A172">
        <v>2025</v>
      </c>
      <c r="B172">
        <v>102</v>
      </c>
      <c r="C172">
        <v>5000046133</v>
      </c>
      <c r="D172">
        <v>1</v>
      </c>
      <c r="E172" s="23">
        <v>45805</v>
      </c>
      <c r="M172">
        <v>4100021863</v>
      </c>
      <c r="N172">
        <v>10</v>
      </c>
      <c r="O172">
        <v>2101000233</v>
      </c>
      <c r="P172" t="s">
        <v>415</v>
      </c>
      <c r="Q172" t="s">
        <v>580</v>
      </c>
      <c r="T172" t="s">
        <v>281</v>
      </c>
      <c r="Z172">
        <v>0</v>
      </c>
      <c r="AB172">
        <v>-2</v>
      </c>
      <c r="AC172" t="s">
        <v>336</v>
      </c>
      <c r="AD172">
        <v>-2</v>
      </c>
      <c r="AE172" t="s">
        <v>336</v>
      </c>
      <c r="AG172" t="s">
        <v>240</v>
      </c>
      <c r="AH172">
        <v>-109.55</v>
      </c>
      <c r="AJ172">
        <v>0</v>
      </c>
      <c r="AK172">
        <v>0</v>
      </c>
      <c r="AL172">
        <v>0</v>
      </c>
      <c r="AO172">
        <v>0</v>
      </c>
      <c r="AU172">
        <v>0</v>
      </c>
      <c r="AV172">
        <v>0</v>
      </c>
      <c r="AW172">
        <v>0</v>
      </c>
      <c r="AX172">
        <v>0</v>
      </c>
    </row>
    <row r="173" spans="1:50" x14ac:dyDescent="0.2">
      <c r="A173">
        <v>2025</v>
      </c>
      <c r="B173">
        <v>101</v>
      </c>
      <c r="C173">
        <v>5000046135</v>
      </c>
      <c r="D173">
        <v>1</v>
      </c>
      <c r="E173" s="23">
        <v>45805</v>
      </c>
      <c r="M173">
        <v>4100021863</v>
      </c>
      <c r="N173">
        <v>10</v>
      </c>
      <c r="O173">
        <v>2101000233</v>
      </c>
      <c r="P173" t="s">
        <v>415</v>
      </c>
      <c r="Q173" t="s">
        <v>580</v>
      </c>
      <c r="T173" t="s">
        <v>281</v>
      </c>
      <c r="Z173">
        <v>0</v>
      </c>
      <c r="AB173">
        <v>2</v>
      </c>
      <c r="AC173" t="s">
        <v>336</v>
      </c>
      <c r="AD173">
        <v>2</v>
      </c>
      <c r="AE173" t="s">
        <v>336</v>
      </c>
      <c r="AG173" t="s">
        <v>240</v>
      </c>
      <c r="AH173">
        <v>109.55</v>
      </c>
      <c r="AJ173">
        <v>0</v>
      </c>
      <c r="AK173">
        <v>-1794000</v>
      </c>
      <c r="AL173">
        <v>-109.55</v>
      </c>
      <c r="AO173">
        <v>0</v>
      </c>
      <c r="AU173">
        <v>0</v>
      </c>
      <c r="AV173">
        <v>0</v>
      </c>
      <c r="AW173">
        <v>0</v>
      </c>
      <c r="AX173">
        <v>0</v>
      </c>
    </row>
    <row r="174" spans="1:50" x14ac:dyDescent="0.2">
      <c r="A174">
        <v>2025</v>
      </c>
      <c r="B174">
        <v>101</v>
      </c>
      <c r="C174">
        <v>5000046235</v>
      </c>
      <c r="D174">
        <v>1</v>
      </c>
      <c r="E174" s="23">
        <v>45807</v>
      </c>
      <c r="M174">
        <v>4200002523</v>
      </c>
      <c r="N174">
        <v>30</v>
      </c>
      <c r="O174">
        <v>2111000811</v>
      </c>
      <c r="P174" t="s">
        <v>446</v>
      </c>
      <c r="Q174" t="s">
        <v>581</v>
      </c>
      <c r="T174" t="s">
        <v>582</v>
      </c>
      <c r="X174" t="s">
        <v>583</v>
      </c>
      <c r="Z174">
        <v>0</v>
      </c>
      <c r="AB174">
        <v>1</v>
      </c>
      <c r="AC174" t="s">
        <v>519</v>
      </c>
      <c r="AD174">
        <v>1</v>
      </c>
      <c r="AE174" t="s">
        <v>519</v>
      </c>
      <c r="AG174" t="s">
        <v>240</v>
      </c>
      <c r="AH174">
        <v>203.63</v>
      </c>
      <c r="AJ174">
        <v>0</v>
      </c>
      <c r="AK174">
        <v>-3334591</v>
      </c>
      <c r="AL174">
        <v>-203.63</v>
      </c>
      <c r="AO174">
        <v>0</v>
      </c>
      <c r="AU174">
        <v>0</v>
      </c>
      <c r="AV174">
        <v>0</v>
      </c>
      <c r="AW174">
        <v>0</v>
      </c>
      <c r="AX174">
        <v>0</v>
      </c>
    </row>
    <row r="175" spans="1:50" x14ac:dyDescent="0.2">
      <c r="A175">
        <v>2025</v>
      </c>
      <c r="B175">
        <v>101</v>
      </c>
      <c r="C175">
        <v>5000046236</v>
      </c>
      <c r="D175">
        <v>1</v>
      </c>
      <c r="E175" s="23">
        <v>45807</v>
      </c>
      <c r="M175">
        <v>4200002523</v>
      </c>
      <c r="N175">
        <v>60</v>
      </c>
      <c r="O175">
        <v>2111000811</v>
      </c>
      <c r="P175" t="s">
        <v>446</v>
      </c>
      <c r="Q175" t="s">
        <v>584</v>
      </c>
      <c r="T175" t="s">
        <v>245</v>
      </c>
      <c r="X175" t="s">
        <v>534</v>
      </c>
      <c r="Z175">
        <v>0</v>
      </c>
      <c r="AB175">
        <v>1</v>
      </c>
      <c r="AC175" t="s">
        <v>519</v>
      </c>
      <c r="AD175">
        <v>1</v>
      </c>
      <c r="AE175" t="s">
        <v>519</v>
      </c>
      <c r="AG175" t="s">
        <v>240</v>
      </c>
      <c r="AH175">
        <v>296.08</v>
      </c>
      <c r="AJ175">
        <v>0</v>
      </c>
      <c r="AK175">
        <v>-4848802</v>
      </c>
      <c r="AL175">
        <v>-296.08</v>
      </c>
      <c r="AO175">
        <v>0</v>
      </c>
      <c r="AU175">
        <v>0</v>
      </c>
      <c r="AV175">
        <v>0</v>
      </c>
      <c r="AW175">
        <v>0</v>
      </c>
      <c r="AX175">
        <v>0</v>
      </c>
    </row>
    <row r="176" spans="1:50" x14ac:dyDescent="0.2">
      <c r="A176">
        <v>2025</v>
      </c>
      <c r="B176">
        <v>101</v>
      </c>
      <c r="C176">
        <v>5000046236</v>
      </c>
      <c r="D176">
        <v>2</v>
      </c>
      <c r="E176" s="23">
        <v>45807</v>
      </c>
      <c r="M176">
        <v>4200002523</v>
      </c>
      <c r="N176">
        <v>60</v>
      </c>
      <c r="O176">
        <v>2111000811</v>
      </c>
      <c r="P176" t="s">
        <v>446</v>
      </c>
      <c r="Q176" t="s">
        <v>584</v>
      </c>
      <c r="T176" t="s">
        <v>274</v>
      </c>
      <c r="X176" t="s">
        <v>527</v>
      </c>
      <c r="Z176">
        <v>0</v>
      </c>
      <c r="AB176">
        <v>1</v>
      </c>
      <c r="AC176" t="s">
        <v>519</v>
      </c>
      <c r="AD176">
        <v>1</v>
      </c>
      <c r="AE176" t="s">
        <v>519</v>
      </c>
      <c r="AG176" t="s">
        <v>240</v>
      </c>
      <c r="AH176">
        <v>29.51</v>
      </c>
      <c r="AJ176">
        <v>0</v>
      </c>
      <c r="AK176">
        <v>-483176</v>
      </c>
      <c r="AL176">
        <v>-29.51</v>
      </c>
      <c r="AO176">
        <v>0</v>
      </c>
      <c r="AU176">
        <v>0</v>
      </c>
      <c r="AV176">
        <v>0</v>
      </c>
      <c r="AW176">
        <v>0</v>
      </c>
      <c r="AX176">
        <v>0</v>
      </c>
    </row>
    <row r="177" spans="1:50" x14ac:dyDescent="0.2">
      <c r="A177">
        <v>2025</v>
      </c>
      <c r="B177">
        <v>101</v>
      </c>
      <c r="C177">
        <v>5000046236</v>
      </c>
      <c r="D177">
        <v>3</v>
      </c>
      <c r="E177" s="23">
        <v>45807</v>
      </c>
      <c r="M177">
        <v>4200002523</v>
      </c>
      <c r="N177">
        <v>60</v>
      </c>
      <c r="O177">
        <v>2111000811</v>
      </c>
      <c r="P177" t="s">
        <v>446</v>
      </c>
      <c r="Q177" t="s">
        <v>584</v>
      </c>
      <c r="T177" t="s">
        <v>281</v>
      </c>
      <c r="X177" t="s">
        <v>529</v>
      </c>
      <c r="Z177">
        <v>0</v>
      </c>
      <c r="AB177">
        <v>1</v>
      </c>
      <c r="AC177" t="s">
        <v>519</v>
      </c>
      <c r="AD177">
        <v>1</v>
      </c>
      <c r="AE177" t="s">
        <v>519</v>
      </c>
      <c r="AG177" t="s">
        <v>240</v>
      </c>
      <c r="AH177">
        <v>152.55000000000001</v>
      </c>
      <c r="AJ177">
        <v>0</v>
      </c>
      <c r="AK177">
        <v>-2498183</v>
      </c>
      <c r="AL177">
        <v>-152.55000000000001</v>
      </c>
      <c r="AO177">
        <v>0</v>
      </c>
      <c r="AU177">
        <v>0</v>
      </c>
      <c r="AV177">
        <v>0</v>
      </c>
      <c r="AW177">
        <v>0</v>
      </c>
      <c r="AX177">
        <v>0</v>
      </c>
    </row>
    <row r="178" spans="1:50" x14ac:dyDescent="0.2">
      <c r="A178">
        <v>2025</v>
      </c>
      <c r="B178">
        <v>101</v>
      </c>
      <c r="C178">
        <v>5000046236</v>
      </c>
      <c r="D178">
        <v>4</v>
      </c>
      <c r="E178" s="23">
        <v>45807</v>
      </c>
      <c r="M178">
        <v>4200002523</v>
      </c>
      <c r="N178">
        <v>60</v>
      </c>
      <c r="O178">
        <v>2111000811</v>
      </c>
      <c r="P178" t="s">
        <v>446</v>
      </c>
      <c r="Q178" t="s">
        <v>584</v>
      </c>
      <c r="T178" t="s">
        <v>524</v>
      </c>
      <c r="X178" t="s">
        <v>522</v>
      </c>
      <c r="Z178">
        <v>0</v>
      </c>
      <c r="AB178">
        <v>1</v>
      </c>
      <c r="AC178" t="s">
        <v>519</v>
      </c>
      <c r="AD178">
        <v>1</v>
      </c>
      <c r="AE178" t="s">
        <v>519</v>
      </c>
      <c r="AG178" t="s">
        <v>240</v>
      </c>
      <c r="AH178">
        <v>13.1</v>
      </c>
      <c r="AJ178">
        <v>0</v>
      </c>
      <c r="AK178">
        <v>-214482</v>
      </c>
      <c r="AL178">
        <v>-13.1</v>
      </c>
      <c r="AO178">
        <v>0</v>
      </c>
      <c r="AU178">
        <v>0</v>
      </c>
      <c r="AV178">
        <v>0</v>
      </c>
      <c r="AW178">
        <v>0</v>
      </c>
      <c r="AX178">
        <v>0</v>
      </c>
    </row>
    <row r="179" spans="1:50" x14ac:dyDescent="0.2">
      <c r="A179">
        <v>2025</v>
      </c>
      <c r="B179">
        <v>101</v>
      </c>
      <c r="C179">
        <v>5000046236</v>
      </c>
      <c r="D179">
        <v>5</v>
      </c>
      <c r="E179" s="23">
        <v>45807</v>
      </c>
      <c r="M179">
        <v>4200002523</v>
      </c>
      <c r="N179">
        <v>60</v>
      </c>
      <c r="O179">
        <v>2111000811</v>
      </c>
      <c r="P179" t="s">
        <v>446</v>
      </c>
      <c r="Q179" t="s">
        <v>584</v>
      </c>
      <c r="T179" t="s">
        <v>306</v>
      </c>
      <c r="X179" t="s">
        <v>528</v>
      </c>
      <c r="Z179">
        <v>0</v>
      </c>
      <c r="AB179">
        <v>1</v>
      </c>
      <c r="AC179" t="s">
        <v>519</v>
      </c>
      <c r="AD179">
        <v>1</v>
      </c>
      <c r="AE179" t="s">
        <v>519</v>
      </c>
      <c r="AG179" t="s">
        <v>240</v>
      </c>
      <c r="AH179">
        <v>43.75</v>
      </c>
      <c r="AJ179">
        <v>0</v>
      </c>
      <c r="AK179">
        <v>-716453</v>
      </c>
      <c r="AL179">
        <v>-43.75</v>
      </c>
      <c r="AO179">
        <v>0</v>
      </c>
      <c r="AU179">
        <v>0</v>
      </c>
      <c r="AV179">
        <v>0</v>
      </c>
      <c r="AW179">
        <v>0</v>
      </c>
      <c r="AX179">
        <v>0</v>
      </c>
    </row>
    <row r="180" spans="1:50" x14ac:dyDescent="0.2">
      <c r="A180">
        <v>2025</v>
      </c>
      <c r="B180">
        <v>101</v>
      </c>
      <c r="C180">
        <v>5000046236</v>
      </c>
      <c r="D180">
        <v>6</v>
      </c>
      <c r="E180" s="23">
        <v>45807</v>
      </c>
      <c r="M180">
        <v>4200002523</v>
      </c>
      <c r="N180">
        <v>60</v>
      </c>
      <c r="O180">
        <v>2111000811</v>
      </c>
      <c r="P180" t="s">
        <v>446</v>
      </c>
      <c r="Q180" t="s">
        <v>584</v>
      </c>
      <c r="T180" t="s">
        <v>563</v>
      </c>
      <c r="X180" t="s">
        <v>585</v>
      </c>
      <c r="Z180">
        <v>0</v>
      </c>
      <c r="AB180">
        <v>1</v>
      </c>
      <c r="AC180" t="s">
        <v>519</v>
      </c>
      <c r="AD180">
        <v>1</v>
      </c>
      <c r="AE180" t="s">
        <v>519</v>
      </c>
      <c r="AG180" t="s">
        <v>240</v>
      </c>
      <c r="AH180">
        <v>830.18</v>
      </c>
      <c r="AJ180">
        <v>0</v>
      </c>
      <c r="AK180">
        <v>-13594952</v>
      </c>
      <c r="AL180">
        <v>-830.18</v>
      </c>
      <c r="AO180">
        <v>0</v>
      </c>
      <c r="AU180">
        <v>0</v>
      </c>
      <c r="AV180">
        <v>0</v>
      </c>
      <c r="AW180">
        <v>0</v>
      </c>
      <c r="AX180">
        <v>0</v>
      </c>
    </row>
    <row r="181" spans="1:50" x14ac:dyDescent="0.2">
      <c r="A181">
        <v>2025</v>
      </c>
      <c r="B181">
        <v>101</v>
      </c>
      <c r="C181">
        <v>5000046236</v>
      </c>
      <c r="D181">
        <v>7</v>
      </c>
      <c r="E181" s="23">
        <v>45807</v>
      </c>
      <c r="M181">
        <v>4200002523</v>
      </c>
      <c r="N181">
        <v>60</v>
      </c>
      <c r="O181">
        <v>2111000811</v>
      </c>
      <c r="P181" t="s">
        <v>446</v>
      </c>
      <c r="Q181" t="s">
        <v>584</v>
      </c>
      <c r="T181" t="s">
        <v>565</v>
      </c>
      <c r="X181" t="s">
        <v>570</v>
      </c>
      <c r="Z181">
        <v>0</v>
      </c>
      <c r="AB181">
        <v>1</v>
      </c>
      <c r="AC181" t="s">
        <v>519</v>
      </c>
      <c r="AD181">
        <v>1</v>
      </c>
      <c r="AE181" t="s">
        <v>519</v>
      </c>
      <c r="AG181" t="s">
        <v>240</v>
      </c>
      <c r="AH181">
        <v>35.65</v>
      </c>
      <c r="AJ181">
        <v>0</v>
      </c>
      <c r="AK181">
        <v>-583798</v>
      </c>
      <c r="AL181">
        <v>-35.65</v>
      </c>
      <c r="AO181">
        <v>0</v>
      </c>
      <c r="AU181">
        <v>0</v>
      </c>
      <c r="AV181">
        <v>0</v>
      </c>
      <c r="AW181">
        <v>0</v>
      </c>
      <c r="AX181">
        <v>0</v>
      </c>
    </row>
    <row r="182" spans="1:50" x14ac:dyDescent="0.2">
      <c r="A182">
        <v>2025</v>
      </c>
      <c r="B182">
        <v>101</v>
      </c>
      <c r="C182">
        <v>5000046236</v>
      </c>
      <c r="D182">
        <v>8</v>
      </c>
      <c r="E182" s="23">
        <v>45807</v>
      </c>
      <c r="M182">
        <v>4200002523</v>
      </c>
      <c r="N182">
        <v>60</v>
      </c>
      <c r="O182">
        <v>2111000811</v>
      </c>
      <c r="P182" t="s">
        <v>446</v>
      </c>
      <c r="Q182" t="s">
        <v>584</v>
      </c>
      <c r="T182" t="s">
        <v>466</v>
      </c>
      <c r="X182" t="s">
        <v>571</v>
      </c>
      <c r="Z182">
        <v>0</v>
      </c>
      <c r="AB182">
        <v>1</v>
      </c>
      <c r="AC182" t="s">
        <v>519</v>
      </c>
      <c r="AD182">
        <v>1</v>
      </c>
      <c r="AE182" t="s">
        <v>519</v>
      </c>
      <c r="AG182" t="s">
        <v>240</v>
      </c>
      <c r="AH182">
        <v>51.56</v>
      </c>
      <c r="AJ182">
        <v>0</v>
      </c>
      <c r="AK182">
        <v>-844348</v>
      </c>
      <c r="AL182">
        <v>-51.56</v>
      </c>
      <c r="AO182">
        <v>0</v>
      </c>
      <c r="AU182">
        <v>0</v>
      </c>
      <c r="AV182">
        <v>0</v>
      </c>
      <c r="AW182">
        <v>0</v>
      </c>
      <c r="AX182">
        <v>0</v>
      </c>
    </row>
    <row r="183" spans="1:50" x14ac:dyDescent="0.2">
      <c r="A183">
        <v>2025</v>
      </c>
      <c r="B183">
        <v>101</v>
      </c>
      <c r="C183">
        <v>5000046236</v>
      </c>
      <c r="D183">
        <v>9</v>
      </c>
      <c r="E183" s="23">
        <v>45807</v>
      </c>
      <c r="M183">
        <v>4200002523</v>
      </c>
      <c r="N183">
        <v>60</v>
      </c>
      <c r="O183">
        <v>2111000811</v>
      </c>
      <c r="P183" t="s">
        <v>446</v>
      </c>
      <c r="Q183" t="s">
        <v>584</v>
      </c>
      <c r="T183" t="s">
        <v>572</v>
      </c>
      <c r="X183" t="s">
        <v>573</v>
      </c>
      <c r="Z183">
        <v>0</v>
      </c>
      <c r="AB183">
        <v>1</v>
      </c>
      <c r="AC183" t="s">
        <v>519</v>
      </c>
      <c r="AD183">
        <v>1</v>
      </c>
      <c r="AE183" t="s">
        <v>519</v>
      </c>
      <c r="AG183" t="s">
        <v>240</v>
      </c>
      <c r="AH183">
        <v>9.0299999999999994</v>
      </c>
      <c r="AJ183">
        <v>0</v>
      </c>
      <c r="AK183">
        <v>-147800</v>
      </c>
      <c r="AL183">
        <v>-9.0299999999999994</v>
      </c>
      <c r="AO183">
        <v>0</v>
      </c>
      <c r="AU183">
        <v>0</v>
      </c>
      <c r="AV183">
        <v>0</v>
      </c>
      <c r="AW183">
        <v>0</v>
      </c>
      <c r="AX183">
        <v>0</v>
      </c>
    </row>
    <row r="184" spans="1:50" x14ac:dyDescent="0.2">
      <c r="A184">
        <v>2025</v>
      </c>
      <c r="B184">
        <v>101</v>
      </c>
      <c r="C184">
        <v>5000046236</v>
      </c>
      <c r="D184">
        <v>10</v>
      </c>
      <c r="E184" s="23">
        <v>45807</v>
      </c>
      <c r="M184">
        <v>4200002523</v>
      </c>
      <c r="N184">
        <v>60</v>
      </c>
      <c r="O184">
        <v>2111000811</v>
      </c>
      <c r="P184" t="s">
        <v>446</v>
      </c>
      <c r="Q184" t="s">
        <v>584</v>
      </c>
      <c r="T184" t="s">
        <v>574</v>
      </c>
      <c r="X184" t="s">
        <v>575</v>
      </c>
      <c r="Z184">
        <v>0</v>
      </c>
      <c r="AB184">
        <v>1</v>
      </c>
      <c r="AC184" t="s">
        <v>519</v>
      </c>
      <c r="AD184">
        <v>1</v>
      </c>
      <c r="AE184" t="s">
        <v>519</v>
      </c>
      <c r="AG184" t="s">
        <v>240</v>
      </c>
      <c r="AH184">
        <v>94.14</v>
      </c>
      <c r="AJ184">
        <v>0</v>
      </c>
      <c r="AK184">
        <v>-1541658</v>
      </c>
      <c r="AL184">
        <v>-94.14</v>
      </c>
      <c r="AO184">
        <v>0</v>
      </c>
      <c r="AU184">
        <v>0</v>
      </c>
      <c r="AV184">
        <v>0</v>
      </c>
      <c r="AW184">
        <v>0</v>
      </c>
      <c r="AX184">
        <v>0</v>
      </c>
    </row>
    <row r="185" spans="1:50" x14ac:dyDescent="0.2">
      <c r="A185">
        <v>2025</v>
      </c>
      <c r="B185">
        <v>101</v>
      </c>
      <c r="C185">
        <v>5000046236</v>
      </c>
      <c r="D185">
        <v>11</v>
      </c>
      <c r="E185" s="23">
        <v>45807</v>
      </c>
      <c r="M185">
        <v>4200002523</v>
      </c>
      <c r="N185">
        <v>60</v>
      </c>
      <c r="O185">
        <v>2111000811</v>
      </c>
      <c r="P185" t="s">
        <v>446</v>
      </c>
      <c r="Q185" t="s">
        <v>584</v>
      </c>
      <c r="T185" t="s">
        <v>576</v>
      </c>
      <c r="X185" t="s">
        <v>577</v>
      </c>
      <c r="Z185">
        <v>0</v>
      </c>
      <c r="AB185">
        <v>1</v>
      </c>
      <c r="AC185" t="s">
        <v>519</v>
      </c>
      <c r="AD185">
        <v>1</v>
      </c>
      <c r="AE185" t="s">
        <v>519</v>
      </c>
      <c r="AG185" t="s">
        <v>240</v>
      </c>
      <c r="AH185">
        <v>13.93</v>
      </c>
      <c r="AJ185">
        <v>0</v>
      </c>
      <c r="AK185">
        <v>-228118</v>
      </c>
      <c r="AL185">
        <v>-13.93</v>
      </c>
      <c r="AO185">
        <v>0</v>
      </c>
      <c r="AU185">
        <v>0</v>
      </c>
      <c r="AV185">
        <v>0</v>
      </c>
      <c r="AW185">
        <v>0</v>
      </c>
      <c r="AX185">
        <v>0</v>
      </c>
    </row>
    <row r="186" spans="1:50" x14ac:dyDescent="0.2">
      <c r="A186">
        <v>2025</v>
      </c>
      <c r="B186">
        <v>101</v>
      </c>
      <c r="C186">
        <v>5000046239</v>
      </c>
      <c r="D186">
        <v>1</v>
      </c>
      <c r="E186" s="23">
        <v>45807</v>
      </c>
      <c r="M186">
        <v>4100023278</v>
      </c>
      <c r="N186">
        <v>10</v>
      </c>
      <c r="O186">
        <v>2101000067</v>
      </c>
      <c r="P186" t="s">
        <v>415</v>
      </c>
      <c r="Q186" t="s">
        <v>457</v>
      </c>
      <c r="T186" t="s">
        <v>281</v>
      </c>
      <c r="Z186">
        <v>0</v>
      </c>
      <c r="AB186">
        <v>1</v>
      </c>
      <c r="AC186" t="s">
        <v>268</v>
      </c>
      <c r="AD186">
        <v>1</v>
      </c>
      <c r="AE186" t="s">
        <v>268</v>
      </c>
      <c r="AG186" t="s">
        <v>240</v>
      </c>
      <c r="AH186">
        <v>5.8</v>
      </c>
      <c r="AJ186">
        <v>0</v>
      </c>
      <c r="AK186">
        <v>-95000</v>
      </c>
      <c r="AL186">
        <v>-5.8</v>
      </c>
      <c r="AO186">
        <v>0</v>
      </c>
      <c r="AU186">
        <v>0</v>
      </c>
      <c r="AV186">
        <v>0</v>
      </c>
      <c r="AW186">
        <v>0</v>
      </c>
      <c r="AX186">
        <v>0</v>
      </c>
    </row>
    <row r="187" spans="1:50" x14ac:dyDescent="0.2">
      <c r="A187">
        <v>2025</v>
      </c>
      <c r="B187">
        <v>101</v>
      </c>
      <c r="C187">
        <v>5000046242</v>
      </c>
      <c r="D187">
        <v>1</v>
      </c>
      <c r="E187" s="23">
        <v>45807</v>
      </c>
      <c r="M187">
        <v>4100023279</v>
      </c>
      <c r="N187">
        <v>10</v>
      </c>
      <c r="O187">
        <v>2101000043</v>
      </c>
      <c r="P187" t="s">
        <v>415</v>
      </c>
      <c r="Q187" t="s">
        <v>586</v>
      </c>
      <c r="T187" t="s">
        <v>281</v>
      </c>
      <c r="Z187">
        <v>0</v>
      </c>
      <c r="AB187">
        <v>1</v>
      </c>
      <c r="AC187" t="s">
        <v>336</v>
      </c>
      <c r="AD187">
        <v>1</v>
      </c>
      <c r="AE187" t="s">
        <v>336</v>
      </c>
      <c r="AG187" t="s">
        <v>240</v>
      </c>
      <c r="AH187">
        <v>42.75</v>
      </c>
      <c r="AJ187">
        <v>0</v>
      </c>
      <c r="AK187">
        <v>-700000</v>
      </c>
      <c r="AL187">
        <v>-42.75</v>
      </c>
      <c r="AO187">
        <v>0</v>
      </c>
      <c r="AU187">
        <v>0</v>
      </c>
      <c r="AV187">
        <v>0</v>
      </c>
      <c r="AW187">
        <v>0</v>
      </c>
      <c r="AX187">
        <v>0</v>
      </c>
    </row>
    <row r="188" spans="1:50" x14ac:dyDescent="0.2">
      <c r="A188">
        <v>2025</v>
      </c>
      <c r="B188">
        <v>101</v>
      </c>
      <c r="C188">
        <v>5000046244</v>
      </c>
      <c r="D188">
        <v>1</v>
      </c>
      <c r="E188" s="23">
        <v>45807</v>
      </c>
      <c r="M188">
        <v>4100023455</v>
      </c>
      <c r="N188">
        <v>10</v>
      </c>
      <c r="O188">
        <v>2101000321</v>
      </c>
      <c r="P188" t="s">
        <v>415</v>
      </c>
      <c r="Q188" t="s">
        <v>587</v>
      </c>
      <c r="T188" t="s">
        <v>274</v>
      </c>
      <c r="Z188">
        <v>0</v>
      </c>
      <c r="AB188">
        <v>90</v>
      </c>
      <c r="AC188" t="s">
        <v>313</v>
      </c>
      <c r="AD188">
        <v>90</v>
      </c>
      <c r="AE188" t="s">
        <v>313</v>
      </c>
      <c r="AG188" t="s">
        <v>240</v>
      </c>
      <c r="AH188">
        <v>1181.6099999999999</v>
      </c>
      <c r="AJ188">
        <v>0</v>
      </c>
      <c r="AK188">
        <v>-19350000</v>
      </c>
      <c r="AL188">
        <v>-1181.6099999999999</v>
      </c>
      <c r="AO188">
        <v>0</v>
      </c>
      <c r="AU188">
        <v>0</v>
      </c>
      <c r="AV188">
        <v>0</v>
      </c>
      <c r="AW188">
        <v>0</v>
      </c>
      <c r="AX188">
        <v>0</v>
      </c>
    </row>
    <row r="189" spans="1:50" x14ac:dyDescent="0.2">
      <c r="A189">
        <v>2025</v>
      </c>
      <c r="B189">
        <v>101</v>
      </c>
      <c r="C189">
        <v>5000046244</v>
      </c>
      <c r="D189">
        <v>2</v>
      </c>
      <c r="E189" s="23">
        <v>45807</v>
      </c>
      <c r="M189">
        <v>4100023455</v>
      </c>
      <c r="N189">
        <v>20</v>
      </c>
      <c r="O189">
        <v>2101000321</v>
      </c>
      <c r="P189" t="s">
        <v>415</v>
      </c>
      <c r="Q189" t="s">
        <v>588</v>
      </c>
      <c r="T189" t="s">
        <v>274</v>
      </c>
      <c r="Z189">
        <v>0</v>
      </c>
      <c r="AB189">
        <v>80</v>
      </c>
      <c r="AC189" t="s">
        <v>268</v>
      </c>
      <c r="AD189">
        <v>80</v>
      </c>
      <c r="AE189" t="s">
        <v>268</v>
      </c>
      <c r="AG189" t="s">
        <v>240</v>
      </c>
      <c r="AH189">
        <v>6.35</v>
      </c>
      <c r="AJ189">
        <v>0</v>
      </c>
      <c r="AK189">
        <v>-104000</v>
      </c>
      <c r="AL189">
        <v>-6.35</v>
      </c>
      <c r="AO189">
        <v>0</v>
      </c>
      <c r="AU189">
        <v>0</v>
      </c>
      <c r="AV189">
        <v>0</v>
      </c>
      <c r="AW189">
        <v>0</v>
      </c>
      <c r="AX189">
        <v>0</v>
      </c>
    </row>
    <row r="190" spans="1:50" x14ac:dyDescent="0.2">
      <c r="A190">
        <v>2025</v>
      </c>
      <c r="B190">
        <v>101</v>
      </c>
      <c r="C190">
        <v>5000046244</v>
      </c>
      <c r="D190">
        <v>3</v>
      </c>
      <c r="E190" s="23">
        <v>45807</v>
      </c>
      <c r="M190">
        <v>4100023455</v>
      </c>
      <c r="N190">
        <v>30</v>
      </c>
      <c r="O190">
        <v>2101000321</v>
      </c>
      <c r="P190" t="s">
        <v>415</v>
      </c>
      <c r="Q190" t="s">
        <v>589</v>
      </c>
      <c r="T190" t="s">
        <v>274</v>
      </c>
      <c r="Z190">
        <v>0</v>
      </c>
      <c r="AB190">
        <v>10</v>
      </c>
      <c r="AC190" t="s">
        <v>395</v>
      </c>
      <c r="AD190">
        <v>10</v>
      </c>
      <c r="AE190" t="s">
        <v>395</v>
      </c>
      <c r="AG190" t="s">
        <v>240</v>
      </c>
      <c r="AH190">
        <v>67.17</v>
      </c>
      <c r="AJ190">
        <v>0</v>
      </c>
      <c r="AK190">
        <v>-1100000</v>
      </c>
      <c r="AL190">
        <v>-67.17</v>
      </c>
      <c r="AO190">
        <v>0</v>
      </c>
      <c r="AU190">
        <v>0</v>
      </c>
      <c r="AV190">
        <v>0</v>
      </c>
      <c r="AW190">
        <v>0</v>
      </c>
      <c r="AX190">
        <v>0</v>
      </c>
    </row>
    <row r="191" spans="1:50" x14ac:dyDescent="0.2">
      <c r="A191">
        <v>2025</v>
      </c>
      <c r="B191">
        <v>101</v>
      </c>
      <c r="C191">
        <v>5000046244</v>
      </c>
      <c r="D191">
        <v>4</v>
      </c>
      <c r="E191" s="23">
        <v>45807</v>
      </c>
      <c r="M191">
        <v>4100023455</v>
      </c>
      <c r="N191">
        <v>40</v>
      </c>
      <c r="O191">
        <v>2101000321</v>
      </c>
      <c r="P191" t="s">
        <v>415</v>
      </c>
      <c r="Q191" t="s">
        <v>590</v>
      </c>
      <c r="T191" t="s">
        <v>274</v>
      </c>
      <c r="Z191">
        <v>0</v>
      </c>
      <c r="AB191">
        <v>10</v>
      </c>
      <c r="AC191" t="s">
        <v>313</v>
      </c>
      <c r="AD191">
        <v>10</v>
      </c>
      <c r="AE191" t="s">
        <v>313</v>
      </c>
      <c r="AG191" t="s">
        <v>240</v>
      </c>
      <c r="AH191">
        <v>131.29</v>
      </c>
      <c r="AJ191">
        <v>0</v>
      </c>
      <c r="AK191">
        <v>-2150000</v>
      </c>
      <c r="AL191">
        <v>-131.29</v>
      </c>
      <c r="AO191">
        <v>0</v>
      </c>
      <c r="AU191">
        <v>0</v>
      </c>
      <c r="AV191">
        <v>0</v>
      </c>
      <c r="AW191">
        <v>0</v>
      </c>
      <c r="AX191">
        <v>0</v>
      </c>
    </row>
    <row r="192" spans="1:50" x14ac:dyDescent="0.2">
      <c r="A192">
        <v>2025</v>
      </c>
      <c r="B192">
        <v>101</v>
      </c>
      <c r="C192">
        <v>5000046244</v>
      </c>
      <c r="D192">
        <v>5</v>
      </c>
      <c r="E192" s="23">
        <v>45807</v>
      </c>
      <c r="M192">
        <v>4100023455</v>
      </c>
      <c r="N192">
        <v>50</v>
      </c>
      <c r="O192">
        <v>2101000321</v>
      </c>
      <c r="P192" t="s">
        <v>415</v>
      </c>
      <c r="Q192" t="s">
        <v>591</v>
      </c>
      <c r="T192" t="s">
        <v>274</v>
      </c>
      <c r="Z192">
        <v>0</v>
      </c>
      <c r="AB192">
        <v>1</v>
      </c>
      <c r="AC192" t="s">
        <v>540</v>
      </c>
      <c r="AD192">
        <v>1</v>
      </c>
      <c r="AE192" t="s">
        <v>540</v>
      </c>
      <c r="AG192" t="s">
        <v>240</v>
      </c>
      <c r="AH192">
        <v>32.06</v>
      </c>
      <c r="AJ192">
        <v>0</v>
      </c>
      <c r="AK192">
        <v>-525000</v>
      </c>
      <c r="AL192">
        <v>-32.06</v>
      </c>
      <c r="AO192">
        <v>0</v>
      </c>
      <c r="AU192">
        <v>0</v>
      </c>
      <c r="AV192">
        <v>0</v>
      </c>
      <c r="AW192">
        <v>0</v>
      </c>
      <c r="AX192">
        <v>0</v>
      </c>
    </row>
    <row r="193" spans="1:50" x14ac:dyDescent="0.2">
      <c r="A193">
        <v>2025</v>
      </c>
      <c r="B193">
        <v>101</v>
      </c>
      <c r="C193">
        <v>5000046245</v>
      </c>
      <c r="D193">
        <v>1</v>
      </c>
      <c r="E193" s="23">
        <v>45807</v>
      </c>
      <c r="M193">
        <v>4100023455</v>
      </c>
      <c r="N193">
        <v>60</v>
      </c>
      <c r="O193">
        <v>2101000321</v>
      </c>
      <c r="P193" t="s">
        <v>415</v>
      </c>
      <c r="Q193" t="s">
        <v>592</v>
      </c>
      <c r="T193" t="s">
        <v>593</v>
      </c>
      <c r="Z193">
        <v>0</v>
      </c>
      <c r="AB193">
        <v>4</v>
      </c>
      <c r="AC193" t="s">
        <v>540</v>
      </c>
      <c r="AD193">
        <v>4</v>
      </c>
      <c r="AE193" t="s">
        <v>540</v>
      </c>
      <c r="AG193" t="s">
        <v>240</v>
      </c>
      <c r="AH193">
        <v>103.81</v>
      </c>
      <c r="AJ193">
        <v>0</v>
      </c>
      <c r="AK193">
        <v>-1700000</v>
      </c>
      <c r="AL193">
        <v>-103.81</v>
      </c>
      <c r="AO193">
        <v>0</v>
      </c>
      <c r="AU193">
        <v>0</v>
      </c>
      <c r="AV193">
        <v>0</v>
      </c>
      <c r="AW193">
        <v>0</v>
      </c>
      <c r="AX193">
        <v>0</v>
      </c>
    </row>
    <row r="194" spans="1:50" x14ac:dyDescent="0.2">
      <c r="A194">
        <v>2025</v>
      </c>
      <c r="B194">
        <v>101</v>
      </c>
      <c r="C194">
        <v>5000046248</v>
      </c>
      <c r="D194">
        <v>1</v>
      </c>
      <c r="E194" s="23">
        <v>45807</v>
      </c>
      <c r="M194">
        <v>4100023456</v>
      </c>
      <c r="N194">
        <v>10</v>
      </c>
      <c r="O194">
        <v>2101000066</v>
      </c>
      <c r="P194" t="s">
        <v>415</v>
      </c>
      <c r="Q194" t="s">
        <v>594</v>
      </c>
      <c r="T194" t="s">
        <v>274</v>
      </c>
      <c r="Z194">
        <v>0</v>
      </c>
      <c r="AB194">
        <v>1</v>
      </c>
      <c r="AC194" t="s">
        <v>540</v>
      </c>
      <c r="AD194">
        <v>1</v>
      </c>
      <c r="AE194" t="s">
        <v>540</v>
      </c>
      <c r="AG194" t="s">
        <v>240</v>
      </c>
      <c r="AH194">
        <v>15.27</v>
      </c>
      <c r="AJ194">
        <v>0</v>
      </c>
      <c r="AK194">
        <v>-250000</v>
      </c>
      <c r="AL194">
        <v>-15.27</v>
      </c>
      <c r="AO194">
        <v>0</v>
      </c>
      <c r="AU194">
        <v>0</v>
      </c>
      <c r="AV194">
        <v>0</v>
      </c>
      <c r="AW194">
        <v>0</v>
      </c>
      <c r="AX194">
        <v>0</v>
      </c>
    </row>
    <row r="195" spans="1:50" x14ac:dyDescent="0.2">
      <c r="A195">
        <v>2025</v>
      </c>
      <c r="B195">
        <v>101</v>
      </c>
      <c r="C195">
        <v>5000046263</v>
      </c>
      <c r="D195">
        <v>1</v>
      </c>
      <c r="E195" s="23">
        <v>45807</v>
      </c>
      <c r="M195">
        <v>4100023412</v>
      </c>
      <c r="N195">
        <v>10</v>
      </c>
      <c r="O195">
        <v>2101000062</v>
      </c>
      <c r="P195" t="s">
        <v>415</v>
      </c>
      <c r="Q195" t="s">
        <v>595</v>
      </c>
      <c r="T195" t="s">
        <v>245</v>
      </c>
      <c r="Z195">
        <v>0</v>
      </c>
      <c r="AB195">
        <v>1</v>
      </c>
      <c r="AC195" t="s">
        <v>341</v>
      </c>
      <c r="AD195">
        <v>1</v>
      </c>
      <c r="AE195" t="s">
        <v>341</v>
      </c>
      <c r="AG195" t="s">
        <v>240</v>
      </c>
      <c r="AH195">
        <v>5.5</v>
      </c>
      <c r="AJ195">
        <v>0</v>
      </c>
      <c r="AK195">
        <v>-90000</v>
      </c>
      <c r="AL195">
        <v>-5.5</v>
      </c>
      <c r="AO195">
        <v>0</v>
      </c>
      <c r="AU195">
        <v>0</v>
      </c>
      <c r="AV195">
        <v>0</v>
      </c>
      <c r="AW195">
        <v>0</v>
      </c>
      <c r="AX195">
        <v>0</v>
      </c>
    </row>
    <row r="196" spans="1:50" x14ac:dyDescent="0.2">
      <c r="A196">
        <v>2025</v>
      </c>
      <c r="B196">
        <v>101</v>
      </c>
      <c r="C196">
        <v>5000046267</v>
      </c>
      <c r="D196">
        <v>1</v>
      </c>
      <c r="E196" s="23">
        <v>45807</v>
      </c>
      <c r="M196">
        <v>4100023242</v>
      </c>
      <c r="N196">
        <v>10</v>
      </c>
      <c r="O196">
        <v>2101000065</v>
      </c>
      <c r="P196" t="s">
        <v>415</v>
      </c>
      <c r="Q196" t="s">
        <v>596</v>
      </c>
      <c r="T196" t="s">
        <v>281</v>
      </c>
      <c r="Z196">
        <v>0</v>
      </c>
      <c r="AB196">
        <v>8</v>
      </c>
      <c r="AC196" t="s">
        <v>341</v>
      </c>
      <c r="AD196">
        <v>8</v>
      </c>
      <c r="AE196" t="s">
        <v>341</v>
      </c>
      <c r="AG196" t="s">
        <v>240</v>
      </c>
      <c r="AH196">
        <v>366.39</v>
      </c>
      <c r="AJ196">
        <v>0</v>
      </c>
      <c r="AK196">
        <v>-6000000</v>
      </c>
      <c r="AL196">
        <v>-366.39</v>
      </c>
      <c r="AO196">
        <v>0</v>
      </c>
      <c r="AU196">
        <v>0</v>
      </c>
      <c r="AV196">
        <v>0</v>
      </c>
      <c r="AW196">
        <v>0</v>
      </c>
      <c r="AX196">
        <v>0</v>
      </c>
    </row>
    <row r="197" spans="1:50" x14ac:dyDescent="0.2">
      <c r="A197">
        <v>2025</v>
      </c>
      <c r="B197">
        <v>101</v>
      </c>
      <c r="C197">
        <v>5000046267</v>
      </c>
      <c r="D197">
        <v>2</v>
      </c>
      <c r="E197" s="23">
        <v>45807</v>
      </c>
      <c r="M197">
        <v>4100023242</v>
      </c>
      <c r="N197">
        <v>20</v>
      </c>
      <c r="O197">
        <v>2101000065</v>
      </c>
      <c r="P197" t="s">
        <v>415</v>
      </c>
      <c r="Q197" t="s">
        <v>597</v>
      </c>
      <c r="T197" t="s">
        <v>281</v>
      </c>
      <c r="Z197">
        <v>0</v>
      </c>
      <c r="AB197">
        <v>4</v>
      </c>
      <c r="AC197" t="s">
        <v>268</v>
      </c>
      <c r="AD197">
        <v>4</v>
      </c>
      <c r="AE197" t="s">
        <v>268</v>
      </c>
      <c r="AG197" t="s">
        <v>240</v>
      </c>
      <c r="AH197">
        <v>67.17</v>
      </c>
      <c r="AJ197">
        <v>0</v>
      </c>
      <c r="AK197">
        <v>-1100000</v>
      </c>
      <c r="AL197">
        <v>-67.17</v>
      </c>
      <c r="AO197">
        <v>0</v>
      </c>
      <c r="AU197">
        <v>0</v>
      </c>
      <c r="AV197">
        <v>0</v>
      </c>
      <c r="AW197">
        <v>0</v>
      </c>
      <c r="AX197">
        <v>0</v>
      </c>
    </row>
    <row r="198" spans="1:50" x14ac:dyDescent="0.2">
      <c r="A198">
        <v>2025</v>
      </c>
      <c r="B198">
        <v>101</v>
      </c>
      <c r="C198">
        <v>5000046270</v>
      </c>
      <c r="D198">
        <v>1</v>
      </c>
      <c r="E198" s="23">
        <v>45807</v>
      </c>
      <c r="M198">
        <v>4100022052</v>
      </c>
      <c r="N198">
        <v>20</v>
      </c>
      <c r="O198">
        <v>2101000415</v>
      </c>
      <c r="P198" t="s">
        <v>415</v>
      </c>
      <c r="Q198" t="s">
        <v>598</v>
      </c>
      <c r="T198" t="s">
        <v>306</v>
      </c>
      <c r="Z198">
        <v>0</v>
      </c>
      <c r="AB198">
        <v>2</v>
      </c>
      <c r="AC198" t="s">
        <v>336</v>
      </c>
      <c r="AD198">
        <v>2</v>
      </c>
      <c r="AE198" t="s">
        <v>336</v>
      </c>
      <c r="AG198" t="s">
        <v>240</v>
      </c>
      <c r="AH198">
        <v>200.05</v>
      </c>
      <c r="AJ198">
        <v>0</v>
      </c>
      <c r="AK198">
        <v>-3276000</v>
      </c>
      <c r="AL198">
        <v>-200.05</v>
      </c>
      <c r="AO198">
        <v>0</v>
      </c>
      <c r="AU198">
        <v>0</v>
      </c>
      <c r="AV198">
        <v>0</v>
      </c>
      <c r="AW198">
        <v>0</v>
      </c>
      <c r="AX198">
        <v>0</v>
      </c>
    </row>
    <row r="199" spans="1:50" x14ac:dyDescent="0.2">
      <c r="A199">
        <v>2025</v>
      </c>
      <c r="B199">
        <v>101</v>
      </c>
      <c r="C199">
        <v>5000046448</v>
      </c>
      <c r="D199">
        <v>1</v>
      </c>
      <c r="E199" s="23">
        <v>45807</v>
      </c>
      <c r="M199">
        <v>4200002960</v>
      </c>
      <c r="N199">
        <v>10</v>
      </c>
      <c r="O199">
        <v>2101001779</v>
      </c>
      <c r="P199" t="s">
        <v>446</v>
      </c>
      <c r="Q199" t="s">
        <v>599</v>
      </c>
      <c r="T199" t="s">
        <v>245</v>
      </c>
      <c r="X199" t="s">
        <v>547</v>
      </c>
      <c r="Z199">
        <v>0</v>
      </c>
      <c r="AB199">
        <v>9000</v>
      </c>
      <c r="AC199" t="s">
        <v>549</v>
      </c>
      <c r="AD199">
        <v>9000</v>
      </c>
      <c r="AE199" t="s">
        <v>549</v>
      </c>
      <c r="AG199" t="s">
        <v>240</v>
      </c>
      <c r="AH199">
        <v>329.75</v>
      </c>
      <c r="AJ199">
        <v>0</v>
      </c>
      <c r="AK199">
        <v>-5400000</v>
      </c>
      <c r="AL199">
        <v>-329.75</v>
      </c>
      <c r="AO199">
        <v>0</v>
      </c>
      <c r="AU199">
        <v>0</v>
      </c>
      <c r="AV199">
        <v>0</v>
      </c>
      <c r="AW199">
        <v>0</v>
      </c>
      <c r="AX199">
        <v>0</v>
      </c>
    </row>
    <row r="200" spans="1:50" x14ac:dyDescent="0.2">
      <c r="A200">
        <v>2025</v>
      </c>
      <c r="B200">
        <v>101</v>
      </c>
      <c r="C200">
        <v>5000046452</v>
      </c>
      <c r="D200">
        <v>1</v>
      </c>
      <c r="E200" s="23">
        <v>45807</v>
      </c>
      <c r="M200">
        <v>4200003364</v>
      </c>
      <c r="N200">
        <v>10</v>
      </c>
      <c r="O200">
        <v>2101001779</v>
      </c>
      <c r="P200" t="s">
        <v>446</v>
      </c>
      <c r="Q200" t="s">
        <v>600</v>
      </c>
      <c r="T200" t="s">
        <v>245</v>
      </c>
      <c r="X200" t="s">
        <v>551</v>
      </c>
      <c r="Z200">
        <v>0</v>
      </c>
      <c r="AB200">
        <v>6120</v>
      </c>
      <c r="AC200" t="s">
        <v>549</v>
      </c>
      <c r="AD200">
        <v>6120</v>
      </c>
      <c r="AE200" t="s">
        <v>549</v>
      </c>
      <c r="AG200" t="s">
        <v>240</v>
      </c>
      <c r="AH200">
        <v>224.23</v>
      </c>
      <c r="AJ200">
        <v>0</v>
      </c>
      <c r="AK200">
        <v>-3672000</v>
      </c>
      <c r="AL200">
        <v>-224.23</v>
      </c>
      <c r="AO200">
        <v>0</v>
      </c>
      <c r="AU200">
        <v>0</v>
      </c>
      <c r="AV200">
        <v>0</v>
      </c>
      <c r="AW200">
        <v>0</v>
      </c>
      <c r="AX200">
        <v>0</v>
      </c>
    </row>
    <row r="201" spans="1:50" x14ac:dyDescent="0.2">
      <c r="A201">
        <v>2025</v>
      </c>
      <c r="B201">
        <v>101</v>
      </c>
      <c r="C201">
        <v>5000046454</v>
      </c>
      <c r="D201">
        <v>1</v>
      </c>
      <c r="E201" s="23">
        <v>45807</v>
      </c>
      <c r="M201">
        <v>4200003362</v>
      </c>
      <c r="N201">
        <v>10</v>
      </c>
      <c r="O201">
        <v>2101001779</v>
      </c>
      <c r="P201" t="s">
        <v>446</v>
      </c>
      <c r="Q201" t="s">
        <v>552</v>
      </c>
      <c r="T201" t="s">
        <v>245</v>
      </c>
      <c r="X201" t="s">
        <v>552</v>
      </c>
      <c r="Z201">
        <v>0</v>
      </c>
      <c r="AB201">
        <v>316880</v>
      </c>
      <c r="AC201" t="s">
        <v>549</v>
      </c>
      <c r="AD201">
        <v>316880</v>
      </c>
      <c r="AE201" t="s">
        <v>549</v>
      </c>
      <c r="AG201" t="s">
        <v>240</v>
      </c>
      <c r="AH201">
        <v>23220.32</v>
      </c>
      <c r="AJ201">
        <v>0</v>
      </c>
      <c r="AK201">
        <v>-380256000</v>
      </c>
      <c r="AL201">
        <v>-23220.32</v>
      </c>
      <c r="AO201">
        <v>0</v>
      </c>
      <c r="AU201">
        <v>0</v>
      </c>
      <c r="AV201">
        <v>0</v>
      </c>
      <c r="AW201">
        <v>0</v>
      </c>
      <c r="AX201">
        <v>0</v>
      </c>
    </row>
    <row r="202" spans="1:50" x14ac:dyDescent="0.2">
      <c r="A202">
        <v>2025</v>
      </c>
      <c r="B202">
        <v>101</v>
      </c>
      <c r="C202">
        <v>5000046456</v>
      </c>
      <c r="D202">
        <v>1</v>
      </c>
      <c r="E202" s="23">
        <v>45807</v>
      </c>
      <c r="M202">
        <v>4200003363</v>
      </c>
      <c r="N202">
        <v>10</v>
      </c>
      <c r="O202">
        <v>2101001779</v>
      </c>
      <c r="P202" t="s">
        <v>446</v>
      </c>
      <c r="Q202" t="s">
        <v>554</v>
      </c>
      <c r="T202" t="s">
        <v>245</v>
      </c>
      <c r="X202" t="s">
        <v>554</v>
      </c>
      <c r="Z202">
        <v>0</v>
      </c>
      <c r="AB202">
        <v>12060</v>
      </c>
      <c r="AC202" t="s">
        <v>549</v>
      </c>
      <c r="AD202">
        <v>12060</v>
      </c>
      <c r="AE202" t="s">
        <v>549</v>
      </c>
      <c r="AG202" t="s">
        <v>240</v>
      </c>
      <c r="AH202">
        <v>441.87</v>
      </c>
      <c r="AJ202">
        <v>0</v>
      </c>
      <c r="AK202">
        <v>-7236000</v>
      </c>
      <c r="AL202">
        <v>-441.87</v>
      </c>
      <c r="AO202">
        <v>0</v>
      </c>
      <c r="AU202">
        <v>0</v>
      </c>
      <c r="AV202">
        <v>0</v>
      </c>
      <c r="AW202">
        <v>0</v>
      </c>
      <c r="AX202">
        <v>0</v>
      </c>
    </row>
    <row r="203" spans="1:50" x14ac:dyDescent="0.2">
      <c r="A203">
        <v>2025</v>
      </c>
      <c r="B203">
        <v>101</v>
      </c>
      <c r="C203">
        <v>5000046460</v>
      </c>
      <c r="D203">
        <v>1</v>
      </c>
      <c r="E203" s="23">
        <v>45807</v>
      </c>
      <c r="M203">
        <v>4200003361</v>
      </c>
      <c r="N203">
        <v>10</v>
      </c>
      <c r="O203">
        <v>2101001779</v>
      </c>
      <c r="P203" t="s">
        <v>446</v>
      </c>
      <c r="Q203" t="s">
        <v>556</v>
      </c>
      <c r="T203" t="s">
        <v>245</v>
      </c>
      <c r="X203" t="s">
        <v>556</v>
      </c>
      <c r="Z203">
        <v>0</v>
      </c>
      <c r="AB203">
        <v>66060</v>
      </c>
      <c r="AC203" t="s">
        <v>549</v>
      </c>
      <c r="AD203">
        <v>66060</v>
      </c>
      <c r="AE203" t="s">
        <v>549</v>
      </c>
      <c r="AG203" t="s">
        <v>240</v>
      </c>
      <c r="AH203">
        <v>4840.74</v>
      </c>
      <c r="AJ203">
        <v>0</v>
      </c>
      <c r="AK203">
        <v>-79272000</v>
      </c>
      <c r="AL203">
        <v>-4840.74</v>
      </c>
      <c r="AO203">
        <v>0</v>
      </c>
      <c r="AU203">
        <v>0</v>
      </c>
      <c r="AV203">
        <v>0</v>
      </c>
      <c r="AW203">
        <v>0</v>
      </c>
      <c r="AX203">
        <v>0</v>
      </c>
    </row>
  </sheetData>
  <autoFilter ref="A1:AX1" xr:uid="{8C0A96BD-09E0-4E66-B982-7578D5BA6A0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2:D143"/>
  <sheetViews>
    <sheetView workbookViewId="0">
      <pane ySplit="10" topLeftCell="A60" activePane="bottomLeft" state="frozen"/>
      <selection pane="bottomLeft" activeCell="E124" sqref="E124"/>
    </sheetView>
  </sheetViews>
  <sheetFormatPr defaultColWidth="9.28515625" defaultRowHeight="13.5" outlineLevelRow="1" x14ac:dyDescent="0.25"/>
  <cols>
    <col min="1" max="1" width="9.28515625" style="7"/>
    <col min="2" max="2" width="17.28515625" style="7" customWidth="1"/>
    <col min="3" max="3" width="49.7109375" style="7" bestFit="1" customWidth="1"/>
    <col min="4" max="4" width="27.7109375" style="8" customWidth="1"/>
    <col min="5" max="6" width="9.28515625" style="7"/>
    <col min="7" max="7" width="7" style="7" bestFit="1" customWidth="1"/>
    <col min="8" max="8" width="10.28515625" style="7" bestFit="1" customWidth="1"/>
    <col min="9" max="9" width="5.7109375" style="7" bestFit="1" customWidth="1"/>
    <col min="10" max="10" width="18.7109375" style="7" bestFit="1" customWidth="1"/>
    <col min="11" max="16384" width="9.28515625" style="7"/>
  </cols>
  <sheetData>
    <row r="2" spans="1:4" s="5" customFormat="1" x14ac:dyDescent="0.25">
      <c r="D2" s="6"/>
    </row>
    <row r="6" spans="1:4" x14ac:dyDescent="0.25">
      <c r="B6" s="5" t="s">
        <v>50</v>
      </c>
    </row>
    <row r="8" spans="1:4" s="5" customFormat="1" x14ac:dyDescent="0.25">
      <c r="A8" s="5">
        <v>1</v>
      </c>
      <c r="B8" s="5" t="s">
        <v>51</v>
      </c>
      <c r="D8" s="6"/>
    </row>
    <row r="10" spans="1:4" s="9" customFormat="1" ht="27" x14ac:dyDescent="0.25">
      <c r="B10" s="10" t="s">
        <v>52</v>
      </c>
      <c r="C10" s="10" t="s">
        <v>53</v>
      </c>
      <c r="D10" s="10" t="s">
        <v>54</v>
      </c>
    </row>
    <row r="11" spans="1:4" x14ac:dyDescent="0.25">
      <c r="B11" s="7">
        <v>50100010</v>
      </c>
      <c r="C11" s="7" t="s">
        <v>55</v>
      </c>
      <c r="D11" s="8" t="s">
        <v>56</v>
      </c>
    </row>
    <row r="12" spans="1:4" outlineLevel="1" x14ac:dyDescent="0.25">
      <c r="B12" s="7">
        <v>50100020</v>
      </c>
      <c r="C12" s="7" t="s">
        <v>57</v>
      </c>
      <c r="D12" s="8" t="s">
        <v>58</v>
      </c>
    </row>
    <row r="13" spans="1:4" outlineLevel="1" x14ac:dyDescent="0.25">
      <c r="B13" s="7">
        <v>50100030</v>
      </c>
      <c r="C13" s="7" t="s">
        <v>59</v>
      </c>
      <c r="D13" s="8" t="s">
        <v>56</v>
      </c>
    </row>
    <row r="14" spans="1:4" outlineLevel="1" x14ac:dyDescent="0.25">
      <c r="B14" s="7">
        <v>50200010</v>
      </c>
      <c r="C14" s="7" t="s">
        <v>60</v>
      </c>
      <c r="D14" s="8" t="s">
        <v>56</v>
      </c>
    </row>
    <row r="15" spans="1:4" outlineLevel="1" x14ac:dyDescent="0.25">
      <c r="B15" s="7">
        <v>50300010</v>
      </c>
      <c r="C15" s="7" t="s">
        <v>61</v>
      </c>
      <c r="D15" s="8" t="s">
        <v>56</v>
      </c>
    </row>
    <row r="16" spans="1:4" outlineLevel="1" x14ac:dyDescent="0.25">
      <c r="B16" s="7">
        <v>50300020</v>
      </c>
      <c r="C16" s="7" t="s">
        <v>62</v>
      </c>
      <c r="D16" s="8" t="s">
        <v>56</v>
      </c>
    </row>
    <row r="17" spans="2:4" outlineLevel="1" x14ac:dyDescent="0.25">
      <c r="B17" s="7">
        <v>50300030</v>
      </c>
      <c r="C17" s="7" t="s">
        <v>63</v>
      </c>
      <c r="D17" s="8" t="s">
        <v>56</v>
      </c>
    </row>
    <row r="18" spans="2:4" outlineLevel="1" x14ac:dyDescent="0.25">
      <c r="B18" s="7">
        <v>50300040</v>
      </c>
      <c r="C18" s="7" t="s">
        <v>64</v>
      </c>
      <c r="D18" s="8" t="s">
        <v>56</v>
      </c>
    </row>
    <row r="19" spans="2:4" outlineLevel="1" x14ac:dyDescent="0.25">
      <c r="B19" s="7">
        <v>50300050</v>
      </c>
      <c r="C19" s="7" t="s">
        <v>65</v>
      </c>
      <c r="D19" s="8" t="s">
        <v>56</v>
      </c>
    </row>
    <row r="20" spans="2:4" outlineLevel="1" x14ac:dyDescent="0.25">
      <c r="B20" s="7">
        <v>50300060</v>
      </c>
      <c r="C20" s="7" t="s">
        <v>66</v>
      </c>
      <c r="D20" s="8" t="s">
        <v>56</v>
      </c>
    </row>
    <row r="21" spans="2:4" outlineLevel="1" x14ac:dyDescent="0.25">
      <c r="B21" s="7">
        <v>50300070</v>
      </c>
      <c r="C21" s="7" t="s">
        <v>67</v>
      </c>
      <c r="D21" s="8" t="s">
        <v>56</v>
      </c>
    </row>
    <row r="22" spans="2:4" outlineLevel="1" x14ac:dyDescent="0.25">
      <c r="B22" s="7">
        <v>50300080</v>
      </c>
      <c r="C22" s="7" t="s">
        <v>68</v>
      </c>
      <c r="D22" s="8" t="s">
        <v>56</v>
      </c>
    </row>
    <row r="23" spans="2:4" outlineLevel="1" x14ac:dyDescent="0.25">
      <c r="B23" s="7">
        <v>50300090</v>
      </c>
      <c r="C23" s="7" t="s">
        <v>69</v>
      </c>
      <c r="D23" s="8" t="s">
        <v>56</v>
      </c>
    </row>
    <row r="24" spans="2:4" outlineLevel="1" x14ac:dyDescent="0.25">
      <c r="B24" s="7">
        <v>50300100</v>
      </c>
      <c r="C24" s="7" t="s">
        <v>70</v>
      </c>
      <c r="D24" s="8" t="s">
        <v>56</v>
      </c>
    </row>
    <row r="25" spans="2:4" outlineLevel="1" x14ac:dyDescent="0.25">
      <c r="B25" s="7">
        <v>50300110</v>
      </c>
      <c r="C25" s="7" t="s">
        <v>71</v>
      </c>
      <c r="D25" s="8" t="s">
        <v>56</v>
      </c>
    </row>
    <row r="26" spans="2:4" outlineLevel="1" x14ac:dyDescent="0.25">
      <c r="B26" s="7">
        <v>50300990</v>
      </c>
      <c r="C26" s="7" t="s">
        <v>72</v>
      </c>
      <c r="D26" s="8" t="s">
        <v>56</v>
      </c>
    </row>
    <row r="27" spans="2:4" outlineLevel="1" x14ac:dyDescent="0.25">
      <c r="B27" s="7">
        <v>50400010</v>
      </c>
      <c r="C27" s="7" t="s">
        <v>73</v>
      </c>
      <c r="D27" s="8" t="s">
        <v>56</v>
      </c>
    </row>
    <row r="28" spans="2:4" outlineLevel="1" x14ac:dyDescent="0.25">
      <c r="B28" s="7">
        <v>50500000</v>
      </c>
      <c r="C28" s="7" t="s">
        <v>74</v>
      </c>
      <c r="D28" s="8" t="s">
        <v>58</v>
      </c>
    </row>
    <row r="29" spans="2:4" outlineLevel="1" x14ac:dyDescent="0.25">
      <c r="B29" s="7">
        <v>50500010</v>
      </c>
      <c r="C29" s="7" t="s">
        <v>75</v>
      </c>
      <c r="D29" s="8" t="s">
        <v>58</v>
      </c>
    </row>
    <row r="30" spans="2:4" outlineLevel="1" x14ac:dyDescent="0.25">
      <c r="B30" s="7">
        <v>50500020</v>
      </c>
      <c r="C30" s="7" t="s">
        <v>76</v>
      </c>
      <c r="D30" s="8" t="s">
        <v>58</v>
      </c>
    </row>
    <row r="31" spans="2:4" outlineLevel="1" x14ac:dyDescent="0.25">
      <c r="B31" s="7">
        <v>50500030</v>
      </c>
      <c r="C31" s="7" t="s">
        <v>77</v>
      </c>
      <c r="D31" s="8" t="s">
        <v>58</v>
      </c>
    </row>
    <row r="32" spans="2:4" outlineLevel="1" x14ac:dyDescent="0.25">
      <c r="B32" s="7">
        <v>50500040</v>
      </c>
      <c r="C32" s="7" t="s">
        <v>78</v>
      </c>
      <c r="D32" s="8" t="s">
        <v>58</v>
      </c>
    </row>
    <row r="33" spans="2:4" outlineLevel="1" x14ac:dyDescent="0.25">
      <c r="B33" s="7">
        <v>50600010</v>
      </c>
      <c r="C33" s="7" t="s">
        <v>79</v>
      </c>
      <c r="D33" s="8" t="s">
        <v>56</v>
      </c>
    </row>
    <row r="34" spans="2:4" outlineLevel="1" x14ac:dyDescent="0.25">
      <c r="B34" s="7">
        <v>50600020</v>
      </c>
      <c r="C34" s="7" t="s">
        <v>80</v>
      </c>
      <c r="D34" s="8" t="s">
        <v>56</v>
      </c>
    </row>
    <row r="35" spans="2:4" outlineLevel="1" x14ac:dyDescent="0.25">
      <c r="B35" s="7">
        <v>50600030</v>
      </c>
      <c r="C35" s="7" t="s">
        <v>81</v>
      </c>
      <c r="D35" s="8" t="s">
        <v>56</v>
      </c>
    </row>
    <row r="36" spans="2:4" outlineLevel="1" x14ac:dyDescent="0.25">
      <c r="B36" s="7">
        <v>50600040</v>
      </c>
      <c r="C36" s="7" t="s">
        <v>82</v>
      </c>
      <c r="D36" s="8" t="s">
        <v>56</v>
      </c>
    </row>
    <row r="37" spans="2:4" outlineLevel="1" x14ac:dyDescent="0.25">
      <c r="B37" s="7">
        <v>50600050</v>
      </c>
      <c r="C37" s="7" t="s">
        <v>83</v>
      </c>
      <c r="D37" s="8" t="s">
        <v>56</v>
      </c>
    </row>
    <row r="38" spans="2:4" outlineLevel="1" x14ac:dyDescent="0.25">
      <c r="B38" s="7">
        <v>50700010</v>
      </c>
      <c r="C38" s="7" t="s">
        <v>84</v>
      </c>
      <c r="D38" s="8" t="s">
        <v>56</v>
      </c>
    </row>
    <row r="39" spans="2:4" outlineLevel="1" x14ac:dyDescent="0.25">
      <c r="B39" s="7">
        <v>50800010</v>
      </c>
      <c r="C39" s="7" t="s">
        <v>85</v>
      </c>
      <c r="D39" s="8" t="s">
        <v>58</v>
      </c>
    </row>
    <row r="40" spans="2:4" outlineLevel="1" x14ac:dyDescent="0.25">
      <c r="B40" s="7">
        <v>50800020</v>
      </c>
      <c r="C40" s="7" t="s">
        <v>86</v>
      </c>
      <c r="D40" s="8" t="s">
        <v>58</v>
      </c>
    </row>
    <row r="41" spans="2:4" outlineLevel="1" x14ac:dyDescent="0.25">
      <c r="B41" s="7">
        <v>50800030</v>
      </c>
      <c r="C41" s="7" t="s">
        <v>87</v>
      </c>
      <c r="D41" s="8" t="s">
        <v>58</v>
      </c>
    </row>
    <row r="42" spans="2:4" outlineLevel="1" x14ac:dyDescent="0.25">
      <c r="B42" s="7">
        <v>50800040</v>
      </c>
      <c r="C42" s="7" t="s">
        <v>88</v>
      </c>
      <c r="D42" s="8" t="s">
        <v>58</v>
      </c>
    </row>
    <row r="43" spans="2:4" outlineLevel="1" x14ac:dyDescent="0.25">
      <c r="B43" s="7">
        <v>50800050</v>
      </c>
      <c r="C43" s="7" t="s">
        <v>89</v>
      </c>
      <c r="D43" s="8" t="s">
        <v>58</v>
      </c>
    </row>
    <row r="44" spans="2:4" outlineLevel="1" x14ac:dyDescent="0.25">
      <c r="B44" s="7">
        <v>50800060</v>
      </c>
      <c r="C44" s="7" t="s">
        <v>90</v>
      </c>
      <c r="D44" s="8" t="s">
        <v>58</v>
      </c>
    </row>
    <row r="45" spans="2:4" outlineLevel="1" x14ac:dyDescent="0.25">
      <c r="B45" s="7">
        <v>50800070</v>
      </c>
      <c r="C45" s="7" t="s">
        <v>91</v>
      </c>
      <c r="D45" s="8" t="s">
        <v>58</v>
      </c>
    </row>
    <row r="46" spans="2:4" outlineLevel="1" x14ac:dyDescent="0.25">
      <c r="B46" s="7">
        <v>50800080</v>
      </c>
      <c r="C46" s="7" t="s">
        <v>92</v>
      </c>
      <c r="D46" s="8" t="s">
        <v>58</v>
      </c>
    </row>
    <row r="47" spans="2:4" outlineLevel="1" x14ac:dyDescent="0.25">
      <c r="B47" s="7">
        <v>50900000</v>
      </c>
      <c r="C47" s="7" t="s">
        <v>93</v>
      </c>
      <c r="D47" s="8" t="s">
        <v>56</v>
      </c>
    </row>
    <row r="48" spans="2:4" outlineLevel="1" x14ac:dyDescent="0.25">
      <c r="B48" s="7">
        <v>50900010</v>
      </c>
      <c r="C48" s="7" t="s">
        <v>94</v>
      </c>
      <c r="D48" s="8" t="s">
        <v>56</v>
      </c>
    </row>
    <row r="49" spans="2:4" outlineLevel="1" x14ac:dyDescent="0.25">
      <c r="B49" s="7">
        <v>50900020</v>
      </c>
      <c r="C49" s="7" t="s">
        <v>95</v>
      </c>
      <c r="D49" s="8" t="s">
        <v>56</v>
      </c>
    </row>
    <row r="50" spans="2:4" outlineLevel="1" x14ac:dyDescent="0.25">
      <c r="B50" s="7">
        <v>50900030</v>
      </c>
      <c r="C50" s="7" t="s">
        <v>96</v>
      </c>
      <c r="D50" s="8" t="s">
        <v>56</v>
      </c>
    </row>
    <row r="51" spans="2:4" outlineLevel="1" x14ac:dyDescent="0.25">
      <c r="B51" s="7">
        <v>50900040</v>
      </c>
      <c r="C51" s="7" t="s">
        <v>97</v>
      </c>
      <c r="D51" s="8" t="s">
        <v>56</v>
      </c>
    </row>
    <row r="52" spans="2:4" outlineLevel="1" x14ac:dyDescent="0.25">
      <c r="B52" s="7">
        <v>50900050</v>
      </c>
      <c r="C52" s="7" t="s">
        <v>98</v>
      </c>
      <c r="D52" s="8" t="s">
        <v>56</v>
      </c>
    </row>
    <row r="53" spans="2:4" outlineLevel="1" x14ac:dyDescent="0.25">
      <c r="B53" s="7">
        <v>50900060</v>
      </c>
      <c r="C53" s="7" t="s">
        <v>99</v>
      </c>
      <c r="D53" s="8" t="s">
        <v>56</v>
      </c>
    </row>
    <row r="54" spans="2:4" outlineLevel="1" x14ac:dyDescent="0.25">
      <c r="B54" s="7">
        <v>50900070</v>
      </c>
      <c r="C54" s="7" t="s">
        <v>100</v>
      </c>
      <c r="D54" s="8" t="s">
        <v>56</v>
      </c>
    </row>
    <row r="55" spans="2:4" outlineLevel="1" x14ac:dyDescent="0.25">
      <c r="B55" s="7">
        <v>50900090</v>
      </c>
      <c r="C55" s="7" t="s">
        <v>101</v>
      </c>
      <c r="D55" s="8" t="s">
        <v>56</v>
      </c>
    </row>
    <row r="56" spans="2:4" outlineLevel="1" x14ac:dyDescent="0.25">
      <c r="B56" s="7">
        <v>51000000</v>
      </c>
      <c r="C56" s="7" t="s">
        <v>102</v>
      </c>
      <c r="D56" s="8" t="s">
        <v>56</v>
      </c>
    </row>
    <row r="57" spans="2:4" outlineLevel="1" x14ac:dyDescent="0.25">
      <c r="B57" s="7">
        <v>51000010</v>
      </c>
      <c r="C57" s="7" t="s">
        <v>103</v>
      </c>
      <c r="D57" s="8" t="s">
        <v>56</v>
      </c>
    </row>
    <row r="58" spans="2:4" outlineLevel="1" x14ac:dyDescent="0.25">
      <c r="B58" s="7">
        <v>51000020</v>
      </c>
      <c r="C58" s="7" t="s">
        <v>104</v>
      </c>
      <c r="D58" s="8" t="s">
        <v>56</v>
      </c>
    </row>
    <row r="59" spans="2:4" outlineLevel="1" x14ac:dyDescent="0.25">
      <c r="B59" s="7">
        <v>51000040</v>
      </c>
      <c r="C59" s="7" t="s">
        <v>105</v>
      </c>
      <c r="D59" s="8" t="s">
        <v>56</v>
      </c>
    </row>
    <row r="60" spans="2:4" outlineLevel="1" x14ac:dyDescent="0.25">
      <c r="B60" s="7">
        <v>51100000</v>
      </c>
      <c r="C60" s="7" t="s">
        <v>106</v>
      </c>
      <c r="D60" s="8" t="s">
        <v>58</v>
      </c>
    </row>
    <row r="61" spans="2:4" outlineLevel="1" x14ac:dyDescent="0.25">
      <c r="B61" s="7">
        <v>51300010</v>
      </c>
      <c r="C61" s="7" t="s">
        <v>107</v>
      </c>
      <c r="D61" s="8" t="s">
        <v>236</v>
      </c>
    </row>
    <row r="62" spans="2:4" outlineLevel="1" x14ac:dyDescent="0.25">
      <c r="B62" s="7">
        <v>51300020</v>
      </c>
      <c r="C62" s="7" t="s">
        <v>108</v>
      </c>
      <c r="D62" s="8" t="s">
        <v>236</v>
      </c>
    </row>
    <row r="63" spans="2:4" outlineLevel="1" x14ac:dyDescent="0.25">
      <c r="B63" s="7">
        <v>51300030</v>
      </c>
      <c r="C63" s="7" t="s">
        <v>109</v>
      </c>
      <c r="D63" s="8" t="s">
        <v>236</v>
      </c>
    </row>
    <row r="64" spans="2:4" outlineLevel="1" x14ac:dyDescent="0.25">
      <c r="B64" s="7">
        <v>51300040</v>
      </c>
      <c r="C64" s="7" t="s">
        <v>110</v>
      </c>
      <c r="D64" s="8" t="s">
        <v>236</v>
      </c>
    </row>
    <row r="65" spans="2:4" outlineLevel="1" x14ac:dyDescent="0.25">
      <c r="B65" s="7">
        <v>51300050</v>
      </c>
      <c r="C65" s="7" t="s">
        <v>111</v>
      </c>
      <c r="D65" s="8" t="s">
        <v>236</v>
      </c>
    </row>
    <row r="66" spans="2:4" outlineLevel="1" x14ac:dyDescent="0.25">
      <c r="B66" s="7">
        <v>51300060</v>
      </c>
      <c r="C66" s="7" t="s">
        <v>112</v>
      </c>
      <c r="D66" s="8" t="s">
        <v>236</v>
      </c>
    </row>
    <row r="67" spans="2:4" outlineLevel="1" x14ac:dyDescent="0.25">
      <c r="B67" s="7">
        <v>51300070</v>
      </c>
      <c r="C67" s="7" t="s">
        <v>113</v>
      </c>
      <c r="D67" s="8" t="s">
        <v>236</v>
      </c>
    </row>
    <row r="68" spans="2:4" outlineLevel="1" x14ac:dyDescent="0.25">
      <c r="B68" s="7">
        <v>51300080</v>
      </c>
      <c r="C68" s="7" t="s">
        <v>114</v>
      </c>
      <c r="D68" s="8" t="s">
        <v>236</v>
      </c>
    </row>
    <row r="69" spans="2:4" outlineLevel="1" x14ac:dyDescent="0.25">
      <c r="B69" s="7">
        <v>51300090</v>
      </c>
      <c r="C69" s="7" t="s">
        <v>115</v>
      </c>
      <c r="D69" s="8" t="s">
        <v>236</v>
      </c>
    </row>
    <row r="70" spans="2:4" outlineLevel="1" x14ac:dyDescent="0.25">
      <c r="B70" s="7">
        <v>51400000</v>
      </c>
      <c r="C70" s="7" t="s">
        <v>116</v>
      </c>
      <c r="D70" s="8" t="s">
        <v>56</v>
      </c>
    </row>
    <row r="71" spans="2:4" outlineLevel="1" x14ac:dyDescent="0.25">
      <c r="B71" s="7">
        <v>51500010</v>
      </c>
      <c r="C71" s="7" t="s">
        <v>117</v>
      </c>
      <c r="D71" s="8" t="s">
        <v>56</v>
      </c>
    </row>
    <row r="72" spans="2:4" outlineLevel="1" x14ac:dyDescent="0.25">
      <c r="B72" s="7">
        <v>51500020</v>
      </c>
      <c r="C72" s="7" t="s">
        <v>118</v>
      </c>
      <c r="D72" s="8" t="s">
        <v>56</v>
      </c>
    </row>
    <row r="73" spans="2:4" outlineLevel="1" x14ac:dyDescent="0.25">
      <c r="B73" s="7">
        <v>51500030</v>
      </c>
      <c r="C73" s="7" t="s">
        <v>119</v>
      </c>
      <c r="D73" s="8" t="s">
        <v>56</v>
      </c>
    </row>
    <row r="74" spans="2:4" outlineLevel="1" x14ac:dyDescent="0.25">
      <c r="B74" s="7">
        <v>51600010</v>
      </c>
      <c r="C74" s="7" t="s">
        <v>120</v>
      </c>
      <c r="D74" s="8" t="s">
        <v>56</v>
      </c>
    </row>
    <row r="75" spans="2:4" outlineLevel="1" x14ac:dyDescent="0.25">
      <c r="B75" s="7">
        <v>51600020</v>
      </c>
      <c r="C75" s="7" t="s">
        <v>121</v>
      </c>
      <c r="D75" s="8" t="s">
        <v>56</v>
      </c>
    </row>
    <row r="76" spans="2:4" outlineLevel="1" x14ac:dyDescent="0.25">
      <c r="B76" s="7">
        <v>51600030</v>
      </c>
      <c r="C76" s="7" t="s">
        <v>122</v>
      </c>
      <c r="D76" s="8" t="s">
        <v>56</v>
      </c>
    </row>
    <row r="77" spans="2:4" outlineLevel="1" x14ac:dyDescent="0.25">
      <c r="B77" s="7">
        <v>51600040</v>
      </c>
      <c r="C77" s="7" t="s">
        <v>123</v>
      </c>
      <c r="D77" s="8" t="s">
        <v>56</v>
      </c>
    </row>
    <row r="78" spans="2:4" outlineLevel="1" x14ac:dyDescent="0.25">
      <c r="B78" s="7">
        <v>51600050</v>
      </c>
      <c r="C78" s="7" t="s">
        <v>124</v>
      </c>
      <c r="D78" s="8" t="s">
        <v>56</v>
      </c>
    </row>
    <row r="79" spans="2:4" outlineLevel="1" x14ac:dyDescent="0.25">
      <c r="B79" s="7">
        <v>51600070</v>
      </c>
      <c r="C79" s="7" t="s">
        <v>125</v>
      </c>
      <c r="D79" s="8" t="s">
        <v>56</v>
      </c>
    </row>
    <row r="80" spans="2:4" outlineLevel="1" x14ac:dyDescent="0.25">
      <c r="B80" s="7">
        <v>51700010</v>
      </c>
      <c r="C80" s="7" t="s">
        <v>126</v>
      </c>
      <c r="D80" s="8" t="s">
        <v>56</v>
      </c>
    </row>
    <row r="81" spans="2:4" outlineLevel="1" x14ac:dyDescent="0.25">
      <c r="B81" s="7">
        <v>51700030</v>
      </c>
      <c r="C81" s="7" t="s">
        <v>127</v>
      </c>
      <c r="D81" s="8" t="s">
        <v>56</v>
      </c>
    </row>
    <row r="82" spans="2:4" outlineLevel="1" x14ac:dyDescent="0.25">
      <c r="B82" s="7">
        <v>51700040</v>
      </c>
      <c r="C82" s="7" t="s">
        <v>128</v>
      </c>
      <c r="D82" s="8" t="s">
        <v>56</v>
      </c>
    </row>
    <row r="83" spans="2:4" outlineLevel="1" x14ac:dyDescent="0.25">
      <c r="B83" s="7">
        <v>51700050</v>
      </c>
      <c r="C83" s="7" t="s">
        <v>129</v>
      </c>
      <c r="D83" s="8" t="s">
        <v>56</v>
      </c>
    </row>
    <row r="84" spans="2:4" outlineLevel="1" x14ac:dyDescent="0.25">
      <c r="B84" s="7">
        <v>51700060</v>
      </c>
      <c r="C84" s="7" t="s">
        <v>130</v>
      </c>
      <c r="D84" s="8" t="s">
        <v>56</v>
      </c>
    </row>
    <row r="85" spans="2:4" outlineLevel="1" x14ac:dyDescent="0.25">
      <c r="B85" s="7">
        <v>51700070</v>
      </c>
      <c r="C85" s="7" t="s">
        <v>131</v>
      </c>
      <c r="D85" s="8" t="s">
        <v>56</v>
      </c>
    </row>
    <row r="86" spans="2:4" outlineLevel="1" x14ac:dyDescent="0.25">
      <c r="B86" s="7">
        <v>51800010</v>
      </c>
      <c r="C86" s="7" t="s">
        <v>132</v>
      </c>
      <c r="D86" s="8" t="s">
        <v>56</v>
      </c>
    </row>
    <row r="87" spans="2:4" outlineLevel="1" x14ac:dyDescent="0.25">
      <c r="B87" s="7">
        <v>51800020</v>
      </c>
      <c r="C87" s="7" t="s">
        <v>133</v>
      </c>
      <c r="D87" s="8" t="s">
        <v>56</v>
      </c>
    </row>
    <row r="88" spans="2:4" outlineLevel="1" x14ac:dyDescent="0.25">
      <c r="B88" s="7">
        <v>51800030</v>
      </c>
      <c r="C88" s="7" t="s">
        <v>134</v>
      </c>
      <c r="D88" s="8" t="s">
        <v>56</v>
      </c>
    </row>
    <row r="89" spans="2:4" outlineLevel="1" x14ac:dyDescent="0.25">
      <c r="B89" s="7">
        <v>51800090</v>
      </c>
      <c r="C89" s="7" t="s">
        <v>135</v>
      </c>
      <c r="D89" s="8" t="s">
        <v>56</v>
      </c>
    </row>
    <row r="90" spans="2:4" outlineLevel="1" x14ac:dyDescent="0.25">
      <c r="B90" s="7">
        <v>51900010</v>
      </c>
      <c r="C90" s="7" t="s">
        <v>136</v>
      </c>
      <c r="D90" s="8" t="s">
        <v>56</v>
      </c>
    </row>
    <row r="91" spans="2:4" outlineLevel="1" x14ac:dyDescent="0.25">
      <c r="B91" s="7">
        <v>51900020</v>
      </c>
      <c r="C91" s="7" t="s">
        <v>137</v>
      </c>
      <c r="D91" s="8" t="s">
        <v>56</v>
      </c>
    </row>
    <row r="92" spans="2:4" outlineLevel="1" x14ac:dyDescent="0.25">
      <c r="B92" s="7">
        <v>51900030</v>
      </c>
      <c r="C92" s="7" t="s">
        <v>138</v>
      </c>
      <c r="D92" s="8" t="s">
        <v>56</v>
      </c>
    </row>
    <row r="93" spans="2:4" outlineLevel="1" x14ac:dyDescent="0.25">
      <c r="B93" s="7">
        <v>51900040</v>
      </c>
      <c r="C93" s="7" t="s">
        <v>139</v>
      </c>
      <c r="D93" s="8" t="s">
        <v>56</v>
      </c>
    </row>
    <row r="94" spans="2:4" outlineLevel="1" x14ac:dyDescent="0.25">
      <c r="B94" s="7">
        <v>51900090</v>
      </c>
      <c r="C94" s="7" t="s">
        <v>140</v>
      </c>
      <c r="D94" s="8" t="s">
        <v>56</v>
      </c>
    </row>
    <row r="95" spans="2:4" outlineLevel="1" x14ac:dyDescent="0.25">
      <c r="B95" s="7">
        <v>52000010</v>
      </c>
      <c r="C95" s="7" t="s">
        <v>141</v>
      </c>
      <c r="D95" s="8" t="s">
        <v>56</v>
      </c>
    </row>
    <row r="96" spans="2:4" outlineLevel="1" x14ac:dyDescent="0.25">
      <c r="B96" s="7">
        <v>52000020</v>
      </c>
      <c r="C96" s="7" t="s">
        <v>142</v>
      </c>
      <c r="D96" s="8" t="s">
        <v>56</v>
      </c>
    </row>
    <row r="97" spans="2:4" outlineLevel="1" x14ac:dyDescent="0.25">
      <c r="B97" s="7">
        <v>52000040</v>
      </c>
      <c r="C97" s="7" t="s">
        <v>143</v>
      </c>
      <c r="D97" s="8" t="s">
        <v>56</v>
      </c>
    </row>
    <row r="98" spans="2:4" outlineLevel="1" x14ac:dyDescent="0.25">
      <c r="B98" s="7">
        <v>52100010</v>
      </c>
      <c r="C98" s="7" t="s">
        <v>144</v>
      </c>
      <c r="D98" s="8" t="s">
        <v>56</v>
      </c>
    </row>
    <row r="99" spans="2:4" outlineLevel="1" x14ac:dyDescent="0.25">
      <c r="B99" s="7">
        <v>52100020</v>
      </c>
      <c r="C99" s="7" t="s">
        <v>145</v>
      </c>
      <c r="D99" s="8" t="s">
        <v>56</v>
      </c>
    </row>
    <row r="100" spans="2:4" outlineLevel="1" x14ac:dyDescent="0.25">
      <c r="B100" s="7">
        <v>52100030</v>
      </c>
      <c r="C100" s="7" t="s">
        <v>146</v>
      </c>
      <c r="D100" s="8" t="s">
        <v>56</v>
      </c>
    </row>
    <row r="101" spans="2:4" outlineLevel="1" x14ac:dyDescent="0.25">
      <c r="B101" s="7">
        <v>52100040</v>
      </c>
      <c r="C101" s="7" t="s">
        <v>147</v>
      </c>
      <c r="D101" s="8" t="s">
        <v>56</v>
      </c>
    </row>
    <row r="102" spans="2:4" outlineLevel="1" x14ac:dyDescent="0.25">
      <c r="B102" s="7">
        <v>52100050</v>
      </c>
      <c r="C102" s="7" t="s">
        <v>148</v>
      </c>
      <c r="D102" s="8" t="s">
        <v>56</v>
      </c>
    </row>
    <row r="103" spans="2:4" outlineLevel="1" x14ac:dyDescent="0.25">
      <c r="B103" s="7">
        <v>52200010</v>
      </c>
      <c r="C103" s="7" t="s">
        <v>149</v>
      </c>
      <c r="D103" s="8" t="s">
        <v>56</v>
      </c>
    </row>
    <row r="104" spans="2:4" outlineLevel="1" x14ac:dyDescent="0.25">
      <c r="B104" s="7">
        <v>52200020</v>
      </c>
      <c r="C104" s="7" t="s">
        <v>150</v>
      </c>
      <c r="D104" s="8" t="s">
        <v>56</v>
      </c>
    </row>
    <row r="105" spans="2:4" outlineLevel="1" x14ac:dyDescent="0.25">
      <c r="B105" s="7">
        <v>52300010</v>
      </c>
      <c r="C105" s="7" t="s">
        <v>151</v>
      </c>
      <c r="D105" s="8" t="s">
        <v>56</v>
      </c>
    </row>
    <row r="106" spans="2:4" outlineLevel="1" x14ac:dyDescent="0.25">
      <c r="B106" s="7">
        <v>52300020</v>
      </c>
      <c r="C106" s="7" t="s">
        <v>152</v>
      </c>
      <c r="D106" s="8" t="s">
        <v>56</v>
      </c>
    </row>
    <row r="107" spans="2:4" outlineLevel="1" x14ac:dyDescent="0.25">
      <c r="B107" s="7">
        <v>52400030</v>
      </c>
      <c r="C107" s="7" t="s">
        <v>153</v>
      </c>
      <c r="D107" s="8" t="s">
        <v>56</v>
      </c>
    </row>
    <row r="108" spans="2:4" outlineLevel="1" x14ac:dyDescent="0.25">
      <c r="B108" s="7">
        <v>52400040</v>
      </c>
      <c r="C108" s="7" t="s">
        <v>154</v>
      </c>
      <c r="D108" s="8" t="s">
        <v>56</v>
      </c>
    </row>
    <row r="109" spans="2:4" outlineLevel="1" x14ac:dyDescent="0.25">
      <c r="B109" s="7">
        <v>52400060</v>
      </c>
      <c r="C109" s="7" t="s">
        <v>155</v>
      </c>
      <c r="D109" s="8" t="s">
        <v>56</v>
      </c>
    </row>
    <row r="110" spans="2:4" outlineLevel="1" x14ac:dyDescent="0.25">
      <c r="B110" s="7">
        <v>52500010</v>
      </c>
      <c r="C110" s="7" t="s">
        <v>156</v>
      </c>
      <c r="D110" s="8" t="s">
        <v>58</v>
      </c>
    </row>
    <row r="111" spans="2:4" outlineLevel="1" x14ac:dyDescent="0.25">
      <c r="B111" s="7">
        <v>52600010</v>
      </c>
      <c r="C111" s="7" t="s">
        <v>157</v>
      </c>
      <c r="D111" s="8" t="s">
        <v>58</v>
      </c>
    </row>
    <row r="112" spans="2:4" outlineLevel="1" x14ac:dyDescent="0.25">
      <c r="B112" s="7">
        <v>52600020</v>
      </c>
      <c r="C112" s="7" t="s">
        <v>158</v>
      </c>
      <c r="D112" s="8" t="s">
        <v>58</v>
      </c>
    </row>
    <row r="113" spans="1:4" outlineLevel="1" x14ac:dyDescent="0.25">
      <c r="B113" s="7">
        <v>52600030</v>
      </c>
      <c r="C113" s="7" t="s">
        <v>159</v>
      </c>
      <c r="D113" s="8" t="s">
        <v>58</v>
      </c>
    </row>
    <row r="114" spans="1:4" outlineLevel="1" x14ac:dyDescent="0.25">
      <c r="B114" s="7">
        <v>52700010</v>
      </c>
      <c r="C114" s="7" t="s">
        <v>160</v>
      </c>
      <c r="D114" s="8" t="s">
        <v>56</v>
      </c>
    </row>
    <row r="115" spans="1:4" outlineLevel="1" x14ac:dyDescent="0.25">
      <c r="B115" s="7">
        <v>52800010</v>
      </c>
      <c r="C115" s="7" t="s">
        <v>161</v>
      </c>
      <c r="D115" s="8" t="s">
        <v>56</v>
      </c>
    </row>
    <row r="116" spans="1:4" outlineLevel="1" x14ac:dyDescent="0.25">
      <c r="B116" s="7">
        <v>52900010</v>
      </c>
      <c r="C116" s="7" t="s">
        <v>162</v>
      </c>
      <c r="D116" s="8" t="s">
        <v>56</v>
      </c>
    </row>
    <row r="117" spans="1:4" outlineLevel="1" x14ac:dyDescent="0.25">
      <c r="B117" s="7">
        <v>52900020</v>
      </c>
      <c r="C117" s="7" t="s">
        <v>163</v>
      </c>
      <c r="D117" s="8" t="s">
        <v>56</v>
      </c>
    </row>
    <row r="118" spans="1:4" outlineLevel="1" x14ac:dyDescent="0.25">
      <c r="B118" s="7">
        <v>53000010</v>
      </c>
      <c r="C118" s="7" t="s">
        <v>164</v>
      </c>
      <c r="D118" s="8" t="s">
        <v>58</v>
      </c>
    </row>
    <row r="119" spans="1:4" outlineLevel="1" x14ac:dyDescent="0.25">
      <c r="B119" s="7">
        <v>53100010</v>
      </c>
      <c r="C119" s="7" t="s">
        <v>165</v>
      </c>
      <c r="D119" s="8" t="s">
        <v>58</v>
      </c>
    </row>
    <row r="120" spans="1:4" outlineLevel="1" x14ac:dyDescent="0.25">
      <c r="B120" s="7">
        <v>53200010</v>
      </c>
      <c r="C120" s="7" t="s">
        <v>166</v>
      </c>
      <c r="D120" s="8" t="s">
        <v>56</v>
      </c>
    </row>
    <row r="121" spans="1:4" outlineLevel="1" x14ac:dyDescent="0.25">
      <c r="B121" s="7">
        <v>53300010</v>
      </c>
      <c r="C121" s="7" t="s">
        <v>167</v>
      </c>
      <c r="D121" s="8" t="s">
        <v>56</v>
      </c>
    </row>
    <row r="122" spans="1:4" outlineLevel="1" x14ac:dyDescent="0.25">
      <c r="B122" s="7">
        <v>53900010</v>
      </c>
      <c r="C122" s="7" t="s">
        <v>168</v>
      </c>
      <c r="D122" s="8" t="s">
        <v>58</v>
      </c>
    </row>
    <row r="123" spans="1:4" outlineLevel="1" x14ac:dyDescent="0.25">
      <c r="B123" s="7">
        <v>53900020</v>
      </c>
      <c r="C123" s="7" t="s">
        <v>169</v>
      </c>
      <c r="D123" s="8" t="s">
        <v>58</v>
      </c>
    </row>
    <row r="124" spans="1:4" outlineLevel="1" x14ac:dyDescent="0.25">
      <c r="B124" s="7">
        <v>59922010</v>
      </c>
      <c r="C124" s="7" t="s">
        <v>170</v>
      </c>
      <c r="D124" s="8" t="s">
        <v>58</v>
      </c>
    </row>
    <row r="125" spans="1:4" x14ac:dyDescent="0.25">
      <c r="B125" s="7">
        <v>59922020</v>
      </c>
      <c r="C125" s="7" t="s">
        <v>171</v>
      </c>
      <c r="D125" s="8" t="s">
        <v>58</v>
      </c>
    </row>
    <row r="128" spans="1:4" s="5" customFormat="1" x14ac:dyDescent="0.25">
      <c r="A128" s="5">
        <v>2</v>
      </c>
      <c r="B128" s="5" t="s">
        <v>172</v>
      </c>
      <c r="D128" s="6"/>
    </row>
    <row r="130" spans="2:3" x14ac:dyDescent="0.25">
      <c r="B130" s="5" t="s">
        <v>173</v>
      </c>
      <c r="C130" s="7" t="s">
        <v>174</v>
      </c>
    </row>
    <row r="131" spans="2:3" x14ac:dyDescent="0.25">
      <c r="B131" s="5" t="s">
        <v>175</v>
      </c>
      <c r="C131" s="7" t="s">
        <v>176</v>
      </c>
    </row>
    <row r="132" spans="2:3" x14ac:dyDescent="0.25">
      <c r="B132" s="5"/>
      <c r="C132" s="7" t="s">
        <v>177</v>
      </c>
    </row>
    <row r="133" spans="2:3" x14ac:dyDescent="0.25">
      <c r="B133" s="5"/>
      <c r="C133" s="7" t="s">
        <v>178</v>
      </c>
    </row>
    <row r="134" spans="2:3" x14ac:dyDescent="0.25">
      <c r="B134" s="5"/>
      <c r="C134" s="7" t="s">
        <v>179</v>
      </c>
    </row>
    <row r="135" spans="2:3" x14ac:dyDescent="0.25">
      <c r="B135" s="5"/>
      <c r="C135" s="19" t="s">
        <v>180</v>
      </c>
    </row>
    <row r="136" spans="2:3" x14ac:dyDescent="0.25">
      <c r="B136" s="5"/>
      <c r="C136" s="7" t="s">
        <v>181</v>
      </c>
    </row>
    <row r="137" spans="2:3" x14ac:dyDescent="0.25">
      <c r="B137" s="5"/>
      <c r="C137" s="7" t="s">
        <v>182</v>
      </c>
    </row>
    <row r="138" spans="2:3" x14ac:dyDescent="0.25">
      <c r="B138" s="5"/>
      <c r="C138" s="19" t="s">
        <v>183</v>
      </c>
    </row>
    <row r="139" spans="2:3" x14ac:dyDescent="0.25">
      <c r="B139" s="5"/>
      <c r="C139" s="19" t="s">
        <v>184</v>
      </c>
    </row>
    <row r="140" spans="2:3" x14ac:dyDescent="0.25">
      <c r="B140" s="5" t="s">
        <v>185</v>
      </c>
      <c r="C140" s="7" t="s">
        <v>186</v>
      </c>
    </row>
    <row r="141" spans="2:3" x14ac:dyDescent="0.25">
      <c r="C141" s="7" t="s">
        <v>193</v>
      </c>
    </row>
    <row r="143" spans="2:3" x14ac:dyDescent="0.25">
      <c r="B143" s="5" t="s">
        <v>173</v>
      </c>
      <c r="C143" s="7" t="s">
        <v>192</v>
      </c>
    </row>
  </sheetData>
  <autoFilter ref="A10:D126" xr:uid="{00000000-0009-0000-0000-000004000000}"/>
  <conditionalFormatting sqref="D11:D125">
    <cfRule type="containsText" dxfId="1" priority="1" operator="containsText" text="Inscope">
      <formula>NOT(ISERROR(SEARCH("Inscope",D11)))</formula>
    </cfRule>
    <cfRule type="containsText" dxfId="0" priority="2" operator="containsText" text="Outscope">
      <formula>NOT(ISERROR(SEARCH("Outscope",D11)))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 - Please Read</vt:lpstr>
      <vt:lpstr>Detail W2</vt:lpstr>
      <vt:lpstr>Detail W1</vt:lpstr>
      <vt:lpstr>Import Expense</vt:lpstr>
      <vt:lpstr>ZFI_GRIR</vt:lpstr>
      <vt:lpstr>FAM -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Admin RPA</cp:lastModifiedBy>
  <cp:revision>1</cp:revision>
  <dcterms:created xsi:type="dcterms:W3CDTF">2024-09-18T06:40:41Z</dcterms:created>
  <dcterms:modified xsi:type="dcterms:W3CDTF">2025-06-02T02:56:40Z</dcterms:modified>
  <cp:category/>
</cp:coreProperties>
</file>