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rayani_10731219_ltimindtree_com/Documents/Desktop/Jay_genAI/Demo_1/"/>
    </mc:Choice>
  </mc:AlternateContent>
  <xr:revisionPtr revIDLastSave="0" documentId="8_{3AFB84FE-C8BF-4078-ADCB-91DA6CECE80D}" xr6:coauthVersionLast="47" xr6:coauthVersionMax="47" xr10:uidLastSave="{00000000-0000-0000-0000-000000000000}"/>
  <bookViews>
    <workbookView xWindow="-110" yWindow="-110" windowWidth="19420" windowHeight="10300" xr2:uid="{05A9F315-BE56-4684-A9BD-57ADBFCE19E5}"/>
  </bookViews>
  <sheets>
    <sheet name="Sheet1" sheetId="1" r:id="rId1"/>
    <sheet name="Sheet3" sheetId="3" r:id="rId2"/>
    <sheet name="Sheet4" sheetId="4" r:id="rId3"/>
    <sheet name="Sheet2" sheetId="2" r:id="rId4"/>
  </sheets>
  <calcPr calcId="191029"/>
  <pivotCaches>
    <pivotCache cacheId="14" r:id="rId5"/>
    <pivotCache cacheId="3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98" i="2" l="1"/>
  <c r="O498" i="2"/>
  <c r="N498" i="2"/>
  <c r="P497" i="2"/>
  <c r="O497" i="2"/>
  <c r="N497" i="2"/>
  <c r="P496" i="2"/>
  <c r="O496" i="2"/>
  <c r="N496" i="2"/>
  <c r="P495" i="2"/>
  <c r="O495" i="2"/>
  <c r="N495" i="2"/>
  <c r="P494" i="2"/>
  <c r="O494" i="2"/>
  <c r="N494" i="2"/>
  <c r="P493" i="2"/>
  <c r="O493" i="2"/>
  <c r="N493" i="2"/>
  <c r="P492" i="2"/>
  <c r="O492" i="2"/>
  <c r="N492" i="2"/>
  <c r="P491" i="2"/>
  <c r="O491" i="2"/>
  <c r="N491" i="2"/>
  <c r="P490" i="2"/>
  <c r="O490" i="2"/>
  <c r="N490" i="2"/>
  <c r="P489" i="2"/>
  <c r="O489" i="2"/>
  <c r="N489" i="2"/>
  <c r="P488" i="2"/>
  <c r="O488" i="2"/>
  <c r="N488" i="2"/>
  <c r="P487" i="2"/>
  <c r="O487" i="2"/>
  <c r="N487" i="2"/>
  <c r="P486" i="2"/>
  <c r="O486" i="2"/>
  <c r="N486" i="2"/>
  <c r="P485" i="2"/>
  <c r="O485" i="2"/>
  <c r="N485" i="2"/>
  <c r="P484" i="2"/>
  <c r="O484" i="2"/>
  <c r="N484" i="2"/>
  <c r="P483" i="2"/>
  <c r="O483" i="2"/>
  <c r="N483" i="2"/>
  <c r="P482" i="2"/>
  <c r="O482" i="2"/>
  <c r="N482" i="2"/>
  <c r="P481" i="2"/>
  <c r="O481" i="2"/>
  <c r="N481" i="2"/>
  <c r="P480" i="2"/>
  <c r="O480" i="2"/>
  <c r="N480" i="2"/>
  <c r="P479" i="2"/>
  <c r="O479" i="2"/>
  <c r="N479" i="2"/>
  <c r="P478" i="2"/>
  <c r="O478" i="2"/>
  <c r="N478" i="2"/>
  <c r="P477" i="2"/>
  <c r="O477" i="2"/>
  <c r="N477" i="2"/>
  <c r="P476" i="2"/>
  <c r="O476" i="2"/>
  <c r="N476" i="2"/>
  <c r="P475" i="2"/>
  <c r="O475" i="2"/>
  <c r="N475" i="2"/>
  <c r="P474" i="2"/>
  <c r="O474" i="2"/>
  <c r="N474" i="2"/>
  <c r="P473" i="2"/>
  <c r="O473" i="2"/>
  <c r="N473" i="2"/>
  <c r="P472" i="2"/>
  <c r="O472" i="2"/>
  <c r="N472" i="2"/>
  <c r="P471" i="2"/>
  <c r="O471" i="2"/>
  <c r="N471" i="2"/>
  <c r="P470" i="2"/>
  <c r="O470" i="2"/>
  <c r="N470" i="2"/>
  <c r="P469" i="2"/>
  <c r="O469" i="2"/>
  <c r="N469" i="2"/>
  <c r="P468" i="2"/>
  <c r="O468" i="2"/>
  <c r="N468" i="2"/>
  <c r="P467" i="2"/>
  <c r="O467" i="2"/>
  <c r="N467" i="2"/>
  <c r="P466" i="2"/>
  <c r="O466" i="2"/>
  <c r="N466" i="2"/>
  <c r="P465" i="2"/>
  <c r="O465" i="2"/>
  <c r="N465" i="2"/>
  <c r="P464" i="2"/>
  <c r="O464" i="2"/>
  <c r="N464" i="2"/>
  <c r="P463" i="2"/>
  <c r="O463" i="2"/>
  <c r="N463" i="2"/>
  <c r="P462" i="2"/>
  <c r="O462" i="2"/>
  <c r="N462" i="2"/>
  <c r="P461" i="2"/>
  <c r="O461" i="2"/>
  <c r="N461" i="2"/>
  <c r="P460" i="2"/>
  <c r="O460" i="2"/>
  <c r="N460" i="2"/>
  <c r="P459" i="2"/>
  <c r="O459" i="2"/>
  <c r="N459" i="2"/>
  <c r="P458" i="2"/>
  <c r="O458" i="2"/>
  <c r="N458" i="2"/>
  <c r="P457" i="2"/>
  <c r="O457" i="2"/>
  <c r="N457" i="2"/>
  <c r="P456" i="2"/>
  <c r="O456" i="2"/>
  <c r="N456" i="2"/>
  <c r="P455" i="2"/>
  <c r="O455" i="2"/>
  <c r="N455" i="2"/>
  <c r="P454" i="2"/>
  <c r="O454" i="2"/>
  <c r="N454" i="2"/>
  <c r="P453" i="2"/>
  <c r="O453" i="2"/>
  <c r="N453" i="2"/>
  <c r="P452" i="2"/>
  <c r="O452" i="2"/>
  <c r="N452" i="2"/>
  <c r="P451" i="2"/>
  <c r="O451" i="2"/>
  <c r="N451" i="2"/>
  <c r="P450" i="2"/>
  <c r="O450" i="2"/>
  <c r="N450" i="2"/>
  <c r="P449" i="2"/>
  <c r="O449" i="2"/>
  <c r="N449" i="2"/>
  <c r="P448" i="2"/>
  <c r="O448" i="2"/>
  <c r="N448" i="2"/>
  <c r="P447" i="2"/>
  <c r="O447" i="2"/>
  <c r="N447" i="2"/>
  <c r="P446" i="2"/>
  <c r="O446" i="2"/>
  <c r="N446" i="2"/>
  <c r="P445" i="2"/>
  <c r="O445" i="2"/>
  <c r="N445" i="2"/>
  <c r="P444" i="2"/>
  <c r="O444" i="2"/>
  <c r="N444" i="2"/>
  <c r="P443" i="2"/>
  <c r="O443" i="2"/>
  <c r="N443" i="2"/>
  <c r="P442" i="2"/>
  <c r="O442" i="2"/>
  <c r="N442" i="2"/>
  <c r="P441" i="2"/>
  <c r="O441" i="2"/>
  <c r="N441" i="2"/>
  <c r="P440" i="2"/>
  <c r="O440" i="2"/>
  <c r="N440" i="2"/>
  <c r="P439" i="2"/>
  <c r="O439" i="2"/>
  <c r="N439" i="2"/>
  <c r="P438" i="2"/>
  <c r="O438" i="2"/>
  <c r="N438" i="2"/>
  <c r="P437" i="2"/>
  <c r="O437" i="2"/>
  <c r="N437" i="2"/>
  <c r="P436" i="2"/>
  <c r="O436" i="2"/>
  <c r="N436" i="2"/>
  <c r="P435" i="2"/>
  <c r="O435" i="2"/>
  <c r="N435" i="2"/>
  <c r="P434" i="2"/>
  <c r="O434" i="2"/>
  <c r="N434" i="2"/>
  <c r="P433" i="2"/>
  <c r="O433" i="2"/>
  <c r="N433" i="2"/>
  <c r="P432" i="2"/>
  <c r="O432" i="2"/>
  <c r="N432" i="2"/>
  <c r="P431" i="2"/>
  <c r="O431" i="2"/>
  <c r="N431" i="2"/>
  <c r="P430" i="2"/>
  <c r="O430" i="2"/>
  <c r="N430" i="2"/>
  <c r="P429" i="2"/>
  <c r="O429" i="2"/>
  <c r="N429" i="2"/>
  <c r="P428" i="2"/>
  <c r="O428" i="2"/>
  <c r="N428" i="2"/>
  <c r="P427" i="2"/>
  <c r="O427" i="2"/>
  <c r="N427" i="2"/>
  <c r="P426" i="2"/>
  <c r="O426" i="2"/>
  <c r="N426" i="2"/>
  <c r="P425" i="2"/>
  <c r="O425" i="2"/>
  <c r="N425" i="2"/>
  <c r="P424" i="2"/>
  <c r="O424" i="2"/>
  <c r="N424" i="2"/>
  <c r="P423" i="2"/>
  <c r="O423" i="2"/>
  <c r="N423" i="2"/>
  <c r="P422" i="2"/>
  <c r="O422" i="2"/>
  <c r="N422" i="2"/>
  <c r="P421" i="2"/>
  <c r="O421" i="2"/>
  <c r="N421" i="2"/>
  <c r="P420" i="2"/>
  <c r="O420" i="2"/>
  <c r="N420" i="2"/>
  <c r="P419" i="2"/>
  <c r="O419" i="2"/>
  <c r="N419" i="2"/>
  <c r="P418" i="2"/>
  <c r="O418" i="2"/>
  <c r="N418" i="2"/>
  <c r="P417" i="2"/>
  <c r="O417" i="2"/>
  <c r="N417" i="2"/>
  <c r="P416" i="2"/>
  <c r="O416" i="2"/>
  <c r="N416" i="2"/>
  <c r="P415" i="2"/>
  <c r="O415" i="2"/>
  <c r="N415" i="2"/>
  <c r="P414" i="2"/>
  <c r="O414" i="2"/>
  <c r="N414" i="2"/>
  <c r="P413" i="2"/>
  <c r="O413" i="2"/>
  <c r="N413" i="2"/>
  <c r="P412" i="2"/>
  <c r="O412" i="2"/>
  <c r="N412" i="2"/>
  <c r="P411" i="2"/>
  <c r="O411" i="2"/>
  <c r="N411" i="2"/>
  <c r="P410" i="2"/>
  <c r="O410" i="2"/>
  <c r="N410" i="2"/>
  <c r="P409" i="2"/>
  <c r="O409" i="2"/>
  <c r="N409" i="2"/>
  <c r="P408" i="2"/>
  <c r="O408" i="2"/>
  <c r="N408" i="2"/>
  <c r="P407" i="2"/>
  <c r="O407" i="2"/>
  <c r="N407" i="2"/>
  <c r="P406" i="2"/>
  <c r="O406" i="2"/>
  <c r="N406" i="2"/>
  <c r="P405" i="2"/>
  <c r="O405" i="2"/>
  <c r="N405" i="2"/>
  <c r="P404" i="2"/>
  <c r="O404" i="2"/>
  <c r="N404" i="2"/>
  <c r="P403" i="2"/>
  <c r="O403" i="2"/>
  <c r="N403" i="2"/>
  <c r="P402" i="2"/>
  <c r="O402" i="2"/>
  <c r="N402" i="2"/>
  <c r="P401" i="2"/>
  <c r="O401" i="2"/>
  <c r="N401" i="2"/>
  <c r="P400" i="2"/>
  <c r="O400" i="2"/>
  <c r="N400" i="2"/>
  <c r="P399" i="2"/>
  <c r="O399" i="2"/>
  <c r="N399" i="2"/>
  <c r="P398" i="2"/>
  <c r="O398" i="2"/>
  <c r="N398" i="2"/>
  <c r="P397" i="2"/>
  <c r="O397" i="2"/>
  <c r="N397" i="2"/>
  <c r="P396" i="2"/>
  <c r="O396" i="2"/>
  <c r="N396" i="2"/>
  <c r="P395" i="2"/>
  <c r="O395" i="2"/>
  <c r="N395" i="2"/>
  <c r="P394" i="2"/>
  <c r="O394" i="2"/>
  <c r="N394" i="2"/>
  <c r="P393" i="2"/>
  <c r="O393" i="2"/>
  <c r="N393" i="2"/>
  <c r="P392" i="2"/>
  <c r="O392" i="2"/>
  <c r="N392" i="2"/>
  <c r="P391" i="2"/>
  <c r="O391" i="2"/>
  <c r="N391" i="2"/>
  <c r="P390" i="2"/>
  <c r="O390" i="2"/>
  <c r="N390" i="2"/>
  <c r="P389" i="2"/>
  <c r="O389" i="2"/>
  <c r="N389" i="2"/>
  <c r="P388" i="2"/>
  <c r="O388" i="2"/>
  <c r="N388" i="2"/>
  <c r="P387" i="2"/>
  <c r="O387" i="2"/>
  <c r="N387" i="2"/>
  <c r="P386" i="2"/>
  <c r="O386" i="2"/>
  <c r="N386" i="2"/>
  <c r="P385" i="2"/>
  <c r="O385" i="2"/>
  <c r="N385" i="2"/>
  <c r="P384" i="2"/>
  <c r="O384" i="2"/>
  <c r="N384" i="2"/>
  <c r="P383" i="2"/>
  <c r="O383" i="2"/>
  <c r="N383" i="2"/>
  <c r="P382" i="2"/>
  <c r="O382" i="2"/>
  <c r="N382" i="2"/>
  <c r="P381" i="2"/>
  <c r="O381" i="2"/>
  <c r="N381" i="2"/>
  <c r="P380" i="2"/>
  <c r="O380" i="2"/>
  <c r="N380" i="2"/>
  <c r="P379" i="2"/>
  <c r="O379" i="2"/>
  <c r="N379" i="2"/>
  <c r="P378" i="2"/>
  <c r="O378" i="2"/>
  <c r="N378" i="2"/>
  <c r="P377" i="2"/>
  <c r="O377" i="2"/>
  <c r="N377" i="2"/>
  <c r="P376" i="2"/>
  <c r="O376" i="2"/>
  <c r="N376" i="2"/>
  <c r="P375" i="2"/>
  <c r="O375" i="2"/>
  <c r="N375" i="2"/>
  <c r="P374" i="2"/>
  <c r="O374" i="2"/>
  <c r="N374" i="2"/>
  <c r="P373" i="2"/>
  <c r="O373" i="2"/>
  <c r="N373" i="2"/>
  <c r="P372" i="2"/>
  <c r="O372" i="2"/>
  <c r="N372" i="2"/>
  <c r="P371" i="2"/>
  <c r="O371" i="2"/>
  <c r="N371" i="2"/>
  <c r="P370" i="2"/>
  <c r="O370" i="2"/>
  <c r="N370" i="2"/>
  <c r="P369" i="2"/>
  <c r="O369" i="2"/>
  <c r="N369" i="2"/>
  <c r="P368" i="2"/>
  <c r="O368" i="2"/>
  <c r="N368" i="2"/>
  <c r="P367" i="2"/>
  <c r="O367" i="2"/>
  <c r="N367" i="2"/>
  <c r="P366" i="2"/>
  <c r="O366" i="2"/>
  <c r="N366" i="2"/>
  <c r="P365" i="2"/>
  <c r="O365" i="2"/>
  <c r="N365" i="2"/>
  <c r="P364" i="2"/>
  <c r="O364" i="2"/>
  <c r="N364" i="2"/>
  <c r="P363" i="2"/>
  <c r="O363" i="2"/>
  <c r="N363" i="2"/>
  <c r="P362" i="2"/>
  <c r="O362" i="2"/>
  <c r="N362" i="2"/>
  <c r="P361" i="2"/>
  <c r="O361" i="2"/>
  <c r="N361" i="2"/>
  <c r="P360" i="2"/>
  <c r="O360" i="2"/>
  <c r="N360" i="2"/>
  <c r="P359" i="2"/>
  <c r="O359" i="2"/>
  <c r="N359" i="2"/>
  <c r="P358" i="2"/>
  <c r="O358" i="2"/>
  <c r="N358" i="2"/>
  <c r="P357" i="2"/>
  <c r="O357" i="2"/>
  <c r="N357" i="2"/>
  <c r="P356" i="2"/>
  <c r="O356" i="2"/>
  <c r="N356" i="2"/>
  <c r="P355" i="2"/>
  <c r="O355" i="2"/>
  <c r="N355" i="2"/>
  <c r="P354" i="2"/>
  <c r="O354" i="2"/>
  <c r="N354" i="2"/>
  <c r="P353" i="2"/>
  <c r="O353" i="2"/>
  <c r="N353" i="2"/>
  <c r="P352" i="2"/>
  <c r="O352" i="2"/>
  <c r="N352" i="2"/>
  <c r="P351" i="2"/>
  <c r="O351" i="2"/>
  <c r="N351" i="2"/>
  <c r="P350" i="2"/>
  <c r="O350" i="2"/>
  <c r="N350" i="2"/>
  <c r="P349" i="2"/>
  <c r="O349" i="2"/>
  <c r="N349" i="2"/>
  <c r="P348" i="2"/>
  <c r="O348" i="2"/>
  <c r="N348" i="2"/>
  <c r="P347" i="2"/>
  <c r="O347" i="2"/>
  <c r="N347" i="2"/>
  <c r="P346" i="2"/>
  <c r="O346" i="2"/>
  <c r="N346" i="2"/>
  <c r="P345" i="2"/>
  <c r="O345" i="2"/>
  <c r="N345" i="2"/>
  <c r="P344" i="2"/>
  <c r="O344" i="2"/>
  <c r="N344" i="2"/>
  <c r="P343" i="2"/>
  <c r="O343" i="2"/>
  <c r="N343" i="2"/>
  <c r="P342" i="2"/>
  <c r="O342" i="2"/>
  <c r="N342" i="2"/>
  <c r="P341" i="2"/>
  <c r="O341" i="2"/>
  <c r="N341" i="2"/>
  <c r="P340" i="2"/>
  <c r="O340" i="2"/>
  <c r="N340" i="2"/>
  <c r="P339" i="2"/>
  <c r="O339" i="2"/>
  <c r="N339" i="2"/>
  <c r="P338" i="2"/>
  <c r="O338" i="2"/>
  <c r="N338" i="2"/>
  <c r="P337" i="2"/>
  <c r="O337" i="2"/>
  <c r="N337" i="2"/>
  <c r="P336" i="2"/>
  <c r="O336" i="2"/>
  <c r="N336" i="2"/>
  <c r="P335" i="2"/>
  <c r="O335" i="2"/>
  <c r="N335" i="2"/>
  <c r="P334" i="2"/>
  <c r="O334" i="2"/>
  <c r="N334" i="2"/>
  <c r="P333" i="2"/>
  <c r="O333" i="2"/>
  <c r="N333" i="2"/>
  <c r="P332" i="2"/>
  <c r="O332" i="2"/>
  <c r="N332" i="2"/>
  <c r="P331" i="2"/>
  <c r="O331" i="2"/>
  <c r="N331" i="2"/>
  <c r="P330" i="2"/>
  <c r="O330" i="2"/>
  <c r="N330" i="2"/>
  <c r="P329" i="2"/>
  <c r="O329" i="2"/>
  <c r="N329" i="2"/>
  <c r="P328" i="2"/>
  <c r="O328" i="2"/>
  <c r="N328" i="2"/>
  <c r="P327" i="2"/>
  <c r="O327" i="2"/>
  <c r="N327" i="2"/>
  <c r="P326" i="2"/>
  <c r="O326" i="2"/>
  <c r="N326" i="2"/>
  <c r="P325" i="2"/>
  <c r="O325" i="2"/>
  <c r="N325" i="2"/>
  <c r="P324" i="2"/>
  <c r="O324" i="2"/>
  <c r="N324" i="2"/>
  <c r="P323" i="2"/>
  <c r="O323" i="2"/>
  <c r="N323" i="2"/>
  <c r="P322" i="2"/>
  <c r="O322" i="2"/>
  <c r="N322" i="2"/>
  <c r="P321" i="2"/>
  <c r="O321" i="2"/>
  <c r="N321" i="2"/>
  <c r="P320" i="2"/>
  <c r="O320" i="2"/>
  <c r="N320" i="2"/>
  <c r="P319" i="2"/>
  <c r="O319" i="2"/>
  <c r="N319" i="2"/>
  <c r="P318" i="2"/>
  <c r="O318" i="2"/>
  <c r="N318" i="2"/>
  <c r="P317" i="2"/>
  <c r="O317" i="2"/>
  <c r="N317" i="2"/>
  <c r="P316" i="2"/>
  <c r="O316" i="2"/>
  <c r="N316" i="2"/>
  <c r="P315" i="2"/>
  <c r="O315" i="2"/>
  <c r="N315" i="2"/>
  <c r="P314" i="2"/>
  <c r="O314" i="2"/>
  <c r="N314" i="2"/>
  <c r="P313" i="2"/>
  <c r="O313" i="2"/>
  <c r="N313" i="2"/>
  <c r="P312" i="2"/>
  <c r="O312" i="2"/>
  <c r="N312" i="2"/>
  <c r="P311" i="2"/>
  <c r="O311" i="2"/>
  <c r="N311" i="2"/>
  <c r="P310" i="2"/>
  <c r="O310" i="2"/>
  <c r="N310" i="2"/>
  <c r="P309" i="2"/>
  <c r="O309" i="2"/>
  <c r="N309" i="2"/>
  <c r="P308" i="2"/>
  <c r="O308" i="2"/>
  <c r="N308" i="2"/>
  <c r="P307" i="2"/>
  <c r="O307" i="2"/>
  <c r="N307" i="2"/>
  <c r="P306" i="2"/>
  <c r="O306" i="2"/>
  <c r="N306" i="2"/>
  <c r="P305" i="2"/>
  <c r="O305" i="2"/>
  <c r="N305" i="2"/>
  <c r="P304" i="2"/>
  <c r="O304" i="2"/>
  <c r="N304" i="2"/>
  <c r="P303" i="2"/>
  <c r="O303" i="2"/>
  <c r="N303" i="2"/>
  <c r="P302" i="2"/>
  <c r="O302" i="2"/>
  <c r="N302" i="2"/>
  <c r="P301" i="2"/>
  <c r="O301" i="2"/>
  <c r="N301" i="2"/>
  <c r="P300" i="2"/>
  <c r="O300" i="2"/>
  <c r="N300" i="2"/>
  <c r="P299" i="2"/>
  <c r="O299" i="2"/>
  <c r="N299" i="2"/>
  <c r="P298" i="2"/>
  <c r="O298" i="2"/>
  <c r="N298" i="2"/>
  <c r="P297" i="2"/>
  <c r="O297" i="2"/>
  <c r="N297" i="2"/>
  <c r="P296" i="2"/>
  <c r="O296" i="2"/>
  <c r="N296" i="2"/>
  <c r="P295" i="2"/>
  <c r="O295" i="2"/>
  <c r="N295" i="2"/>
  <c r="P294" i="2"/>
  <c r="O294" i="2"/>
  <c r="N294" i="2"/>
  <c r="P293" i="2"/>
  <c r="O293" i="2"/>
  <c r="N293" i="2"/>
  <c r="P292" i="2"/>
  <c r="O292" i="2"/>
  <c r="N292" i="2"/>
  <c r="P291" i="2"/>
  <c r="O291" i="2"/>
  <c r="N291" i="2"/>
  <c r="P290" i="2"/>
  <c r="O290" i="2"/>
  <c r="N290" i="2"/>
  <c r="P289" i="2"/>
  <c r="O289" i="2"/>
  <c r="N289" i="2"/>
  <c r="P288" i="2"/>
  <c r="O288" i="2"/>
  <c r="N288" i="2"/>
  <c r="P287" i="2"/>
  <c r="O287" i="2"/>
  <c r="N287" i="2"/>
  <c r="P286" i="2"/>
  <c r="O286" i="2"/>
  <c r="N286" i="2"/>
  <c r="P285" i="2"/>
  <c r="O285" i="2"/>
  <c r="N285" i="2"/>
  <c r="P284" i="2"/>
  <c r="O284" i="2"/>
  <c r="N284" i="2"/>
  <c r="P283" i="2"/>
  <c r="O283" i="2"/>
  <c r="N283" i="2"/>
  <c r="P282" i="2"/>
  <c r="O282" i="2"/>
  <c r="N282" i="2"/>
  <c r="P281" i="2"/>
  <c r="O281" i="2"/>
  <c r="N281" i="2"/>
  <c r="P280" i="2"/>
  <c r="O280" i="2"/>
  <c r="N280" i="2"/>
  <c r="P279" i="2"/>
  <c r="O279" i="2"/>
  <c r="N279" i="2"/>
  <c r="P278" i="2"/>
  <c r="O278" i="2"/>
  <c r="N278" i="2"/>
  <c r="P277" i="2"/>
  <c r="O277" i="2"/>
  <c r="N277" i="2"/>
  <c r="P276" i="2"/>
  <c r="O276" i="2"/>
  <c r="N276" i="2"/>
  <c r="P275" i="2"/>
  <c r="O275" i="2"/>
  <c r="N275" i="2"/>
  <c r="P274" i="2"/>
  <c r="O274" i="2"/>
  <c r="N274" i="2"/>
  <c r="P273" i="2"/>
  <c r="O273" i="2"/>
  <c r="N273" i="2"/>
  <c r="P272" i="2"/>
  <c r="O272" i="2"/>
  <c r="N272" i="2"/>
  <c r="P271" i="2"/>
  <c r="O271" i="2"/>
  <c r="N271" i="2"/>
  <c r="P270" i="2"/>
  <c r="O270" i="2"/>
  <c r="N270" i="2"/>
  <c r="P269" i="2"/>
  <c r="O269" i="2"/>
  <c r="N269" i="2"/>
  <c r="P268" i="2"/>
  <c r="O268" i="2"/>
  <c r="N268" i="2"/>
  <c r="P267" i="2"/>
  <c r="O267" i="2"/>
  <c r="N267" i="2"/>
  <c r="P266" i="2"/>
  <c r="O266" i="2"/>
  <c r="N266" i="2"/>
  <c r="P265" i="2"/>
  <c r="O265" i="2"/>
  <c r="N265" i="2"/>
  <c r="P264" i="2"/>
  <c r="O264" i="2"/>
  <c r="N264" i="2"/>
  <c r="P263" i="2"/>
  <c r="O263" i="2"/>
  <c r="N263" i="2"/>
  <c r="P262" i="2"/>
  <c r="O262" i="2"/>
  <c r="N262" i="2"/>
  <c r="P261" i="2"/>
  <c r="O261" i="2"/>
  <c r="N261" i="2"/>
  <c r="P260" i="2"/>
  <c r="O260" i="2"/>
  <c r="N260" i="2"/>
  <c r="P259" i="2"/>
  <c r="O259" i="2"/>
  <c r="N259" i="2"/>
  <c r="P258" i="2"/>
  <c r="O258" i="2"/>
  <c r="N258" i="2"/>
  <c r="P257" i="2"/>
  <c r="O257" i="2"/>
  <c r="N257" i="2"/>
  <c r="P256" i="2"/>
  <c r="O256" i="2"/>
  <c r="N256" i="2"/>
  <c r="P255" i="2"/>
  <c r="O255" i="2"/>
  <c r="N255" i="2"/>
  <c r="P254" i="2"/>
  <c r="O254" i="2"/>
  <c r="N254" i="2"/>
  <c r="P253" i="2"/>
  <c r="O253" i="2"/>
  <c r="N253" i="2"/>
  <c r="P252" i="2"/>
  <c r="O252" i="2"/>
  <c r="N252" i="2"/>
  <c r="P251" i="2"/>
  <c r="O251" i="2"/>
  <c r="N251" i="2"/>
  <c r="P250" i="2"/>
  <c r="O250" i="2"/>
  <c r="N250" i="2"/>
  <c r="P249" i="2"/>
  <c r="O249" i="2"/>
  <c r="N249" i="2"/>
  <c r="P248" i="2"/>
  <c r="O248" i="2"/>
  <c r="N248" i="2"/>
  <c r="P247" i="2"/>
  <c r="O247" i="2"/>
  <c r="N247" i="2"/>
  <c r="P246" i="2"/>
  <c r="O246" i="2"/>
  <c r="N246" i="2"/>
  <c r="P245" i="2"/>
  <c r="O245" i="2"/>
  <c r="N245" i="2"/>
  <c r="P244" i="2"/>
  <c r="O244" i="2"/>
  <c r="N244" i="2"/>
  <c r="P243" i="2"/>
  <c r="O243" i="2"/>
  <c r="N243" i="2"/>
  <c r="P242" i="2"/>
  <c r="O242" i="2"/>
  <c r="N242" i="2"/>
  <c r="P241" i="2"/>
  <c r="O241" i="2"/>
  <c r="N241" i="2"/>
  <c r="P240" i="2"/>
  <c r="O240" i="2"/>
  <c r="N240" i="2"/>
  <c r="P239" i="2"/>
  <c r="O239" i="2"/>
  <c r="N239" i="2"/>
  <c r="P238" i="2"/>
  <c r="O238" i="2"/>
  <c r="N238" i="2"/>
  <c r="P237" i="2"/>
  <c r="O237" i="2"/>
  <c r="N237" i="2"/>
  <c r="P236" i="2"/>
  <c r="O236" i="2"/>
  <c r="N236" i="2"/>
  <c r="P235" i="2"/>
  <c r="O235" i="2"/>
  <c r="N235" i="2"/>
  <c r="P234" i="2"/>
  <c r="O234" i="2"/>
  <c r="N234" i="2"/>
  <c r="P233" i="2"/>
  <c r="O233" i="2"/>
  <c r="N233" i="2"/>
  <c r="P232" i="2"/>
  <c r="O232" i="2"/>
  <c r="N232" i="2"/>
  <c r="P231" i="2"/>
  <c r="O231" i="2"/>
  <c r="N231" i="2"/>
  <c r="P230" i="2"/>
  <c r="O230" i="2"/>
  <c r="N230" i="2"/>
  <c r="P229" i="2"/>
  <c r="O229" i="2"/>
  <c r="N229" i="2"/>
  <c r="P228" i="2"/>
  <c r="O228" i="2"/>
  <c r="N228" i="2"/>
  <c r="P227" i="2"/>
  <c r="O227" i="2"/>
  <c r="N227" i="2"/>
  <c r="P226" i="2"/>
  <c r="O226" i="2"/>
  <c r="N226" i="2"/>
  <c r="P225" i="2"/>
  <c r="O225" i="2"/>
  <c r="N225" i="2"/>
  <c r="P224" i="2"/>
  <c r="O224" i="2"/>
  <c r="N224" i="2"/>
  <c r="P223" i="2"/>
  <c r="O223" i="2"/>
  <c r="N223" i="2"/>
  <c r="P222" i="2"/>
  <c r="O222" i="2"/>
  <c r="N222" i="2"/>
  <c r="P221" i="2"/>
  <c r="O221" i="2"/>
  <c r="N221" i="2"/>
  <c r="P220" i="2"/>
  <c r="O220" i="2"/>
  <c r="N220" i="2"/>
  <c r="P219" i="2"/>
  <c r="O219" i="2"/>
  <c r="N219" i="2"/>
  <c r="P218" i="2"/>
  <c r="O218" i="2"/>
  <c r="N218" i="2"/>
  <c r="P217" i="2"/>
  <c r="O217" i="2"/>
  <c r="N217" i="2"/>
  <c r="P216" i="2"/>
  <c r="O216" i="2"/>
  <c r="N216" i="2"/>
  <c r="P215" i="2"/>
  <c r="O215" i="2"/>
  <c r="N215" i="2"/>
  <c r="P214" i="2"/>
  <c r="O214" i="2"/>
  <c r="N214" i="2"/>
  <c r="P213" i="2"/>
  <c r="O213" i="2"/>
  <c r="N213" i="2"/>
  <c r="P212" i="2"/>
  <c r="O212" i="2"/>
  <c r="N212" i="2"/>
  <c r="P211" i="2"/>
  <c r="O211" i="2"/>
  <c r="N211" i="2"/>
  <c r="P210" i="2"/>
  <c r="O210" i="2"/>
  <c r="N210" i="2"/>
  <c r="P209" i="2"/>
  <c r="O209" i="2"/>
  <c r="N209" i="2"/>
  <c r="P208" i="2"/>
  <c r="O208" i="2"/>
  <c r="N208" i="2"/>
  <c r="P207" i="2"/>
  <c r="O207" i="2"/>
  <c r="N207" i="2"/>
  <c r="P206" i="2"/>
  <c r="O206" i="2"/>
  <c r="N206" i="2"/>
  <c r="P205" i="2"/>
  <c r="O205" i="2"/>
  <c r="N205" i="2"/>
  <c r="P204" i="2"/>
  <c r="O204" i="2"/>
  <c r="N204" i="2"/>
  <c r="P203" i="2"/>
  <c r="O203" i="2"/>
  <c r="N203" i="2"/>
  <c r="P202" i="2"/>
  <c r="O202" i="2"/>
  <c r="N202" i="2"/>
  <c r="P201" i="2"/>
  <c r="O201" i="2"/>
  <c r="N201" i="2"/>
  <c r="P200" i="2"/>
  <c r="O200" i="2"/>
  <c r="N200" i="2"/>
  <c r="P199" i="2"/>
  <c r="O199" i="2"/>
  <c r="N199" i="2"/>
  <c r="P198" i="2"/>
  <c r="O198" i="2"/>
  <c r="N198" i="2"/>
  <c r="P197" i="2"/>
  <c r="O197" i="2"/>
  <c r="N197" i="2"/>
  <c r="P196" i="2"/>
  <c r="O196" i="2"/>
  <c r="N196" i="2"/>
  <c r="P195" i="2"/>
  <c r="O195" i="2"/>
  <c r="N195" i="2"/>
  <c r="P194" i="2"/>
  <c r="O194" i="2"/>
  <c r="N194" i="2"/>
  <c r="P193" i="2"/>
  <c r="O193" i="2"/>
  <c r="N193" i="2"/>
  <c r="P192" i="2"/>
  <c r="O192" i="2"/>
  <c r="N192" i="2"/>
  <c r="P191" i="2"/>
  <c r="O191" i="2"/>
  <c r="N191" i="2"/>
  <c r="P190" i="2"/>
  <c r="O190" i="2"/>
  <c r="N190" i="2"/>
  <c r="P189" i="2"/>
  <c r="O189" i="2"/>
  <c r="N189" i="2"/>
  <c r="P188" i="2"/>
  <c r="O188" i="2"/>
  <c r="N188" i="2"/>
  <c r="P187" i="2"/>
  <c r="O187" i="2"/>
  <c r="N187" i="2"/>
  <c r="P186" i="2"/>
  <c r="O186" i="2"/>
  <c r="N186" i="2"/>
  <c r="P185" i="2"/>
  <c r="O185" i="2"/>
  <c r="N185" i="2"/>
  <c r="P184" i="2"/>
  <c r="O184" i="2"/>
  <c r="N184" i="2"/>
  <c r="P183" i="2"/>
  <c r="O183" i="2"/>
  <c r="N183" i="2"/>
  <c r="P182" i="2"/>
  <c r="O182" i="2"/>
  <c r="N182" i="2"/>
  <c r="P181" i="2"/>
  <c r="O181" i="2"/>
  <c r="N181" i="2"/>
  <c r="P180" i="2"/>
  <c r="O180" i="2"/>
  <c r="N180" i="2"/>
  <c r="P179" i="2"/>
  <c r="O179" i="2"/>
  <c r="N179" i="2"/>
  <c r="P178" i="2"/>
  <c r="O178" i="2"/>
  <c r="N178" i="2"/>
  <c r="P177" i="2"/>
  <c r="O177" i="2"/>
  <c r="N177" i="2"/>
  <c r="P176" i="2"/>
  <c r="O176" i="2"/>
  <c r="N176" i="2"/>
  <c r="P175" i="2"/>
  <c r="O175" i="2"/>
  <c r="N175" i="2"/>
  <c r="P174" i="2"/>
  <c r="O174" i="2"/>
  <c r="N174" i="2"/>
  <c r="P173" i="2"/>
  <c r="O173" i="2"/>
  <c r="N173" i="2"/>
  <c r="P172" i="2"/>
  <c r="O172" i="2"/>
  <c r="N172" i="2"/>
  <c r="P171" i="2"/>
  <c r="O171" i="2"/>
  <c r="N171" i="2"/>
  <c r="P170" i="2"/>
  <c r="O170" i="2"/>
  <c r="N170" i="2"/>
  <c r="P169" i="2"/>
  <c r="O169" i="2"/>
  <c r="N169" i="2"/>
  <c r="P168" i="2"/>
  <c r="O168" i="2"/>
  <c r="N168" i="2"/>
  <c r="P167" i="2"/>
  <c r="O167" i="2"/>
  <c r="N167" i="2"/>
  <c r="P166" i="2"/>
  <c r="O166" i="2"/>
  <c r="N166" i="2"/>
  <c r="P165" i="2"/>
  <c r="O165" i="2"/>
  <c r="N165" i="2"/>
  <c r="P164" i="2"/>
  <c r="O164" i="2"/>
  <c r="N164" i="2"/>
  <c r="P163" i="2"/>
  <c r="O163" i="2"/>
  <c r="N163" i="2"/>
  <c r="P162" i="2"/>
  <c r="O162" i="2"/>
  <c r="N162" i="2"/>
  <c r="P161" i="2"/>
  <c r="O161" i="2"/>
  <c r="N161" i="2"/>
  <c r="P160" i="2"/>
  <c r="O160" i="2"/>
  <c r="N160" i="2"/>
  <c r="P159" i="2"/>
  <c r="O159" i="2"/>
  <c r="N159" i="2"/>
  <c r="P158" i="2"/>
  <c r="O158" i="2"/>
  <c r="N158" i="2"/>
  <c r="P157" i="2"/>
  <c r="O157" i="2"/>
  <c r="N157" i="2"/>
  <c r="P156" i="2"/>
  <c r="O156" i="2"/>
  <c r="N156" i="2"/>
  <c r="P155" i="2"/>
  <c r="O155" i="2"/>
  <c r="N155" i="2"/>
  <c r="P154" i="2"/>
  <c r="O154" i="2"/>
  <c r="N154" i="2"/>
  <c r="P153" i="2"/>
  <c r="O153" i="2"/>
  <c r="N153" i="2"/>
  <c r="P152" i="2"/>
  <c r="O152" i="2"/>
  <c r="N152" i="2"/>
  <c r="P151" i="2"/>
  <c r="O151" i="2"/>
  <c r="N151" i="2"/>
  <c r="P150" i="2"/>
  <c r="O150" i="2"/>
  <c r="N150" i="2"/>
  <c r="P149" i="2"/>
  <c r="O149" i="2"/>
  <c r="N149" i="2"/>
  <c r="P148" i="2"/>
  <c r="O148" i="2"/>
  <c r="N148" i="2"/>
  <c r="P147" i="2"/>
  <c r="O147" i="2"/>
  <c r="N147" i="2"/>
  <c r="P146" i="2"/>
  <c r="O146" i="2"/>
  <c r="N146" i="2"/>
  <c r="P145" i="2"/>
  <c r="O145" i="2"/>
  <c r="N145" i="2"/>
  <c r="P144" i="2"/>
  <c r="O144" i="2"/>
  <c r="N144" i="2"/>
  <c r="P143" i="2"/>
  <c r="O143" i="2"/>
  <c r="N143" i="2"/>
  <c r="P142" i="2"/>
  <c r="O142" i="2"/>
  <c r="N142" i="2"/>
  <c r="P141" i="2"/>
  <c r="O141" i="2"/>
  <c r="N141" i="2"/>
  <c r="P140" i="2"/>
  <c r="O140" i="2"/>
  <c r="N140" i="2"/>
  <c r="P139" i="2"/>
  <c r="O139" i="2"/>
  <c r="N139" i="2"/>
  <c r="P138" i="2"/>
  <c r="O138" i="2"/>
  <c r="N138" i="2"/>
  <c r="P137" i="2"/>
  <c r="O137" i="2"/>
  <c r="N137" i="2"/>
  <c r="P136" i="2"/>
  <c r="O136" i="2"/>
  <c r="N136" i="2"/>
  <c r="P135" i="2"/>
  <c r="O135" i="2"/>
  <c r="N135" i="2"/>
  <c r="P134" i="2"/>
  <c r="O134" i="2"/>
  <c r="N134" i="2"/>
  <c r="P133" i="2"/>
  <c r="O133" i="2"/>
  <c r="N133" i="2"/>
  <c r="P132" i="2"/>
  <c r="O132" i="2"/>
  <c r="N132" i="2"/>
  <c r="P131" i="2"/>
  <c r="O131" i="2"/>
  <c r="N131" i="2"/>
  <c r="P130" i="2"/>
  <c r="O130" i="2"/>
  <c r="N130" i="2"/>
  <c r="P129" i="2"/>
  <c r="O129" i="2"/>
  <c r="N129" i="2"/>
  <c r="P128" i="2"/>
  <c r="O128" i="2"/>
  <c r="N128" i="2"/>
  <c r="P127" i="2"/>
  <c r="O127" i="2"/>
  <c r="N127" i="2"/>
  <c r="P126" i="2"/>
  <c r="O126" i="2"/>
  <c r="N126" i="2"/>
  <c r="P125" i="2"/>
  <c r="O125" i="2"/>
  <c r="N125" i="2"/>
  <c r="P124" i="2"/>
  <c r="O124" i="2"/>
  <c r="N124" i="2"/>
  <c r="P123" i="2"/>
  <c r="O123" i="2"/>
  <c r="N123" i="2"/>
  <c r="P122" i="2"/>
  <c r="O122" i="2"/>
  <c r="N122" i="2"/>
  <c r="P121" i="2"/>
  <c r="O121" i="2"/>
  <c r="N121" i="2"/>
  <c r="P120" i="2"/>
  <c r="O120" i="2"/>
  <c r="N120" i="2"/>
  <c r="P119" i="2"/>
  <c r="O119" i="2"/>
  <c r="N119" i="2"/>
  <c r="P118" i="2"/>
  <c r="O118" i="2"/>
  <c r="N118" i="2"/>
  <c r="P117" i="2"/>
  <c r="O117" i="2"/>
  <c r="N117" i="2"/>
  <c r="P116" i="2"/>
  <c r="O116" i="2"/>
  <c r="N116" i="2"/>
  <c r="P115" i="2"/>
  <c r="O115" i="2"/>
  <c r="N115" i="2"/>
  <c r="P114" i="2"/>
  <c r="O114" i="2"/>
  <c r="N114" i="2"/>
  <c r="P113" i="2"/>
  <c r="O113" i="2"/>
  <c r="N113" i="2"/>
  <c r="P112" i="2"/>
  <c r="O112" i="2"/>
  <c r="N112" i="2"/>
  <c r="P111" i="2"/>
  <c r="O111" i="2"/>
  <c r="N111" i="2"/>
  <c r="P110" i="2"/>
  <c r="O110" i="2"/>
  <c r="N110" i="2"/>
  <c r="P109" i="2"/>
  <c r="O109" i="2"/>
  <c r="N109" i="2"/>
  <c r="P108" i="2"/>
  <c r="O108" i="2"/>
  <c r="N108" i="2"/>
  <c r="P107" i="2"/>
  <c r="O107" i="2"/>
  <c r="N107" i="2"/>
  <c r="P106" i="2"/>
  <c r="O106" i="2"/>
  <c r="N106" i="2"/>
  <c r="P105" i="2"/>
  <c r="O105" i="2"/>
  <c r="N105" i="2"/>
  <c r="P104" i="2"/>
  <c r="O104" i="2"/>
  <c r="N104" i="2"/>
  <c r="P103" i="2"/>
  <c r="O103" i="2"/>
  <c r="N103" i="2"/>
  <c r="P102" i="2"/>
  <c r="O102" i="2"/>
  <c r="N102" i="2"/>
  <c r="P101" i="2"/>
  <c r="O101" i="2"/>
  <c r="N101" i="2"/>
  <c r="P100" i="2"/>
  <c r="O100" i="2"/>
  <c r="N100" i="2"/>
  <c r="P99" i="2"/>
  <c r="O99" i="2"/>
  <c r="N99" i="2"/>
  <c r="P98" i="2"/>
  <c r="O98" i="2"/>
  <c r="N98" i="2"/>
  <c r="P97" i="2"/>
  <c r="O97" i="2"/>
  <c r="N97" i="2"/>
  <c r="P96" i="2"/>
  <c r="O96" i="2"/>
  <c r="N96" i="2"/>
  <c r="P95" i="2"/>
  <c r="O95" i="2"/>
  <c r="N95" i="2"/>
  <c r="P94" i="2"/>
  <c r="O94" i="2"/>
  <c r="N94" i="2"/>
  <c r="P93" i="2"/>
  <c r="O93" i="2"/>
  <c r="N93" i="2"/>
  <c r="P92" i="2"/>
  <c r="O92" i="2"/>
  <c r="N92" i="2"/>
  <c r="P91" i="2"/>
  <c r="O91" i="2"/>
  <c r="N91" i="2"/>
  <c r="P90" i="2"/>
  <c r="O90" i="2"/>
  <c r="N90" i="2"/>
  <c r="P89" i="2"/>
  <c r="O89" i="2"/>
  <c r="N89" i="2"/>
  <c r="P88" i="2"/>
  <c r="O88" i="2"/>
  <c r="N88" i="2"/>
  <c r="P87" i="2"/>
  <c r="O87" i="2"/>
  <c r="N87" i="2"/>
  <c r="P86" i="2"/>
  <c r="O86" i="2"/>
  <c r="N86" i="2"/>
  <c r="P85" i="2"/>
  <c r="O85" i="2"/>
  <c r="N85" i="2"/>
  <c r="P84" i="2"/>
  <c r="O84" i="2"/>
  <c r="N84" i="2"/>
  <c r="P83" i="2"/>
  <c r="O83" i="2"/>
  <c r="N83" i="2"/>
  <c r="P82" i="2"/>
  <c r="O82" i="2"/>
  <c r="N82" i="2"/>
  <c r="P81" i="2"/>
  <c r="O81" i="2"/>
  <c r="N81" i="2"/>
  <c r="P80" i="2"/>
  <c r="O80" i="2"/>
  <c r="N80" i="2"/>
  <c r="P79" i="2"/>
  <c r="O79" i="2"/>
  <c r="N79" i="2"/>
  <c r="P78" i="2"/>
  <c r="O78" i="2"/>
  <c r="N78" i="2"/>
  <c r="P77" i="2"/>
  <c r="O77" i="2"/>
  <c r="N77" i="2"/>
  <c r="P76" i="2"/>
  <c r="O76" i="2"/>
  <c r="N76" i="2"/>
  <c r="P75" i="2"/>
  <c r="O75" i="2"/>
  <c r="N75" i="2"/>
  <c r="P74" i="2"/>
  <c r="O74" i="2"/>
  <c r="N74" i="2"/>
  <c r="P73" i="2"/>
  <c r="O73" i="2"/>
  <c r="N73" i="2"/>
  <c r="P72" i="2"/>
  <c r="O72" i="2"/>
  <c r="N72" i="2"/>
  <c r="P71" i="2"/>
  <c r="O71" i="2"/>
  <c r="N71" i="2"/>
  <c r="P70" i="2"/>
  <c r="O70" i="2"/>
  <c r="N70" i="2"/>
  <c r="P69" i="2"/>
  <c r="O69" i="2"/>
  <c r="N69" i="2"/>
  <c r="P68" i="2"/>
  <c r="O68" i="2"/>
  <c r="N68" i="2"/>
  <c r="P67" i="2"/>
  <c r="O67" i="2"/>
  <c r="N67" i="2"/>
  <c r="P66" i="2"/>
  <c r="O66" i="2"/>
  <c r="N66" i="2"/>
  <c r="P65" i="2"/>
  <c r="O65" i="2"/>
  <c r="N65" i="2"/>
  <c r="P64" i="2"/>
  <c r="O64" i="2"/>
  <c r="N64" i="2"/>
  <c r="P63" i="2"/>
  <c r="O63" i="2"/>
  <c r="N63" i="2"/>
  <c r="P62" i="2"/>
  <c r="O62" i="2"/>
  <c r="N62" i="2"/>
  <c r="P61" i="2"/>
  <c r="O61" i="2"/>
  <c r="N61" i="2"/>
  <c r="P60" i="2"/>
  <c r="O60" i="2"/>
  <c r="N60" i="2"/>
  <c r="P59" i="2"/>
  <c r="O59" i="2"/>
  <c r="N59" i="2"/>
  <c r="P58" i="2"/>
  <c r="O58" i="2"/>
  <c r="N58" i="2"/>
  <c r="P57" i="2"/>
  <c r="O57" i="2"/>
  <c r="N57" i="2"/>
  <c r="P56" i="2"/>
  <c r="O56" i="2"/>
  <c r="N56" i="2"/>
  <c r="P55" i="2"/>
  <c r="O55" i="2"/>
  <c r="N55" i="2"/>
  <c r="P54" i="2"/>
  <c r="O54" i="2"/>
  <c r="N54" i="2"/>
  <c r="P53" i="2"/>
  <c r="O53" i="2"/>
  <c r="N53" i="2"/>
  <c r="P52" i="2"/>
  <c r="O52" i="2"/>
  <c r="N52" i="2"/>
  <c r="P51" i="2"/>
  <c r="O51" i="2"/>
  <c r="N51" i="2"/>
  <c r="P50" i="2"/>
  <c r="O50" i="2"/>
  <c r="N50" i="2"/>
  <c r="P49" i="2"/>
  <c r="O49" i="2"/>
  <c r="N49" i="2"/>
  <c r="P48" i="2"/>
  <c r="O48" i="2"/>
  <c r="N48" i="2"/>
  <c r="P47" i="2"/>
  <c r="O47" i="2"/>
  <c r="N47" i="2"/>
  <c r="P46" i="2"/>
  <c r="O46" i="2"/>
  <c r="N46" i="2"/>
  <c r="P45" i="2"/>
  <c r="O45" i="2"/>
  <c r="N45" i="2"/>
  <c r="P44" i="2"/>
  <c r="O44" i="2"/>
  <c r="N44" i="2"/>
  <c r="P43" i="2"/>
  <c r="O43" i="2"/>
  <c r="N43" i="2"/>
  <c r="P42" i="2"/>
  <c r="O42" i="2"/>
  <c r="N42" i="2"/>
  <c r="P41" i="2"/>
  <c r="O41" i="2"/>
  <c r="N41" i="2"/>
  <c r="P40" i="2"/>
  <c r="O40" i="2"/>
  <c r="N40" i="2"/>
  <c r="P39" i="2"/>
  <c r="O39" i="2"/>
  <c r="N39" i="2"/>
  <c r="P38" i="2"/>
  <c r="O38" i="2"/>
  <c r="N38" i="2"/>
  <c r="P37" i="2"/>
  <c r="O37" i="2"/>
  <c r="N37" i="2"/>
  <c r="P36" i="2"/>
  <c r="O36" i="2"/>
  <c r="N36" i="2"/>
  <c r="P35" i="2"/>
  <c r="O35" i="2"/>
  <c r="N35" i="2"/>
  <c r="P34" i="2"/>
  <c r="O34" i="2"/>
  <c r="N34" i="2"/>
  <c r="P33" i="2"/>
  <c r="O33" i="2"/>
  <c r="N33" i="2"/>
  <c r="P32" i="2"/>
  <c r="O32" i="2"/>
  <c r="N32" i="2"/>
  <c r="P31" i="2"/>
  <c r="O31" i="2"/>
  <c r="N31" i="2"/>
  <c r="P30" i="2"/>
  <c r="O30" i="2"/>
  <c r="N30" i="2"/>
  <c r="P29" i="2"/>
  <c r="O29" i="2"/>
  <c r="N29" i="2"/>
  <c r="P28" i="2"/>
  <c r="O28" i="2"/>
  <c r="N28" i="2"/>
  <c r="P27" i="2"/>
  <c r="O27" i="2"/>
  <c r="N27" i="2"/>
  <c r="P26" i="2"/>
  <c r="O26" i="2"/>
  <c r="N26" i="2"/>
  <c r="P25" i="2"/>
  <c r="O25" i="2"/>
  <c r="N25" i="2"/>
  <c r="P24" i="2"/>
  <c r="O24" i="2"/>
  <c r="N24" i="2"/>
  <c r="P23" i="2"/>
  <c r="O23" i="2"/>
  <c r="N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P10" i="2"/>
  <c r="O10" i="2"/>
  <c r="N10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P4" i="2"/>
  <c r="O4" i="2"/>
  <c r="N4" i="2"/>
  <c r="P3" i="2"/>
  <c r="O3" i="2"/>
  <c r="N3" i="2"/>
  <c r="P2" i="2"/>
  <c r="O2" i="2"/>
  <c r="N2" i="2"/>
  <c r="K2" i="1"/>
  <c r="K3" i="1"/>
  <c r="K4" i="1"/>
  <c r="K5" i="1"/>
  <c r="K6" i="1"/>
  <c r="K7" i="1"/>
  <c r="K8" i="1"/>
  <c r="K9" i="1"/>
  <c r="L9" i="1" s="1"/>
  <c r="K10" i="1"/>
  <c r="K11" i="1"/>
  <c r="K12" i="1"/>
  <c r="K13" i="1"/>
  <c r="K14" i="1"/>
  <c r="K15" i="1"/>
  <c r="K16" i="1"/>
  <c r="L16" i="1" s="1"/>
  <c r="K17" i="1"/>
  <c r="L17" i="1" s="1"/>
  <c r="K18" i="1"/>
  <c r="K19" i="1"/>
  <c r="K20" i="1"/>
  <c r="K21" i="1"/>
  <c r="K22" i="1"/>
  <c r="K23" i="1"/>
  <c r="K24" i="1"/>
  <c r="L24" i="1" s="1"/>
  <c r="K25" i="1"/>
  <c r="K26" i="1"/>
  <c r="K27" i="1"/>
  <c r="K28" i="1"/>
  <c r="K29" i="1"/>
  <c r="K30" i="1"/>
  <c r="K31" i="1"/>
  <c r="K32" i="1"/>
  <c r="L32" i="1" s="1"/>
  <c r="K33" i="1"/>
  <c r="L33" i="1" s="1"/>
  <c r="K34" i="1"/>
  <c r="K35" i="1"/>
  <c r="K36" i="1"/>
  <c r="K37" i="1"/>
  <c r="K38" i="1"/>
  <c r="K39" i="1"/>
  <c r="K40" i="1"/>
  <c r="L40" i="1" s="1"/>
  <c r="K41" i="1"/>
  <c r="L41" i="1" s="1"/>
  <c r="K42" i="1"/>
  <c r="K43" i="1"/>
  <c r="K44" i="1"/>
  <c r="K45" i="1"/>
  <c r="K46" i="1"/>
  <c r="K47" i="1"/>
  <c r="K48" i="1"/>
  <c r="L48" i="1" s="1"/>
  <c r="K49" i="1"/>
  <c r="L49" i="1" s="1"/>
  <c r="K50" i="1"/>
  <c r="K51" i="1"/>
  <c r="K52" i="1"/>
  <c r="K53" i="1"/>
  <c r="K54" i="1"/>
  <c r="K55" i="1"/>
  <c r="K56" i="1"/>
  <c r="K57" i="1"/>
  <c r="L57" i="1" s="1"/>
  <c r="K58" i="1"/>
  <c r="K59" i="1"/>
  <c r="K60" i="1"/>
  <c r="K61" i="1"/>
  <c r="K62" i="1"/>
  <c r="K63" i="1"/>
  <c r="K64" i="1"/>
  <c r="L64" i="1" s="1"/>
  <c r="K65" i="1"/>
  <c r="L65" i="1" s="1"/>
  <c r="K66" i="1"/>
  <c r="K67" i="1"/>
  <c r="K68" i="1"/>
  <c r="K69" i="1"/>
  <c r="K70" i="1"/>
  <c r="K71" i="1"/>
  <c r="K72" i="1"/>
  <c r="L72" i="1" s="1"/>
  <c r="K73" i="1"/>
  <c r="L73" i="1" s="1"/>
  <c r="K74" i="1"/>
  <c r="K75" i="1"/>
  <c r="K76" i="1"/>
  <c r="K77" i="1"/>
  <c r="K78" i="1"/>
  <c r="K79" i="1"/>
  <c r="K80" i="1"/>
  <c r="L80" i="1" s="1"/>
  <c r="K81" i="1"/>
  <c r="L81" i="1" s="1"/>
  <c r="K82" i="1"/>
  <c r="K83" i="1"/>
  <c r="K84" i="1"/>
  <c r="K85" i="1"/>
  <c r="K86" i="1"/>
  <c r="K87" i="1"/>
  <c r="K88" i="1"/>
  <c r="L88" i="1" s="1"/>
  <c r="K89" i="1"/>
  <c r="L89" i="1" s="1"/>
  <c r="K90" i="1"/>
  <c r="K91" i="1"/>
  <c r="K92" i="1"/>
  <c r="K93" i="1"/>
  <c r="K94" i="1"/>
  <c r="K95" i="1"/>
  <c r="K96" i="1"/>
  <c r="L96" i="1" s="1"/>
  <c r="K97" i="1"/>
  <c r="L97" i="1" s="1"/>
  <c r="K98" i="1"/>
  <c r="K99" i="1"/>
  <c r="K100" i="1"/>
  <c r="K101" i="1"/>
  <c r="K102" i="1"/>
  <c r="K103" i="1"/>
  <c r="K104" i="1"/>
  <c r="L104" i="1" s="1"/>
  <c r="K105" i="1"/>
  <c r="L105" i="1" s="1"/>
  <c r="K106" i="1"/>
  <c r="K107" i="1"/>
  <c r="K108" i="1"/>
  <c r="K109" i="1"/>
  <c r="K110" i="1"/>
  <c r="K111" i="1"/>
  <c r="K112" i="1"/>
  <c r="L112" i="1" s="1"/>
  <c r="K113" i="1"/>
  <c r="L113" i="1" s="1"/>
  <c r="K114" i="1"/>
  <c r="K115" i="1"/>
  <c r="K116" i="1"/>
  <c r="K117" i="1"/>
  <c r="K118" i="1"/>
  <c r="K119" i="1"/>
  <c r="K120" i="1"/>
  <c r="K121" i="1"/>
  <c r="L121" i="1" s="1"/>
  <c r="K122" i="1"/>
  <c r="K123" i="1"/>
  <c r="K124" i="1"/>
  <c r="K125" i="1"/>
  <c r="K126" i="1"/>
  <c r="K127" i="1"/>
  <c r="K128" i="1"/>
  <c r="L128" i="1" s="1"/>
  <c r="K129" i="1"/>
  <c r="L129" i="1" s="1"/>
  <c r="K130" i="1"/>
  <c r="K131" i="1"/>
  <c r="K132" i="1"/>
  <c r="K133" i="1"/>
  <c r="K134" i="1"/>
  <c r="K135" i="1"/>
  <c r="K136" i="1"/>
  <c r="L136" i="1" s="1"/>
  <c r="K137" i="1"/>
  <c r="L137" i="1" s="1"/>
  <c r="K138" i="1"/>
  <c r="K139" i="1"/>
  <c r="K140" i="1"/>
  <c r="K141" i="1"/>
  <c r="K142" i="1"/>
  <c r="K143" i="1"/>
  <c r="K144" i="1"/>
  <c r="L144" i="1" s="1"/>
  <c r="K145" i="1"/>
  <c r="L145" i="1" s="1"/>
  <c r="K146" i="1"/>
  <c r="K147" i="1"/>
  <c r="K148" i="1"/>
  <c r="K149" i="1"/>
  <c r="K150" i="1"/>
  <c r="K151" i="1"/>
  <c r="K152" i="1"/>
  <c r="L152" i="1" s="1"/>
  <c r="K153" i="1"/>
  <c r="L153" i="1" s="1"/>
  <c r="K154" i="1"/>
  <c r="K155" i="1"/>
  <c r="K156" i="1"/>
  <c r="K157" i="1"/>
  <c r="K158" i="1"/>
  <c r="K159" i="1"/>
  <c r="K160" i="1"/>
  <c r="L160" i="1" s="1"/>
  <c r="K161" i="1"/>
  <c r="L161" i="1" s="1"/>
  <c r="K162" i="1"/>
  <c r="K163" i="1"/>
  <c r="K164" i="1"/>
  <c r="K165" i="1"/>
  <c r="K166" i="1"/>
  <c r="K167" i="1"/>
  <c r="K168" i="1"/>
  <c r="L168" i="1" s="1"/>
  <c r="K169" i="1"/>
  <c r="L169" i="1" s="1"/>
  <c r="K170" i="1"/>
  <c r="K171" i="1"/>
  <c r="K172" i="1"/>
  <c r="K173" i="1"/>
  <c r="K174" i="1"/>
  <c r="K175" i="1"/>
  <c r="K176" i="1"/>
  <c r="L176" i="1" s="1"/>
  <c r="K177" i="1"/>
  <c r="L177" i="1" s="1"/>
  <c r="K178" i="1"/>
  <c r="K179" i="1"/>
  <c r="K180" i="1"/>
  <c r="K181" i="1"/>
  <c r="K182" i="1"/>
  <c r="K183" i="1"/>
  <c r="K184" i="1"/>
  <c r="K185" i="1"/>
  <c r="L185" i="1" s="1"/>
  <c r="K186" i="1"/>
  <c r="K187" i="1"/>
  <c r="K188" i="1"/>
  <c r="K189" i="1"/>
  <c r="K190" i="1"/>
  <c r="K191" i="1"/>
  <c r="K192" i="1"/>
  <c r="L192" i="1" s="1"/>
  <c r="K193" i="1"/>
  <c r="L193" i="1" s="1"/>
  <c r="K194" i="1"/>
  <c r="K195" i="1"/>
  <c r="K196" i="1"/>
  <c r="K197" i="1"/>
  <c r="K198" i="1"/>
  <c r="K199" i="1"/>
  <c r="K200" i="1"/>
  <c r="L200" i="1" s="1"/>
  <c r="K201" i="1"/>
  <c r="L201" i="1" s="1"/>
  <c r="K202" i="1"/>
  <c r="K203" i="1"/>
  <c r="K204" i="1"/>
  <c r="K205" i="1"/>
  <c r="K206" i="1"/>
  <c r="K207" i="1"/>
  <c r="K208" i="1"/>
  <c r="L208" i="1" s="1"/>
  <c r="K209" i="1"/>
  <c r="L209" i="1" s="1"/>
  <c r="K210" i="1"/>
  <c r="K211" i="1"/>
  <c r="K212" i="1"/>
  <c r="K213" i="1"/>
  <c r="K214" i="1"/>
  <c r="K215" i="1"/>
  <c r="K216" i="1"/>
  <c r="L216" i="1" s="1"/>
  <c r="K217" i="1"/>
  <c r="L217" i="1" s="1"/>
  <c r="K218" i="1"/>
  <c r="K219" i="1"/>
  <c r="K220" i="1"/>
  <c r="K221" i="1"/>
  <c r="K222" i="1"/>
  <c r="K223" i="1"/>
  <c r="K224" i="1"/>
  <c r="L224" i="1" s="1"/>
  <c r="K225" i="1"/>
  <c r="L225" i="1" s="1"/>
  <c r="K226" i="1"/>
  <c r="K227" i="1"/>
  <c r="K228" i="1"/>
  <c r="K229" i="1"/>
  <c r="K230" i="1"/>
  <c r="K231" i="1"/>
  <c r="K232" i="1"/>
  <c r="L232" i="1" s="1"/>
  <c r="K233" i="1"/>
  <c r="L233" i="1" s="1"/>
  <c r="K234" i="1"/>
  <c r="K235" i="1"/>
  <c r="K236" i="1"/>
  <c r="K237" i="1"/>
  <c r="K238" i="1"/>
  <c r="K239" i="1"/>
  <c r="K240" i="1"/>
  <c r="L240" i="1" s="1"/>
  <c r="K241" i="1"/>
  <c r="L241" i="1" s="1"/>
  <c r="K242" i="1"/>
  <c r="K243" i="1"/>
  <c r="K244" i="1"/>
  <c r="K245" i="1"/>
  <c r="K246" i="1"/>
  <c r="K247" i="1"/>
  <c r="K248" i="1"/>
  <c r="K249" i="1"/>
  <c r="L249" i="1" s="1"/>
  <c r="K250" i="1"/>
  <c r="K251" i="1"/>
  <c r="K252" i="1"/>
  <c r="K253" i="1"/>
  <c r="K254" i="1"/>
  <c r="K255" i="1"/>
  <c r="K256" i="1"/>
  <c r="L256" i="1" s="1"/>
  <c r="K257" i="1"/>
  <c r="L257" i="1" s="1"/>
  <c r="K258" i="1"/>
  <c r="K259" i="1"/>
  <c r="K260" i="1"/>
  <c r="K261" i="1"/>
  <c r="K262" i="1"/>
  <c r="K263" i="1"/>
  <c r="K264" i="1"/>
  <c r="L264" i="1" s="1"/>
  <c r="K265" i="1"/>
  <c r="L265" i="1" s="1"/>
  <c r="K266" i="1"/>
  <c r="K267" i="1"/>
  <c r="K268" i="1"/>
  <c r="K269" i="1"/>
  <c r="K270" i="1"/>
  <c r="K271" i="1"/>
  <c r="K272" i="1"/>
  <c r="L272" i="1" s="1"/>
  <c r="K273" i="1"/>
  <c r="L273" i="1" s="1"/>
  <c r="K274" i="1"/>
  <c r="K275" i="1"/>
  <c r="K276" i="1"/>
  <c r="K277" i="1"/>
  <c r="K278" i="1"/>
  <c r="K279" i="1"/>
  <c r="K280" i="1"/>
  <c r="L280" i="1" s="1"/>
  <c r="K281" i="1"/>
  <c r="L281" i="1" s="1"/>
  <c r="K282" i="1"/>
  <c r="K283" i="1"/>
  <c r="K284" i="1"/>
  <c r="K285" i="1"/>
  <c r="K286" i="1"/>
  <c r="K287" i="1"/>
  <c r="K288" i="1"/>
  <c r="L288" i="1" s="1"/>
  <c r="K289" i="1"/>
  <c r="L289" i="1" s="1"/>
  <c r="K290" i="1"/>
  <c r="K291" i="1"/>
  <c r="K292" i="1"/>
  <c r="K293" i="1"/>
  <c r="K294" i="1"/>
  <c r="K295" i="1"/>
  <c r="K296" i="1"/>
  <c r="L296" i="1" s="1"/>
  <c r="K297" i="1"/>
  <c r="L297" i="1" s="1"/>
  <c r="K298" i="1"/>
  <c r="K299" i="1"/>
  <c r="K300" i="1"/>
  <c r="K301" i="1"/>
  <c r="K302" i="1"/>
  <c r="K303" i="1"/>
  <c r="K304" i="1"/>
  <c r="L304" i="1" s="1"/>
  <c r="K305" i="1"/>
  <c r="L305" i="1" s="1"/>
  <c r="K306" i="1"/>
  <c r="K307" i="1"/>
  <c r="K308" i="1"/>
  <c r="K309" i="1"/>
  <c r="K310" i="1"/>
  <c r="K311" i="1"/>
  <c r="K312" i="1"/>
  <c r="K313" i="1"/>
  <c r="L313" i="1" s="1"/>
  <c r="K314" i="1"/>
  <c r="K315" i="1"/>
  <c r="K316" i="1"/>
  <c r="K317" i="1"/>
  <c r="K318" i="1"/>
  <c r="K319" i="1"/>
  <c r="K320" i="1"/>
  <c r="L320" i="1" s="1"/>
  <c r="K321" i="1"/>
  <c r="L321" i="1" s="1"/>
  <c r="K322" i="1"/>
  <c r="K323" i="1"/>
  <c r="K324" i="1"/>
  <c r="K325" i="1"/>
  <c r="K326" i="1"/>
  <c r="K327" i="1"/>
  <c r="K328" i="1"/>
  <c r="L328" i="1" s="1"/>
  <c r="K329" i="1"/>
  <c r="L329" i="1" s="1"/>
  <c r="K330" i="1"/>
  <c r="K331" i="1"/>
  <c r="K332" i="1"/>
  <c r="K333" i="1"/>
  <c r="K334" i="1"/>
  <c r="K335" i="1"/>
  <c r="K336" i="1"/>
  <c r="L336" i="1" s="1"/>
  <c r="K337" i="1"/>
  <c r="L337" i="1" s="1"/>
  <c r="K338" i="1"/>
  <c r="K339" i="1"/>
  <c r="K340" i="1"/>
  <c r="K341" i="1"/>
  <c r="K342" i="1"/>
  <c r="K343" i="1"/>
  <c r="K344" i="1"/>
  <c r="L344" i="1" s="1"/>
  <c r="K345" i="1"/>
  <c r="L345" i="1" s="1"/>
  <c r="K346" i="1"/>
  <c r="K347" i="1"/>
  <c r="K348" i="1"/>
  <c r="K349" i="1"/>
  <c r="K350" i="1"/>
  <c r="K351" i="1"/>
  <c r="K352" i="1"/>
  <c r="L352" i="1" s="1"/>
  <c r="K353" i="1"/>
  <c r="L353" i="1" s="1"/>
  <c r="K354" i="1"/>
  <c r="K355" i="1"/>
  <c r="K356" i="1"/>
  <c r="K357" i="1"/>
  <c r="K358" i="1"/>
  <c r="K359" i="1"/>
  <c r="K360" i="1"/>
  <c r="L360" i="1" s="1"/>
  <c r="K361" i="1"/>
  <c r="L361" i="1" s="1"/>
  <c r="K362" i="1"/>
  <c r="K363" i="1"/>
  <c r="K364" i="1"/>
  <c r="K365" i="1"/>
  <c r="K366" i="1"/>
  <c r="K367" i="1"/>
  <c r="K368" i="1"/>
  <c r="L368" i="1" s="1"/>
  <c r="K369" i="1"/>
  <c r="L369" i="1" s="1"/>
  <c r="K370" i="1"/>
  <c r="K371" i="1"/>
  <c r="K372" i="1"/>
  <c r="K373" i="1"/>
  <c r="K374" i="1"/>
  <c r="K375" i="1"/>
  <c r="K376" i="1"/>
  <c r="K377" i="1"/>
  <c r="L377" i="1" s="1"/>
  <c r="K378" i="1"/>
  <c r="K379" i="1"/>
  <c r="K380" i="1"/>
  <c r="K381" i="1"/>
  <c r="K382" i="1"/>
  <c r="K383" i="1"/>
  <c r="K384" i="1"/>
  <c r="L384" i="1" s="1"/>
  <c r="K385" i="1"/>
  <c r="L385" i="1" s="1"/>
  <c r="K386" i="1"/>
  <c r="K387" i="1"/>
  <c r="K388" i="1"/>
  <c r="K389" i="1"/>
  <c r="K390" i="1"/>
  <c r="K391" i="1"/>
  <c r="K392" i="1"/>
  <c r="L392" i="1" s="1"/>
  <c r="K393" i="1"/>
  <c r="L393" i="1" s="1"/>
  <c r="K394" i="1"/>
  <c r="K395" i="1"/>
  <c r="K396" i="1"/>
  <c r="K397" i="1"/>
  <c r="K398" i="1"/>
  <c r="K399" i="1"/>
  <c r="K400" i="1"/>
  <c r="L400" i="1" s="1"/>
  <c r="K401" i="1"/>
  <c r="L401" i="1" s="1"/>
  <c r="K402" i="1"/>
  <c r="K403" i="1"/>
  <c r="K404" i="1"/>
  <c r="K405" i="1"/>
  <c r="K406" i="1"/>
  <c r="K407" i="1"/>
  <c r="K408" i="1"/>
  <c r="L408" i="1" s="1"/>
  <c r="K409" i="1"/>
  <c r="L409" i="1" s="1"/>
  <c r="K410" i="1"/>
  <c r="K411" i="1"/>
  <c r="K412" i="1"/>
  <c r="K413" i="1"/>
  <c r="K414" i="1"/>
  <c r="K415" i="1"/>
  <c r="K416" i="1"/>
  <c r="L416" i="1" s="1"/>
  <c r="K417" i="1"/>
  <c r="L417" i="1" s="1"/>
  <c r="K418" i="1"/>
  <c r="K419" i="1"/>
  <c r="K420" i="1"/>
  <c r="K421" i="1"/>
  <c r="K422" i="1"/>
  <c r="K423" i="1"/>
  <c r="K424" i="1"/>
  <c r="L424" i="1" s="1"/>
  <c r="K425" i="1"/>
  <c r="L425" i="1" s="1"/>
  <c r="K426" i="1"/>
  <c r="K427" i="1"/>
  <c r="K428" i="1"/>
  <c r="K429" i="1"/>
  <c r="K430" i="1"/>
  <c r="K431" i="1"/>
  <c r="K432" i="1"/>
  <c r="L432" i="1" s="1"/>
  <c r="K433" i="1"/>
  <c r="L433" i="1" s="1"/>
  <c r="K434" i="1"/>
  <c r="K435" i="1"/>
  <c r="K436" i="1"/>
  <c r="K437" i="1"/>
  <c r="K438" i="1"/>
  <c r="K439" i="1"/>
  <c r="K440" i="1"/>
  <c r="K441" i="1"/>
  <c r="L441" i="1" s="1"/>
  <c r="K442" i="1"/>
  <c r="K443" i="1"/>
  <c r="K444" i="1"/>
  <c r="K445" i="1"/>
  <c r="K446" i="1"/>
  <c r="K447" i="1"/>
  <c r="K448" i="1"/>
  <c r="L448" i="1" s="1"/>
  <c r="K449" i="1"/>
  <c r="L449" i="1" s="1"/>
  <c r="M449" i="1" s="1"/>
  <c r="K450" i="1"/>
  <c r="K451" i="1"/>
  <c r="K452" i="1"/>
  <c r="K453" i="1"/>
  <c r="K454" i="1"/>
  <c r="K455" i="1"/>
  <c r="K456" i="1"/>
  <c r="L456" i="1" s="1"/>
  <c r="K457" i="1"/>
  <c r="L457" i="1" s="1"/>
  <c r="M457" i="1" s="1"/>
  <c r="K458" i="1"/>
  <c r="L458" i="1" s="1"/>
  <c r="K459" i="1"/>
  <c r="K460" i="1"/>
  <c r="K461" i="1"/>
  <c r="K462" i="1"/>
  <c r="K463" i="1"/>
  <c r="K464" i="1"/>
  <c r="L464" i="1" s="1"/>
  <c r="K465" i="1"/>
  <c r="L465" i="1" s="1"/>
  <c r="M465" i="1" s="1"/>
  <c r="K466" i="1"/>
  <c r="L466" i="1" s="1"/>
  <c r="K467" i="1"/>
  <c r="K468" i="1"/>
  <c r="K469" i="1"/>
  <c r="K470" i="1"/>
  <c r="K471" i="1"/>
  <c r="K472" i="1"/>
  <c r="L472" i="1" s="1"/>
  <c r="K473" i="1"/>
  <c r="L473" i="1" s="1"/>
  <c r="M473" i="1" s="1"/>
  <c r="K474" i="1"/>
  <c r="L474" i="1" s="1"/>
  <c r="K475" i="1"/>
  <c r="K476" i="1"/>
  <c r="K477" i="1"/>
  <c r="K478" i="1"/>
  <c r="K479" i="1"/>
  <c r="K480" i="1"/>
  <c r="L480" i="1" s="1"/>
  <c r="K481" i="1"/>
  <c r="L481" i="1" s="1"/>
  <c r="M481" i="1" s="1"/>
  <c r="K482" i="1"/>
  <c r="L482" i="1" s="1"/>
  <c r="K483" i="1"/>
  <c r="K484" i="1"/>
  <c r="K485" i="1"/>
  <c r="K486" i="1"/>
  <c r="K487" i="1"/>
  <c r="K488" i="1"/>
  <c r="L488" i="1" s="1"/>
  <c r="K489" i="1"/>
  <c r="L489" i="1" s="1"/>
  <c r="M489" i="1" s="1"/>
  <c r="K490" i="1"/>
  <c r="L490" i="1" s="1"/>
  <c r="K491" i="1"/>
  <c r="K492" i="1"/>
  <c r="K493" i="1"/>
  <c r="K494" i="1"/>
  <c r="K495" i="1"/>
  <c r="K496" i="1"/>
  <c r="L496" i="1" s="1"/>
  <c r="K497" i="1"/>
  <c r="L497" i="1" s="1"/>
  <c r="M497" i="1" s="1"/>
  <c r="K498" i="1"/>
  <c r="L498" i="1" s="1"/>
  <c r="L10" i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130" i="1"/>
  <c r="L138" i="1"/>
  <c r="L146" i="1"/>
  <c r="L154" i="1"/>
  <c r="L162" i="1"/>
  <c r="L170" i="1"/>
  <c r="L178" i="1"/>
  <c r="L186" i="1"/>
  <c r="L194" i="1"/>
  <c r="L202" i="1"/>
  <c r="L210" i="1"/>
  <c r="L218" i="1"/>
  <c r="L226" i="1"/>
  <c r="L234" i="1"/>
  <c r="L242" i="1"/>
  <c r="L250" i="1"/>
  <c r="L258" i="1"/>
  <c r="L266" i="1"/>
  <c r="L274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8" i="1"/>
  <c r="L386" i="1"/>
  <c r="L394" i="1"/>
  <c r="L402" i="1"/>
  <c r="L410" i="1"/>
  <c r="L418" i="1"/>
  <c r="L426" i="1"/>
  <c r="L434" i="1"/>
  <c r="L442" i="1"/>
  <c r="L450" i="1"/>
  <c r="L495" i="1"/>
  <c r="L494" i="1"/>
  <c r="L493" i="1"/>
  <c r="L492" i="1"/>
  <c r="L491" i="1"/>
  <c r="L487" i="1"/>
  <c r="L486" i="1"/>
  <c r="L485" i="1"/>
  <c r="L484" i="1"/>
  <c r="L483" i="1"/>
  <c r="L479" i="1"/>
  <c r="L478" i="1"/>
  <c r="L477" i="1"/>
  <c r="L476" i="1"/>
  <c r="L475" i="1"/>
  <c r="L471" i="1"/>
  <c r="L470" i="1"/>
  <c r="L469" i="1"/>
  <c r="L468" i="1"/>
  <c r="L467" i="1"/>
  <c r="L463" i="1"/>
  <c r="L462" i="1"/>
  <c r="L461" i="1"/>
  <c r="L460" i="1"/>
  <c r="L459" i="1"/>
  <c r="L455" i="1"/>
  <c r="L454" i="1"/>
  <c r="L453" i="1"/>
  <c r="L452" i="1"/>
  <c r="L451" i="1"/>
  <c r="L447" i="1"/>
  <c r="L446" i="1"/>
  <c r="L445" i="1"/>
  <c r="L444" i="1"/>
  <c r="L443" i="1"/>
  <c r="M443" i="1" s="1"/>
  <c r="L440" i="1"/>
  <c r="L439" i="1"/>
  <c r="L438" i="1"/>
  <c r="L437" i="1"/>
  <c r="L436" i="1"/>
  <c r="L435" i="1"/>
  <c r="L431" i="1"/>
  <c r="L430" i="1"/>
  <c r="L429" i="1"/>
  <c r="L428" i="1"/>
  <c r="L427" i="1"/>
  <c r="L423" i="1"/>
  <c r="L422" i="1"/>
  <c r="L421" i="1"/>
  <c r="L420" i="1"/>
  <c r="L419" i="1"/>
  <c r="L415" i="1"/>
  <c r="L414" i="1"/>
  <c r="L413" i="1"/>
  <c r="L412" i="1"/>
  <c r="L411" i="1"/>
  <c r="L407" i="1"/>
  <c r="L406" i="1"/>
  <c r="L405" i="1"/>
  <c r="L404" i="1"/>
  <c r="L403" i="1"/>
  <c r="L399" i="1"/>
  <c r="L398" i="1"/>
  <c r="L397" i="1"/>
  <c r="L396" i="1"/>
  <c r="L395" i="1"/>
  <c r="L391" i="1"/>
  <c r="L390" i="1"/>
  <c r="L389" i="1"/>
  <c r="L388" i="1"/>
  <c r="L387" i="1"/>
  <c r="L383" i="1"/>
  <c r="L382" i="1"/>
  <c r="L381" i="1"/>
  <c r="L380" i="1"/>
  <c r="L379" i="1"/>
  <c r="L376" i="1"/>
  <c r="L375" i="1"/>
  <c r="L374" i="1"/>
  <c r="L373" i="1"/>
  <c r="L372" i="1"/>
  <c r="L371" i="1"/>
  <c r="L367" i="1"/>
  <c r="L366" i="1"/>
  <c r="L365" i="1"/>
  <c r="L364" i="1"/>
  <c r="L363" i="1"/>
  <c r="L359" i="1"/>
  <c r="L358" i="1"/>
  <c r="L357" i="1"/>
  <c r="L356" i="1"/>
  <c r="L355" i="1"/>
  <c r="L351" i="1"/>
  <c r="L350" i="1"/>
  <c r="L349" i="1"/>
  <c r="L348" i="1"/>
  <c r="L347" i="1"/>
  <c r="L343" i="1"/>
  <c r="L342" i="1"/>
  <c r="L341" i="1"/>
  <c r="L340" i="1"/>
  <c r="L339" i="1"/>
  <c r="L335" i="1"/>
  <c r="L334" i="1"/>
  <c r="L333" i="1"/>
  <c r="L332" i="1"/>
  <c r="L331" i="1"/>
  <c r="L327" i="1"/>
  <c r="L326" i="1"/>
  <c r="L325" i="1"/>
  <c r="L324" i="1"/>
  <c r="L323" i="1"/>
  <c r="L319" i="1"/>
  <c r="L318" i="1"/>
  <c r="L317" i="1"/>
  <c r="L316" i="1"/>
  <c r="L315" i="1"/>
  <c r="L312" i="1"/>
  <c r="L311" i="1"/>
  <c r="L310" i="1"/>
  <c r="L309" i="1"/>
  <c r="L308" i="1"/>
  <c r="L307" i="1"/>
  <c r="L303" i="1"/>
  <c r="L302" i="1"/>
  <c r="L301" i="1"/>
  <c r="L300" i="1"/>
  <c r="L299" i="1"/>
  <c r="L295" i="1"/>
  <c r="L294" i="1"/>
  <c r="L293" i="1"/>
  <c r="L292" i="1"/>
  <c r="L291" i="1"/>
  <c r="L287" i="1"/>
  <c r="L286" i="1"/>
  <c r="L285" i="1"/>
  <c r="L284" i="1"/>
  <c r="L283" i="1"/>
  <c r="L279" i="1"/>
  <c r="L278" i="1"/>
  <c r="L277" i="1"/>
  <c r="L276" i="1"/>
  <c r="L275" i="1"/>
  <c r="L271" i="1"/>
  <c r="L270" i="1"/>
  <c r="L269" i="1"/>
  <c r="L268" i="1"/>
  <c r="L267" i="1"/>
  <c r="L263" i="1"/>
  <c r="L262" i="1"/>
  <c r="L261" i="1"/>
  <c r="L260" i="1"/>
  <c r="L259" i="1"/>
  <c r="L255" i="1"/>
  <c r="L254" i="1"/>
  <c r="L253" i="1"/>
  <c r="L252" i="1"/>
  <c r="L251" i="1"/>
  <c r="L248" i="1"/>
  <c r="L247" i="1"/>
  <c r="L246" i="1"/>
  <c r="L245" i="1"/>
  <c r="L244" i="1"/>
  <c r="L243" i="1"/>
  <c r="L239" i="1"/>
  <c r="L238" i="1"/>
  <c r="L237" i="1"/>
  <c r="L236" i="1"/>
  <c r="L235" i="1"/>
  <c r="L231" i="1"/>
  <c r="L230" i="1"/>
  <c r="L229" i="1"/>
  <c r="L228" i="1"/>
  <c r="L227" i="1"/>
  <c r="L223" i="1"/>
  <c r="L222" i="1"/>
  <c r="L221" i="1"/>
  <c r="L220" i="1"/>
  <c r="L219" i="1"/>
  <c r="L215" i="1"/>
  <c r="L214" i="1"/>
  <c r="L213" i="1"/>
  <c r="L212" i="1"/>
  <c r="L211" i="1"/>
  <c r="L207" i="1"/>
  <c r="L206" i="1"/>
  <c r="L205" i="1"/>
  <c r="L204" i="1"/>
  <c r="L203" i="1"/>
  <c r="L199" i="1"/>
  <c r="L198" i="1"/>
  <c r="L197" i="1"/>
  <c r="L196" i="1"/>
  <c r="L195" i="1"/>
  <c r="L191" i="1"/>
  <c r="L190" i="1"/>
  <c r="L189" i="1"/>
  <c r="L188" i="1"/>
  <c r="L187" i="1"/>
  <c r="L184" i="1"/>
  <c r="L183" i="1"/>
  <c r="L182" i="1"/>
  <c r="L181" i="1"/>
  <c r="L180" i="1"/>
  <c r="L179" i="1"/>
  <c r="L175" i="1"/>
  <c r="L174" i="1"/>
  <c r="L173" i="1"/>
  <c r="L172" i="1"/>
  <c r="L171" i="1"/>
  <c r="L167" i="1"/>
  <c r="L166" i="1"/>
  <c r="L165" i="1"/>
  <c r="L164" i="1"/>
  <c r="L163" i="1"/>
  <c r="L159" i="1"/>
  <c r="L158" i="1"/>
  <c r="L157" i="1"/>
  <c r="L156" i="1"/>
  <c r="L155" i="1"/>
  <c r="L151" i="1"/>
  <c r="L150" i="1"/>
  <c r="L149" i="1"/>
  <c r="L148" i="1"/>
  <c r="L147" i="1"/>
  <c r="L143" i="1"/>
  <c r="L142" i="1"/>
  <c r="L141" i="1"/>
  <c r="L140" i="1"/>
  <c r="L139" i="1"/>
  <c r="L135" i="1"/>
  <c r="L134" i="1"/>
  <c r="L133" i="1"/>
  <c r="L132" i="1"/>
  <c r="L131" i="1"/>
  <c r="L127" i="1"/>
  <c r="L126" i="1"/>
  <c r="L125" i="1"/>
  <c r="L124" i="1"/>
  <c r="L123" i="1"/>
  <c r="L120" i="1"/>
  <c r="L119" i="1"/>
  <c r="L118" i="1"/>
  <c r="L117" i="1"/>
  <c r="L116" i="1"/>
  <c r="L115" i="1"/>
  <c r="L111" i="1"/>
  <c r="L110" i="1"/>
  <c r="L109" i="1"/>
  <c r="L108" i="1"/>
  <c r="L107" i="1"/>
  <c r="L103" i="1"/>
  <c r="L102" i="1"/>
  <c r="L101" i="1"/>
  <c r="L100" i="1"/>
  <c r="L99" i="1"/>
  <c r="L95" i="1"/>
  <c r="L94" i="1"/>
  <c r="L93" i="1"/>
  <c r="L92" i="1"/>
  <c r="L91" i="1"/>
  <c r="L87" i="1"/>
  <c r="L86" i="1"/>
  <c r="L85" i="1"/>
  <c r="L84" i="1"/>
  <c r="L83" i="1"/>
  <c r="L79" i="1"/>
  <c r="L78" i="1"/>
  <c r="L77" i="1"/>
  <c r="L76" i="1"/>
  <c r="L75" i="1"/>
  <c r="L71" i="1"/>
  <c r="L70" i="1"/>
  <c r="L69" i="1"/>
  <c r="L68" i="1"/>
  <c r="L67" i="1"/>
  <c r="L63" i="1"/>
  <c r="L62" i="1"/>
  <c r="L61" i="1"/>
  <c r="L60" i="1"/>
  <c r="L59" i="1"/>
  <c r="L56" i="1"/>
  <c r="L55" i="1"/>
  <c r="L54" i="1"/>
  <c r="L53" i="1"/>
  <c r="L52" i="1"/>
  <c r="L51" i="1"/>
  <c r="L47" i="1"/>
  <c r="L46" i="1"/>
  <c r="L45" i="1"/>
  <c r="L44" i="1"/>
  <c r="L43" i="1"/>
  <c r="L39" i="1"/>
  <c r="L38" i="1"/>
  <c r="L37" i="1"/>
  <c r="L36" i="1"/>
  <c r="L35" i="1"/>
  <c r="L31" i="1"/>
  <c r="L30" i="1"/>
  <c r="L29" i="1"/>
  <c r="L28" i="1"/>
  <c r="L27" i="1"/>
  <c r="L25" i="1"/>
  <c r="L23" i="1"/>
  <c r="L22" i="1"/>
  <c r="L21" i="1"/>
  <c r="L20" i="1"/>
  <c r="L19" i="1"/>
  <c r="L15" i="1"/>
  <c r="L14" i="1"/>
  <c r="L13" i="1"/>
  <c r="L12" i="1"/>
  <c r="L11" i="1"/>
  <c r="L8" i="1"/>
  <c r="L7" i="1"/>
  <c r="L6" i="1"/>
  <c r="L5" i="1"/>
  <c r="L4" i="1"/>
  <c r="L3" i="1"/>
  <c r="L2" i="1"/>
  <c r="I498" i="1"/>
  <c r="J498" i="1" s="1"/>
  <c r="I497" i="1"/>
  <c r="J497" i="1" s="1"/>
  <c r="I496" i="1"/>
  <c r="J496" i="1" s="1"/>
  <c r="I495" i="1"/>
  <c r="J495" i="1" s="1"/>
  <c r="I494" i="1"/>
  <c r="J494" i="1" s="1"/>
  <c r="I493" i="1"/>
  <c r="J493" i="1" s="1"/>
  <c r="I492" i="1"/>
  <c r="J492" i="1" s="1"/>
  <c r="I491" i="1"/>
  <c r="J491" i="1" s="1"/>
  <c r="I490" i="1"/>
  <c r="J490" i="1" s="1"/>
  <c r="I489" i="1"/>
  <c r="J489" i="1" s="1"/>
  <c r="I488" i="1"/>
  <c r="J488" i="1" s="1"/>
  <c r="I487" i="1"/>
  <c r="J487" i="1" s="1"/>
  <c r="I486" i="1"/>
  <c r="J486" i="1" s="1"/>
  <c r="I485" i="1"/>
  <c r="J485" i="1" s="1"/>
  <c r="I484" i="1"/>
  <c r="J484" i="1" s="1"/>
  <c r="I483" i="1"/>
  <c r="J483" i="1" s="1"/>
  <c r="I482" i="1"/>
  <c r="J482" i="1" s="1"/>
  <c r="I481" i="1"/>
  <c r="J481" i="1" s="1"/>
  <c r="I480" i="1"/>
  <c r="J480" i="1" s="1"/>
  <c r="I479" i="1"/>
  <c r="J479" i="1" s="1"/>
  <c r="I478" i="1"/>
  <c r="J478" i="1" s="1"/>
  <c r="I477" i="1"/>
  <c r="J477" i="1" s="1"/>
  <c r="I476" i="1"/>
  <c r="J476" i="1" s="1"/>
  <c r="I475" i="1"/>
  <c r="J475" i="1" s="1"/>
  <c r="I474" i="1"/>
  <c r="J474" i="1" s="1"/>
  <c r="I473" i="1"/>
  <c r="J473" i="1" s="1"/>
  <c r="I472" i="1"/>
  <c r="J472" i="1" s="1"/>
  <c r="I471" i="1"/>
  <c r="J471" i="1" s="1"/>
  <c r="I470" i="1"/>
  <c r="J470" i="1" s="1"/>
  <c r="I469" i="1"/>
  <c r="J469" i="1" s="1"/>
  <c r="I468" i="1"/>
  <c r="J468" i="1" s="1"/>
  <c r="I467" i="1"/>
  <c r="J467" i="1" s="1"/>
  <c r="I466" i="1"/>
  <c r="J466" i="1" s="1"/>
  <c r="I465" i="1"/>
  <c r="J465" i="1" s="1"/>
  <c r="I464" i="1"/>
  <c r="J464" i="1" s="1"/>
  <c r="I463" i="1"/>
  <c r="J463" i="1" s="1"/>
  <c r="I462" i="1"/>
  <c r="J462" i="1" s="1"/>
  <c r="I461" i="1"/>
  <c r="J461" i="1" s="1"/>
  <c r="I460" i="1"/>
  <c r="J460" i="1" s="1"/>
  <c r="I459" i="1"/>
  <c r="J459" i="1" s="1"/>
  <c r="I458" i="1"/>
  <c r="J458" i="1" s="1"/>
  <c r="I457" i="1"/>
  <c r="J457" i="1" s="1"/>
  <c r="I456" i="1"/>
  <c r="J456" i="1" s="1"/>
  <c r="I455" i="1"/>
  <c r="J455" i="1" s="1"/>
  <c r="I454" i="1"/>
  <c r="J454" i="1" s="1"/>
  <c r="I453" i="1"/>
  <c r="J453" i="1" s="1"/>
  <c r="I452" i="1"/>
  <c r="J452" i="1" s="1"/>
  <c r="I451" i="1"/>
  <c r="J451" i="1" s="1"/>
  <c r="I450" i="1"/>
  <c r="J450" i="1" s="1"/>
  <c r="I449" i="1"/>
  <c r="J449" i="1" s="1"/>
  <c r="I448" i="1"/>
  <c r="J448" i="1" s="1"/>
  <c r="I447" i="1"/>
  <c r="J447" i="1" s="1"/>
  <c r="I446" i="1"/>
  <c r="J446" i="1" s="1"/>
  <c r="I445" i="1"/>
  <c r="J445" i="1" s="1"/>
  <c r="I444" i="1"/>
  <c r="J444" i="1" s="1"/>
  <c r="I443" i="1"/>
  <c r="J443" i="1" s="1"/>
  <c r="I442" i="1"/>
  <c r="J442" i="1" s="1"/>
  <c r="I441" i="1"/>
  <c r="J441" i="1" s="1"/>
  <c r="I440" i="1"/>
  <c r="J440" i="1" s="1"/>
  <c r="I439" i="1"/>
  <c r="J439" i="1" s="1"/>
  <c r="I438" i="1"/>
  <c r="J438" i="1" s="1"/>
  <c r="I437" i="1"/>
  <c r="J437" i="1" s="1"/>
  <c r="I436" i="1"/>
  <c r="J436" i="1" s="1"/>
  <c r="I435" i="1"/>
  <c r="J435" i="1" s="1"/>
  <c r="I434" i="1"/>
  <c r="J434" i="1" s="1"/>
  <c r="I433" i="1"/>
  <c r="J433" i="1" s="1"/>
  <c r="I432" i="1"/>
  <c r="J432" i="1" s="1"/>
  <c r="I431" i="1"/>
  <c r="J431" i="1" s="1"/>
  <c r="I430" i="1"/>
  <c r="J430" i="1" s="1"/>
  <c r="I429" i="1"/>
  <c r="J429" i="1" s="1"/>
  <c r="I428" i="1"/>
  <c r="J428" i="1" s="1"/>
  <c r="I427" i="1"/>
  <c r="J427" i="1" s="1"/>
  <c r="I426" i="1"/>
  <c r="J426" i="1" s="1"/>
  <c r="I425" i="1"/>
  <c r="J425" i="1" s="1"/>
  <c r="I424" i="1"/>
  <c r="J424" i="1" s="1"/>
  <c r="I423" i="1"/>
  <c r="J423" i="1" s="1"/>
  <c r="I422" i="1"/>
  <c r="J422" i="1" s="1"/>
  <c r="I421" i="1"/>
  <c r="J421" i="1" s="1"/>
  <c r="I420" i="1"/>
  <c r="J420" i="1" s="1"/>
  <c r="I419" i="1"/>
  <c r="J419" i="1" s="1"/>
  <c r="I418" i="1"/>
  <c r="J418" i="1" s="1"/>
  <c r="I417" i="1"/>
  <c r="J417" i="1" s="1"/>
  <c r="I416" i="1"/>
  <c r="J416" i="1" s="1"/>
  <c r="I415" i="1"/>
  <c r="J415" i="1" s="1"/>
  <c r="I414" i="1"/>
  <c r="J414" i="1" s="1"/>
  <c r="I413" i="1"/>
  <c r="J413" i="1" s="1"/>
  <c r="I412" i="1"/>
  <c r="J412" i="1" s="1"/>
  <c r="I411" i="1"/>
  <c r="J411" i="1" s="1"/>
  <c r="I410" i="1"/>
  <c r="J410" i="1" s="1"/>
  <c r="I409" i="1"/>
  <c r="J409" i="1" s="1"/>
  <c r="I408" i="1"/>
  <c r="J408" i="1" s="1"/>
  <c r="I407" i="1"/>
  <c r="J407" i="1" s="1"/>
  <c r="I406" i="1"/>
  <c r="J406" i="1" s="1"/>
  <c r="I405" i="1"/>
  <c r="J405" i="1" s="1"/>
  <c r="I404" i="1"/>
  <c r="J404" i="1" s="1"/>
  <c r="I403" i="1"/>
  <c r="J403" i="1" s="1"/>
  <c r="I402" i="1"/>
  <c r="J402" i="1" s="1"/>
  <c r="I401" i="1"/>
  <c r="J401" i="1" s="1"/>
  <c r="I400" i="1"/>
  <c r="J400" i="1" s="1"/>
  <c r="I399" i="1"/>
  <c r="J399" i="1" s="1"/>
  <c r="I398" i="1"/>
  <c r="J398" i="1" s="1"/>
  <c r="I397" i="1"/>
  <c r="J397" i="1" s="1"/>
  <c r="I396" i="1"/>
  <c r="J396" i="1" s="1"/>
  <c r="I395" i="1"/>
  <c r="J395" i="1" s="1"/>
  <c r="I394" i="1"/>
  <c r="J394" i="1" s="1"/>
  <c r="I393" i="1"/>
  <c r="J393" i="1" s="1"/>
  <c r="I392" i="1"/>
  <c r="J392" i="1" s="1"/>
  <c r="I391" i="1"/>
  <c r="J391" i="1" s="1"/>
  <c r="I390" i="1"/>
  <c r="J390" i="1" s="1"/>
  <c r="I389" i="1"/>
  <c r="J389" i="1" s="1"/>
  <c r="I388" i="1"/>
  <c r="J388" i="1" s="1"/>
  <c r="I387" i="1"/>
  <c r="J387" i="1" s="1"/>
  <c r="I386" i="1"/>
  <c r="J386" i="1" s="1"/>
  <c r="I385" i="1"/>
  <c r="J385" i="1" s="1"/>
  <c r="I384" i="1"/>
  <c r="J384" i="1" s="1"/>
  <c r="I383" i="1"/>
  <c r="J383" i="1" s="1"/>
  <c r="I382" i="1"/>
  <c r="J382" i="1" s="1"/>
  <c r="I381" i="1"/>
  <c r="J381" i="1" s="1"/>
  <c r="I380" i="1"/>
  <c r="J380" i="1" s="1"/>
  <c r="I379" i="1"/>
  <c r="J379" i="1" s="1"/>
  <c r="I378" i="1"/>
  <c r="J378" i="1" s="1"/>
  <c r="I377" i="1"/>
  <c r="J377" i="1" s="1"/>
  <c r="I376" i="1"/>
  <c r="J376" i="1" s="1"/>
  <c r="I375" i="1"/>
  <c r="J375" i="1" s="1"/>
  <c r="I374" i="1"/>
  <c r="J374" i="1" s="1"/>
  <c r="I373" i="1"/>
  <c r="J373" i="1" s="1"/>
  <c r="I372" i="1"/>
  <c r="J372" i="1" s="1"/>
  <c r="I371" i="1"/>
  <c r="J371" i="1" s="1"/>
  <c r="I370" i="1"/>
  <c r="J370" i="1" s="1"/>
  <c r="I369" i="1"/>
  <c r="J369" i="1" s="1"/>
  <c r="I368" i="1"/>
  <c r="J368" i="1" s="1"/>
  <c r="I367" i="1"/>
  <c r="J367" i="1" s="1"/>
  <c r="I366" i="1"/>
  <c r="J366" i="1" s="1"/>
  <c r="I365" i="1"/>
  <c r="J365" i="1" s="1"/>
  <c r="I364" i="1"/>
  <c r="J364" i="1" s="1"/>
  <c r="I363" i="1"/>
  <c r="J363" i="1" s="1"/>
  <c r="I362" i="1"/>
  <c r="J362" i="1" s="1"/>
  <c r="I361" i="1"/>
  <c r="J361" i="1" s="1"/>
  <c r="I360" i="1"/>
  <c r="J360" i="1" s="1"/>
  <c r="I359" i="1"/>
  <c r="J359" i="1" s="1"/>
  <c r="I358" i="1"/>
  <c r="J358" i="1" s="1"/>
  <c r="I357" i="1"/>
  <c r="J357" i="1" s="1"/>
  <c r="I356" i="1"/>
  <c r="J356" i="1" s="1"/>
  <c r="I355" i="1"/>
  <c r="J355" i="1" s="1"/>
  <c r="I354" i="1"/>
  <c r="J354" i="1" s="1"/>
  <c r="I353" i="1"/>
  <c r="J353" i="1" s="1"/>
  <c r="I352" i="1"/>
  <c r="J352" i="1" s="1"/>
  <c r="I351" i="1"/>
  <c r="J351" i="1" s="1"/>
  <c r="I350" i="1"/>
  <c r="J350" i="1" s="1"/>
  <c r="I349" i="1"/>
  <c r="J349" i="1" s="1"/>
  <c r="I348" i="1"/>
  <c r="J348" i="1" s="1"/>
  <c r="I347" i="1"/>
  <c r="J347" i="1" s="1"/>
  <c r="I346" i="1"/>
  <c r="J346" i="1" s="1"/>
  <c r="I345" i="1"/>
  <c r="J345" i="1" s="1"/>
  <c r="I344" i="1"/>
  <c r="J344" i="1" s="1"/>
  <c r="I343" i="1"/>
  <c r="J343" i="1" s="1"/>
  <c r="I342" i="1"/>
  <c r="J342" i="1" s="1"/>
  <c r="I341" i="1"/>
  <c r="J341" i="1" s="1"/>
  <c r="I340" i="1"/>
  <c r="J340" i="1" s="1"/>
  <c r="I339" i="1"/>
  <c r="J339" i="1" s="1"/>
  <c r="I338" i="1"/>
  <c r="J338" i="1" s="1"/>
  <c r="I337" i="1"/>
  <c r="J337" i="1" s="1"/>
  <c r="I336" i="1"/>
  <c r="J336" i="1" s="1"/>
  <c r="I335" i="1"/>
  <c r="J335" i="1" s="1"/>
  <c r="I334" i="1"/>
  <c r="J334" i="1" s="1"/>
  <c r="I333" i="1"/>
  <c r="J333" i="1" s="1"/>
  <c r="I332" i="1"/>
  <c r="J332" i="1" s="1"/>
  <c r="I331" i="1"/>
  <c r="J331" i="1" s="1"/>
  <c r="I330" i="1"/>
  <c r="J330" i="1" s="1"/>
  <c r="I329" i="1"/>
  <c r="J329" i="1" s="1"/>
  <c r="I328" i="1"/>
  <c r="J328" i="1" s="1"/>
  <c r="I327" i="1"/>
  <c r="J327" i="1" s="1"/>
  <c r="I326" i="1"/>
  <c r="J326" i="1" s="1"/>
  <c r="I325" i="1"/>
  <c r="J325" i="1" s="1"/>
  <c r="I324" i="1"/>
  <c r="J324" i="1" s="1"/>
  <c r="I323" i="1"/>
  <c r="J323" i="1" s="1"/>
  <c r="I322" i="1"/>
  <c r="J322" i="1" s="1"/>
  <c r="I321" i="1"/>
  <c r="J321" i="1" s="1"/>
  <c r="I320" i="1"/>
  <c r="J320" i="1" s="1"/>
  <c r="I319" i="1"/>
  <c r="J319" i="1" s="1"/>
  <c r="I318" i="1"/>
  <c r="J318" i="1" s="1"/>
  <c r="I317" i="1"/>
  <c r="J317" i="1" s="1"/>
  <c r="I316" i="1"/>
  <c r="J316" i="1" s="1"/>
  <c r="I315" i="1"/>
  <c r="J315" i="1" s="1"/>
  <c r="I314" i="1"/>
  <c r="J314" i="1" s="1"/>
  <c r="I313" i="1"/>
  <c r="J313" i="1" s="1"/>
  <c r="I312" i="1"/>
  <c r="J312" i="1" s="1"/>
  <c r="I311" i="1"/>
  <c r="J311" i="1" s="1"/>
  <c r="I310" i="1"/>
  <c r="J310" i="1" s="1"/>
  <c r="I309" i="1"/>
  <c r="J309" i="1" s="1"/>
  <c r="I308" i="1"/>
  <c r="J308" i="1" s="1"/>
  <c r="I307" i="1"/>
  <c r="J307" i="1" s="1"/>
  <c r="I306" i="1"/>
  <c r="J306" i="1" s="1"/>
  <c r="I305" i="1"/>
  <c r="J305" i="1" s="1"/>
  <c r="I304" i="1"/>
  <c r="J304" i="1" s="1"/>
  <c r="I303" i="1"/>
  <c r="J303" i="1" s="1"/>
  <c r="I302" i="1"/>
  <c r="J302" i="1" s="1"/>
  <c r="I301" i="1"/>
  <c r="J301" i="1" s="1"/>
  <c r="I300" i="1"/>
  <c r="J300" i="1" s="1"/>
  <c r="I299" i="1"/>
  <c r="J299" i="1" s="1"/>
  <c r="I298" i="1"/>
  <c r="J298" i="1" s="1"/>
  <c r="I297" i="1"/>
  <c r="J297" i="1" s="1"/>
  <c r="I296" i="1"/>
  <c r="J296" i="1" s="1"/>
  <c r="I295" i="1"/>
  <c r="J295" i="1" s="1"/>
  <c r="I294" i="1"/>
  <c r="J294" i="1" s="1"/>
  <c r="I293" i="1"/>
  <c r="J293" i="1" s="1"/>
  <c r="I292" i="1"/>
  <c r="J292" i="1" s="1"/>
  <c r="I291" i="1"/>
  <c r="J291" i="1" s="1"/>
  <c r="I290" i="1"/>
  <c r="J290" i="1" s="1"/>
  <c r="I289" i="1"/>
  <c r="J289" i="1" s="1"/>
  <c r="I288" i="1"/>
  <c r="J288" i="1" s="1"/>
  <c r="I287" i="1"/>
  <c r="J287" i="1" s="1"/>
  <c r="I286" i="1"/>
  <c r="J286" i="1" s="1"/>
  <c r="I285" i="1"/>
  <c r="J285" i="1" s="1"/>
  <c r="I284" i="1"/>
  <c r="J284" i="1" s="1"/>
  <c r="I283" i="1"/>
  <c r="J283" i="1" s="1"/>
  <c r="I282" i="1"/>
  <c r="J282" i="1" s="1"/>
  <c r="I281" i="1"/>
  <c r="J281" i="1" s="1"/>
  <c r="I280" i="1"/>
  <c r="J280" i="1" s="1"/>
  <c r="I279" i="1"/>
  <c r="J279" i="1" s="1"/>
  <c r="I278" i="1"/>
  <c r="J278" i="1" s="1"/>
  <c r="I277" i="1"/>
  <c r="J277" i="1" s="1"/>
  <c r="I276" i="1"/>
  <c r="J276" i="1" s="1"/>
  <c r="I275" i="1"/>
  <c r="J275" i="1" s="1"/>
  <c r="I274" i="1"/>
  <c r="J274" i="1" s="1"/>
  <c r="I273" i="1"/>
  <c r="J273" i="1" s="1"/>
  <c r="I272" i="1"/>
  <c r="J272" i="1" s="1"/>
  <c r="I271" i="1"/>
  <c r="J271" i="1" s="1"/>
  <c r="I270" i="1"/>
  <c r="J270" i="1" s="1"/>
  <c r="I269" i="1"/>
  <c r="J269" i="1" s="1"/>
  <c r="I268" i="1"/>
  <c r="J268" i="1" s="1"/>
  <c r="I267" i="1"/>
  <c r="J267" i="1" s="1"/>
  <c r="I266" i="1"/>
  <c r="J266" i="1" s="1"/>
  <c r="I265" i="1"/>
  <c r="J265" i="1" s="1"/>
  <c r="I264" i="1"/>
  <c r="J264" i="1" s="1"/>
  <c r="I263" i="1"/>
  <c r="J263" i="1" s="1"/>
  <c r="I262" i="1"/>
  <c r="J262" i="1" s="1"/>
  <c r="I261" i="1"/>
  <c r="J261" i="1" s="1"/>
  <c r="I260" i="1"/>
  <c r="J260" i="1" s="1"/>
  <c r="I259" i="1"/>
  <c r="J259" i="1" s="1"/>
  <c r="I258" i="1"/>
  <c r="J258" i="1" s="1"/>
  <c r="I257" i="1"/>
  <c r="J257" i="1" s="1"/>
  <c r="I256" i="1"/>
  <c r="J256" i="1" s="1"/>
  <c r="I255" i="1"/>
  <c r="J255" i="1" s="1"/>
  <c r="I254" i="1"/>
  <c r="J254" i="1" s="1"/>
  <c r="I253" i="1"/>
  <c r="J253" i="1" s="1"/>
  <c r="I252" i="1"/>
  <c r="J252" i="1" s="1"/>
  <c r="I251" i="1"/>
  <c r="J251" i="1" s="1"/>
  <c r="I250" i="1"/>
  <c r="J250" i="1" s="1"/>
  <c r="I249" i="1"/>
  <c r="J249" i="1" s="1"/>
  <c r="I248" i="1"/>
  <c r="J248" i="1" s="1"/>
  <c r="I247" i="1"/>
  <c r="J247" i="1" s="1"/>
  <c r="I246" i="1"/>
  <c r="J246" i="1" s="1"/>
  <c r="I245" i="1"/>
  <c r="J245" i="1" s="1"/>
  <c r="I244" i="1"/>
  <c r="J244" i="1" s="1"/>
  <c r="I243" i="1"/>
  <c r="J243" i="1" s="1"/>
  <c r="I242" i="1"/>
  <c r="J242" i="1" s="1"/>
  <c r="I241" i="1"/>
  <c r="J241" i="1" s="1"/>
  <c r="I240" i="1"/>
  <c r="J240" i="1" s="1"/>
  <c r="I239" i="1"/>
  <c r="J239" i="1" s="1"/>
  <c r="I238" i="1"/>
  <c r="J238" i="1" s="1"/>
  <c r="I237" i="1"/>
  <c r="J237" i="1" s="1"/>
  <c r="I236" i="1"/>
  <c r="J236" i="1" s="1"/>
  <c r="I235" i="1"/>
  <c r="J235" i="1" s="1"/>
  <c r="I234" i="1"/>
  <c r="J234" i="1" s="1"/>
  <c r="I233" i="1"/>
  <c r="J233" i="1" s="1"/>
  <c r="I232" i="1"/>
  <c r="J232" i="1" s="1"/>
  <c r="I231" i="1"/>
  <c r="J231" i="1" s="1"/>
  <c r="I230" i="1"/>
  <c r="J230" i="1" s="1"/>
  <c r="I229" i="1"/>
  <c r="J229" i="1" s="1"/>
  <c r="I228" i="1"/>
  <c r="J228" i="1" s="1"/>
  <c r="I227" i="1"/>
  <c r="J227" i="1" s="1"/>
  <c r="I226" i="1"/>
  <c r="J226" i="1" s="1"/>
  <c r="I225" i="1"/>
  <c r="J225" i="1" s="1"/>
  <c r="I224" i="1"/>
  <c r="J224" i="1" s="1"/>
  <c r="I223" i="1"/>
  <c r="J223" i="1" s="1"/>
  <c r="I222" i="1"/>
  <c r="J222" i="1" s="1"/>
  <c r="I221" i="1"/>
  <c r="J221" i="1" s="1"/>
  <c r="I220" i="1"/>
  <c r="J220" i="1" s="1"/>
  <c r="I219" i="1"/>
  <c r="J219" i="1" s="1"/>
  <c r="I218" i="1"/>
  <c r="J218" i="1" s="1"/>
  <c r="I217" i="1"/>
  <c r="J217" i="1" s="1"/>
  <c r="I216" i="1"/>
  <c r="J216" i="1" s="1"/>
  <c r="I215" i="1"/>
  <c r="J215" i="1" s="1"/>
  <c r="I214" i="1"/>
  <c r="J214" i="1" s="1"/>
  <c r="I213" i="1"/>
  <c r="J213" i="1" s="1"/>
  <c r="I212" i="1"/>
  <c r="J212" i="1" s="1"/>
  <c r="I211" i="1"/>
  <c r="J211" i="1" s="1"/>
  <c r="I210" i="1"/>
  <c r="J210" i="1" s="1"/>
  <c r="I209" i="1"/>
  <c r="J209" i="1" s="1"/>
  <c r="I208" i="1"/>
  <c r="J208" i="1" s="1"/>
  <c r="I207" i="1"/>
  <c r="J207" i="1" s="1"/>
  <c r="I206" i="1"/>
  <c r="J206" i="1" s="1"/>
  <c r="I205" i="1"/>
  <c r="J205" i="1" s="1"/>
  <c r="I204" i="1"/>
  <c r="J204" i="1" s="1"/>
  <c r="I203" i="1"/>
  <c r="J203" i="1" s="1"/>
  <c r="I202" i="1"/>
  <c r="J202" i="1" s="1"/>
  <c r="I201" i="1"/>
  <c r="J201" i="1" s="1"/>
  <c r="I200" i="1"/>
  <c r="J200" i="1" s="1"/>
  <c r="I199" i="1"/>
  <c r="J199" i="1" s="1"/>
  <c r="I198" i="1"/>
  <c r="J198" i="1" s="1"/>
  <c r="I197" i="1"/>
  <c r="J197" i="1" s="1"/>
  <c r="I196" i="1"/>
  <c r="J196" i="1" s="1"/>
  <c r="I195" i="1"/>
  <c r="J195" i="1" s="1"/>
  <c r="I194" i="1"/>
  <c r="J194" i="1" s="1"/>
  <c r="I193" i="1"/>
  <c r="J193" i="1" s="1"/>
  <c r="I192" i="1"/>
  <c r="J192" i="1" s="1"/>
  <c r="I191" i="1"/>
  <c r="J191" i="1" s="1"/>
  <c r="I190" i="1"/>
  <c r="J190" i="1" s="1"/>
  <c r="I189" i="1"/>
  <c r="J189" i="1" s="1"/>
  <c r="I188" i="1"/>
  <c r="J188" i="1" s="1"/>
  <c r="I187" i="1"/>
  <c r="J187" i="1" s="1"/>
  <c r="I186" i="1"/>
  <c r="J186" i="1" s="1"/>
  <c r="I185" i="1"/>
  <c r="J185" i="1" s="1"/>
  <c r="I184" i="1"/>
  <c r="J184" i="1" s="1"/>
  <c r="I183" i="1"/>
  <c r="J183" i="1" s="1"/>
  <c r="I182" i="1"/>
  <c r="J182" i="1" s="1"/>
  <c r="I181" i="1"/>
  <c r="J181" i="1" s="1"/>
  <c r="I180" i="1"/>
  <c r="J180" i="1" s="1"/>
  <c r="I179" i="1"/>
  <c r="J179" i="1" s="1"/>
  <c r="I178" i="1"/>
  <c r="J178" i="1" s="1"/>
  <c r="I177" i="1"/>
  <c r="J177" i="1" s="1"/>
  <c r="I176" i="1"/>
  <c r="J176" i="1" s="1"/>
  <c r="I175" i="1"/>
  <c r="J175" i="1" s="1"/>
  <c r="I174" i="1"/>
  <c r="J174" i="1" s="1"/>
  <c r="I173" i="1"/>
  <c r="J173" i="1" s="1"/>
  <c r="I172" i="1"/>
  <c r="J172" i="1" s="1"/>
  <c r="I171" i="1"/>
  <c r="J171" i="1" s="1"/>
  <c r="I170" i="1"/>
  <c r="J170" i="1" s="1"/>
  <c r="I169" i="1"/>
  <c r="J169" i="1" s="1"/>
  <c r="I168" i="1"/>
  <c r="J168" i="1" s="1"/>
  <c r="I167" i="1"/>
  <c r="J167" i="1" s="1"/>
  <c r="I166" i="1"/>
  <c r="J166" i="1" s="1"/>
  <c r="I165" i="1"/>
  <c r="J165" i="1" s="1"/>
  <c r="I164" i="1"/>
  <c r="J164" i="1" s="1"/>
  <c r="I163" i="1"/>
  <c r="J163" i="1" s="1"/>
  <c r="I162" i="1"/>
  <c r="J162" i="1" s="1"/>
  <c r="I161" i="1"/>
  <c r="J161" i="1" s="1"/>
  <c r="I160" i="1"/>
  <c r="J160" i="1" s="1"/>
  <c r="I159" i="1"/>
  <c r="J159" i="1" s="1"/>
  <c r="I158" i="1"/>
  <c r="J158" i="1" s="1"/>
  <c r="I157" i="1"/>
  <c r="J157" i="1" s="1"/>
  <c r="I156" i="1"/>
  <c r="J156" i="1" s="1"/>
  <c r="I155" i="1"/>
  <c r="J155" i="1" s="1"/>
  <c r="I154" i="1"/>
  <c r="J154" i="1" s="1"/>
  <c r="I153" i="1"/>
  <c r="J153" i="1" s="1"/>
  <c r="I152" i="1"/>
  <c r="J152" i="1" s="1"/>
  <c r="I151" i="1"/>
  <c r="J151" i="1" s="1"/>
  <c r="I150" i="1"/>
  <c r="J150" i="1" s="1"/>
  <c r="I149" i="1"/>
  <c r="J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I142" i="1"/>
  <c r="J142" i="1" s="1"/>
  <c r="I141" i="1"/>
  <c r="J141" i="1" s="1"/>
  <c r="I140" i="1"/>
  <c r="J140" i="1" s="1"/>
  <c r="I139" i="1"/>
  <c r="J139" i="1" s="1"/>
  <c r="I138" i="1"/>
  <c r="J138" i="1" s="1"/>
  <c r="I137" i="1"/>
  <c r="J137" i="1" s="1"/>
  <c r="I136" i="1"/>
  <c r="J136" i="1" s="1"/>
  <c r="I135" i="1"/>
  <c r="J135" i="1" s="1"/>
  <c r="I134" i="1"/>
  <c r="J134" i="1" s="1"/>
  <c r="I133" i="1"/>
  <c r="J133" i="1" s="1"/>
  <c r="I132" i="1"/>
  <c r="J132" i="1" s="1"/>
  <c r="I131" i="1"/>
  <c r="J131" i="1" s="1"/>
  <c r="I130" i="1"/>
  <c r="J130" i="1" s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N1" i="1" a="1"/>
  <c r="N1" i="1" s="1"/>
  <c r="T2" i="1" a="1"/>
  <c r="T2" i="1" s="1"/>
  <c r="T1" i="1" a="1"/>
  <c r="T1" i="1" s="1"/>
  <c r="R2" i="1" a="1"/>
  <c r="R2" i="1" s="1"/>
  <c r="R1" i="1" a="1"/>
  <c r="R1" i="1" s="1"/>
  <c r="P2" i="1" a="1"/>
  <c r="P2" i="1" s="1"/>
  <c r="P1" i="1" a="1"/>
  <c r="P1" i="1" s="1"/>
  <c r="N2" i="1" a="1"/>
  <c r="N2" i="1" s="1"/>
  <c r="M441" i="1" l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89" i="1"/>
  <c r="M281" i="1"/>
  <c r="M265" i="1"/>
  <c r="M193" i="1"/>
  <c r="M161" i="1"/>
  <c r="M89" i="1"/>
  <c r="M297" i="1"/>
  <c r="M213" i="1"/>
  <c r="M225" i="1"/>
  <c r="M129" i="1"/>
  <c r="M141" i="1"/>
  <c r="M498" i="1"/>
  <c r="M46" i="1"/>
  <c r="M57" i="1"/>
  <c r="M442" i="1"/>
  <c r="M378" i="1"/>
  <c r="M314" i="1"/>
  <c r="M250" i="1"/>
  <c r="M186" i="1"/>
  <c r="M122" i="1"/>
  <c r="M58" i="1"/>
  <c r="M273" i="1"/>
  <c r="M257" i="1"/>
  <c r="M249" i="1"/>
  <c r="M241" i="1"/>
  <c r="M233" i="1"/>
  <c r="M217" i="1"/>
  <c r="M209" i="1"/>
  <c r="M201" i="1"/>
  <c r="M185" i="1"/>
  <c r="M177" i="1"/>
  <c r="M169" i="1"/>
  <c r="M153" i="1"/>
  <c r="M145" i="1"/>
  <c r="M137" i="1"/>
  <c r="M121" i="1"/>
  <c r="M113" i="1"/>
  <c r="M105" i="1"/>
  <c r="M97" i="1"/>
  <c r="M81" i="1"/>
  <c r="M73" i="1"/>
  <c r="M65" i="1"/>
  <c r="M49" i="1"/>
  <c r="M41" i="1"/>
  <c r="M33" i="1"/>
  <c r="M17" i="1"/>
  <c r="M9" i="1"/>
  <c r="M36" i="1"/>
  <c r="M47" i="1"/>
  <c r="M119" i="1"/>
  <c r="M131" i="1"/>
  <c r="M203" i="1"/>
  <c r="M214" i="1"/>
  <c r="M286" i="1"/>
  <c r="M359" i="1"/>
  <c r="M25" i="1"/>
  <c r="M37" i="1"/>
  <c r="M109" i="1"/>
  <c r="M120" i="1"/>
  <c r="M191" i="1"/>
  <c r="M204" i="1"/>
  <c r="M276" i="1"/>
  <c r="M349" i="1"/>
  <c r="M422" i="1"/>
  <c r="M495" i="1"/>
  <c r="M14" i="1"/>
  <c r="M27" i="1"/>
  <c r="M99" i="1"/>
  <c r="M110" i="1"/>
  <c r="M182" i="1"/>
  <c r="M339" i="1"/>
  <c r="M412" i="1"/>
  <c r="M485" i="1"/>
  <c r="M5" i="1"/>
  <c r="M15" i="1"/>
  <c r="M87" i="1"/>
  <c r="M100" i="1"/>
  <c r="M172" i="1"/>
  <c r="M183" i="1"/>
  <c r="M254" i="1"/>
  <c r="M475" i="1"/>
  <c r="M6" i="1"/>
  <c r="M77" i="1"/>
  <c r="M173" i="1"/>
  <c r="M245" i="1"/>
  <c r="M327" i="1"/>
  <c r="M390" i="1"/>
  <c r="M67" i="1"/>
  <c r="M78" i="1"/>
  <c r="M150" i="1"/>
  <c r="M163" i="1"/>
  <c r="M235" i="1"/>
  <c r="M246" i="1"/>
  <c r="M317" i="1"/>
  <c r="M380" i="1"/>
  <c r="M463" i="1"/>
  <c r="M56" i="1"/>
  <c r="M68" i="1"/>
  <c r="M140" i="1"/>
  <c r="M151" i="1"/>
  <c r="M223" i="1"/>
  <c r="M236" i="1"/>
  <c r="M308" i="1"/>
  <c r="M371" i="1"/>
  <c r="M453" i="1"/>
  <c r="M255" i="1"/>
  <c r="M267" i="1"/>
  <c r="M277" i="1"/>
  <c r="M287" i="1"/>
  <c r="M299" i="1"/>
  <c r="M309" i="1"/>
  <c r="M318" i="1"/>
  <c r="M340" i="1"/>
  <c r="M350" i="1"/>
  <c r="M372" i="1"/>
  <c r="M381" i="1"/>
  <c r="M391" i="1"/>
  <c r="M403" i="1"/>
  <c r="M413" i="1"/>
  <c r="M423" i="1"/>
  <c r="M435" i="1"/>
  <c r="M444" i="1"/>
  <c r="M454" i="1"/>
  <c r="M476" i="1"/>
  <c r="M486" i="1"/>
  <c r="M434" i="1"/>
  <c r="M370" i="1"/>
  <c r="M306" i="1"/>
  <c r="M242" i="1"/>
  <c r="M178" i="1"/>
  <c r="M114" i="1"/>
  <c r="M50" i="1"/>
  <c r="M496" i="1"/>
  <c r="M488" i="1"/>
  <c r="M480" i="1"/>
  <c r="M472" i="1"/>
  <c r="M464" i="1"/>
  <c r="M456" i="1"/>
  <c r="M448" i="1"/>
  <c r="M432" i="1"/>
  <c r="M424" i="1"/>
  <c r="M416" i="1"/>
  <c r="M408" i="1"/>
  <c r="M400" i="1"/>
  <c r="M392" i="1"/>
  <c r="M384" i="1"/>
  <c r="M368" i="1"/>
  <c r="M360" i="1"/>
  <c r="M352" i="1"/>
  <c r="M344" i="1"/>
  <c r="M336" i="1"/>
  <c r="M328" i="1"/>
  <c r="M320" i="1"/>
  <c r="M304" i="1"/>
  <c r="M296" i="1"/>
  <c r="M288" i="1"/>
  <c r="M280" i="1"/>
  <c r="M272" i="1"/>
  <c r="M264" i="1"/>
  <c r="M256" i="1"/>
  <c r="M240" i="1"/>
  <c r="M232" i="1"/>
  <c r="M224" i="1"/>
  <c r="M216" i="1"/>
  <c r="M208" i="1"/>
  <c r="M200" i="1"/>
  <c r="M192" i="1"/>
  <c r="M176" i="1"/>
  <c r="M168" i="1"/>
  <c r="M160" i="1"/>
  <c r="M152" i="1"/>
  <c r="M144" i="1"/>
  <c r="M136" i="1"/>
  <c r="M128" i="1"/>
  <c r="M112" i="1"/>
  <c r="M104" i="1"/>
  <c r="M96" i="1"/>
  <c r="M88" i="1"/>
  <c r="M80" i="1"/>
  <c r="M72" i="1"/>
  <c r="M64" i="1"/>
  <c r="M48" i="1"/>
  <c r="M40" i="1"/>
  <c r="M32" i="1"/>
  <c r="M24" i="1"/>
  <c r="M16" i="1"/>
  <c r="M7" i="1"/>
  <c r="M28" i="1"/>
  <c r="M38" i="1"/>
  <c r="M59" i="1"/>
  <c r="M69" i="1"/>
  <c r="M79" i="1"/>
  <c r="M91" i="1"/>
  <c r="M101" i="1"/>
  <c r="M111" i="1"/>
  <c r="M132" i="1"/>
  <c r="M142" i="1"/>
  <c r="M164" i="1"/>
  <c r="M174" i="1"/>
  <c r="M184" i="1"/>
  <c r="M195" i="1"/>
  <c r="M205" i="1"/>
  <c r="M215" i="1"/>
  <c r="M227" i="1"/>
  <c r="M237" i="1"/>
  <c r="M247" i="1"/>
  <c r="M268" i="1"/>
  <c r="M278" i="1"/>
  <c r="M300" i="1"/>
  <c r="M310" i="1"/>
  <c r="M319" i="1"/>
  <c r="M331" i="1"/>
  <c r="M341" i="1"/>
  <c r="M351" i="1"/>
  <c r="M363" i="1"/>
  <c r="M373" i="1"/>
  <c r="M382" i="1"/>
  <c r="M404" i="1"/>
  <c r="M414" i="1"/>
  <c r="M436" i="1"/>
  <c r="M445" i="1"/>
  <c r="M455" i="1"/>
  <c r="M467" i="1"/>
  <c r="M477" i="1"/>
  <c r="M487" i="1"/>
  <c r="M426" i="1"/>
  <c r="M362" i="1"/>
  <c r="M298" i="1"/>
  <c r="M234" i="1"/>
  <c r="M170" i="1"/>
  <c r="M106" i="1"/>
  <c r="M42" i="1"/>
  <c r="M8" i="1"/>
  <c r="M19" i="1"/>
  <c r="M29" i="1"/>
  <c r="M39" i="1"/>
  <c r="M51" i="1"/>
  <c r="M60" i="1"/>
  <c r="M70" i="1"/>
  <c r="M92" i="1"/>
  <c r="M102" i="1"/>
  <c r="M123" i="1"/>
  <c r="M133" i="1"/>
  <c r="M143" i="1"/>
  <c r="M155" i="1"/>
  <c r="M165" i="1"/>
  <c r="M175" i="1"/>
  <c r="M196" i="1"/>
  <c r="M206" i="1"/>
  <c r="M228" i="1"/>
  <c r="M238" i="1"/>
  <c r="M248" i="1"/>
  <c r="M259" i="1"/>
  <c r="M269" i="1"/>
  <c r="M279" i="1"/>
  <c r="M291" i="1"/>
  <c r="M301" i="1"/>
  <c r="M311" i="1"/>
  <c r="M332" i="1"/>
  <c r="M342" i="1"/>
  <c r="M364" i="1"/>
  <c r="M374" i="1"/>
  <c r="M383" i="1"/>
  <c r="M395" i="1"/>
  <c r="M405" i="1"/>
  <c r="M415" i="1"/>
  <c r="M427" i="1"/>
  <c r="M437" i="1"/>
  <c r="M446" i="1"/>
  <c r="M468" i="1"/>
  <c r="M478" i="1"/>
  <c r="M418" i="1"/>
  <c r="M354" i="1"/>
  <c r="M290" i="1"/>
  <c r="M226" i="1"/>
  <c r="M162" i="1"/>
  <c r="M98" i="1"/>
  <c r="M34" i="1"/>
  <c r="M20" i="1"/>
  <c r="M30" i="1"/>
  <c r="M52" i="1"/>
  <c r="M61" i="1"/>
  <c r="M71" i="1"/>
  <c r="M83" i="1"/>
  <c r="M93" i="1"/>
  <c r="M103" i="1"/>
  <c r="M115" i="1"/>
  <c r="M124" i="1"/>
  <c r="M134" i="1"/>
  <c r="M156" i="1"/>
  <c r="M166" i="1"/>
  <c r="M187" i="1"/>
  <c r="M197" i="1"/>
  <c r="M207" i="1"/>
  <c r="M219" i="1"/>
  <c r="M229" i="1"/>
  <c r="M239" i="1"/>
  <c r="M260" i="1"/>
  <c r="M270" i="1"/>
  <c r="M292" i="1"/>
  <c r="M302" i="1"/>
  <c r="M312" i="1"/>
  <c r="M323" i="1"/>
  <c r="M333" i="1"/>
  <c r="M343" i="1"/>
  <c r="M355" i="1"/>
  <c r="M365" i="1"/>
  <c r="M375" i="1"/>
  <c r="M396" i="1"/>
  <c r="M406" i="1"/>
  <c r="M428" i="1"/>
  <c r="M438" i="1"/>
  <c r="M447" i="1"/>
  <c r="M459" i="1"/>
  <c r="M469" i="1"/>
  <c r="M479" i="1"/>
  <c r="M491" i="1"/>
  <c r="M410" i="1"/>
  <c r="M346" i="1"/>
  <c r="M282" i="1"/>
  <c r="M218" i="1"/>
  <c r="M154" i="1"/>
  <c r="M90" i="1"/>
  <c r="M26" i="1"/>
  <c r="M2" i="1"/>
  <c r="M11" i="1"/>
  <c r="M21" i="1"/>
  <c r="M31" i="1"/>
  <c r="M43" i="1"/>
  <c r="M53" i="1"/>
  <c r="M62" i="1"/>
  <c r="M84" i="1"/>
  <c r="M94" i="1"/>
  <c r="M116" i="1"/>
  <c r="M125" i="1"/>
  <c r="M135" i="1"/>
  <c r="M147" i="1"/>
  <c r="M157" i="1"/>
  <c r="M167" i="1"/>
  <c r="M179" i="1"/>
  <c r="M188" i="1"/>
  <c r="M198" i="1"/>
  <c r="M220" i="1"/>
  <c r="M230" i="1"/>
  <c r="M251" i="1"/>
  <c r="M261" i="1"/>
  <c r="M271" i="1"/>
  <c r="M283" i="1"/>
  <c r="M293" i="1"/>
  <c r="M303" i="1"/>
  <c r="M324" i="1"/>
  <c r="M334" i="1"/>
  <c r="M356" i="1"/>
  <c r="M366" i="1"/>
  <c r="M376" i="1"/>
  <c r="M387" i="1"/>
  <c r="M397" i="1"/>
  <c r="M407" i="1"/>
  <c r="M419" i="1"/>
  <c r="M429" i="1"/>
  <c r="M439" i="1"/>
  <c r="M460" i="1"/>
  <c r="M470" i="1"/>
  <c r="M492" i="1"/>
  <c r="M402" i="1"/>
  <c r="M338" i="1"/>
  <c r="M274" i="1"/>
  <c r="M210" i="1"/>
  <c r="M146" i="1"/>
  <c r="M82" i="1"/>
  <c r="M18" i="1"/>
  <c r="M3" i="1"/>
  <c r="M12" i="1"/>
  <c r="M22" i="1"/>
  <c r="M44" i="1"/>
  <c r="M54" i="1"/>
  <c r="M63" i="1"/>
  <c r="M75" i="1"/>
  <c r="M85" i="1"/>
  <c r="M95" i="1"/>
  <c r="M107" i="1"/>
  <c r="M117" i="1"/>
  <c r="M126" i="1"/>
  <c r="M148" i="1"/>
  <c r="M158" i="1"/>
  <c r="M180" i="1"/>
  <c r="M189" i="1"/>
  <c r="M199" i="1"/>
  <c r="M211" i="1"/>
  <c r="M221" i="1"/>
  <c r="M231" i="1"/>
  <c r="M243" i="1"/>
  <c r="M252" i="1"/>
  <c r="M262" i="1"/>
  <c r="M284" i="1"/>
  <c r="M294" i="1"/>
  <c r="M315" i="1"/>
  <c r="M325" i="1"/>
  <c r="M335" i="1"/>
  <c r="M347" i="1"/>
  <c r="M357" i="1"/>
  <c r="M367" i="1"/>
  <c r="M388" i="1"/>
  <c r="M398" i="1"/>
  <c r="M420" i="1"/>
  <c r="M430" i="1"/>
  <c r="M440" i="1"/>
  <c r="M451" i="1"/>
  <c r="M461" i="1"/>
  <c r="M471" i="1"/>
  <c r="M483" i="1"/>
  <c r="M493" i="1"/>
  <c r="M394" i="1"/>
  <c r="M330" i="1"/>
  <c r="M266" i="1"/>
  <c r="M202" i="1"/>
  <c r="M138" i="1"/>
  <c r="M74" i="1"/>
  <c r="M10" i="1"/>
  <c r="M4" i="1"/>
  <c r="M13" i="1"/>
  <c r="M23" i="1"/>
  <c r="M35" i="1"/>
  <c r="M45" i="1"/>
  <c r="M55" i="1"/>
  <c r="M76" i="1"/>
  <c r="M86" i="1"/>
  <c r="M108" i="1"/>
  <c r="M118" i="1"/>
  <c r="M127" i="1"/>
  <c r="M139" i="1"/>
  <c r="M149" i="1"/>
  <c r="M159" i="1"/>
  <c r="M171" i="1"/>
  <c r="M181" i="1"/>
  <c r="M190" i="1"/>
  <c r="M212" i="1"/>
  <c r="M222" i="1"/>
  <c r="M244" i="1"/>
  <c r="M253" i="1"/>
  <c r="M263" i="1"/>
  <c r="M275" i="1"/>
  <c r="M285" i="1"/>
  <c r="M295" i="1"/>
  <c r="M307" i="1"/>
  <c r="M316" i="1"/>
  <c r="M326" i="1"/>
  <c r="M348" i="1"/>
  <c r="M358" i="1"/>
  <c r="M379" i="1"/>
  <c r="M389" i="1"/>
  <c r="M399" i="1"/>
  <c r="M411" i="1"/>
  <c r="M421" i="1"/>
  <c r="M431" i="1"/>
  <c r="M452" i="1"/>
  <c r="M462" i="1"/>
  <c r="M484" i="1"/>
  <c r="M494" i="1"/>
  <c r="M450" i="1"/>
  <c r="M386" i="1"/>
  <c r="M322" i="1"/>
  <c r="M258" i="1"/>
  <c r="M194" i="1"/>
  <c r="M130" i="1"/>
  <c r="M66" i="1"/>
  <c r="M490" i="1"/>
  <c r="M482" i="1"/>
  <c r="M474" i="1"/>
  <c r="M466" i="1"/>
  <c r="M458" i="1"/>
  <c r="Q361" i="1"/>
  <c r="U51" i="1"/>
  <c r="U379" i="1"/>
  <c r="U483" i="1"/>
  <c r="U159" i="1"/>
  <c r="U495" i="1"/>
  <c r="U219" i="1"/>
  <c r="Q377" i="1"/>
  <c r="U447" i="1"/>
  <c r="U156" i="1"/>
  <c r="U443" i="1"/>
  <c r="U108" i="1"/>
  <c r="U271" i="1"/>
  <c r="U331" i="1"/>
  <c r="U155" i="1"/>
  <c r="U319" i="1"/>
  <c r="Q121" i="1"/>
  <c r="Q185" i="1"/>
  <c r="U444" i="1"/>
  <c r="U283" i="1"/>
  <c r="U84" i="1"/>
  <c r="U396" i="1"/>
  <c r="U268" i="1"/>
  <c r="U107" i="1"/>
  <c r="U383" i="1"/>
  <c r="U223" i="1"/>
  <c r="U91" i="1"/>
  <c r="Q169" i="1"/>
  <c r="Q491" i="1"/>
  <c r="Q481" i="1"/>
  <c r="U484" i="1"/>
  <c r="U332" i="1"/>
  <c r="U204" i="1"/>
  <c r="Q137" i="1"/>
  <c r="Q459" i="1"/>
  <c r="Q297" i="1"/>
  <c r="U482" i="1"/>
  <c r="U428" i="1"/>
  <c r="U367" i="1"/>
  <c r="U316" i="1"/>
  <c r="U255" i="1"/>
  <c r="U203" i="1"/>
  <c r="U143" i="1"/>
  <c r="Q153" i="1"/>
  <c r="Q427" i="1"/>
  <c r="Q281" i="1"/>
  <c r="Q105" i="1"/>
  <c r="U472" i="1"/>
  <c r="U415" i="1"/>
  <c r="U364" i="1"/>
  <c r="U315" i="1"/>
  <c r="U251" i="1"/>
  <c r="U191" i="1"/>
  <c r="U140" i="1"/>
  <c r="Q417" i="1"/>
  <c r="Q265" i="1"/>
  <c r="U27" i="1"/>
  <c r="U468" i="1"/>
  <c r="U412" i="1"/>
  <c r="U363" i="1"/>
  <c r="U300" i="1"/>
  <c r="U239" i="1"/>
  <c r="U188" i="1"/>
  <c r="U127" i="1"/>
  <c r="U43" i="1"/>
  <c r="Q471" i="1"/>
  <c r="Q313" i="1"/>
  <c r="Q407" i="1"/>
  <c r="U458" i="1"/>
  <c r="U411" i="1"/>
  <c r="U351" i="1"/>
  <c r="U287" i="1"/>
  <c r="U236" i="1"/>
  <c r="U187" i="1"/>
  <c r="U123" i="1"/>
  <c r="Q249" i="1"/>
  <c r="Q393" i="1"/>
  <c r="Q233" i="1"/>
  <c r="U498" i="1"/>
  <c r="U456" i="1"/>
  <c r="U399" i="1"/>
  <c r="U347" i="1"/>
  <c r="U284" i="1"/>
  <c r="U235" i="1"/>
  <c r="U172" i="1"/>
  <c r="U111" i="1"/>
  <c r="S3" i="1"/>
  <c r="S11" i="1"/>
  <c r="S19" i="1"/>
  <c r="S27" i="1"/>
  <c r="S35" i="1"/>
  <c r="S43" i="1"/>
  <c r="S51" i="1"/>
  <c r="S59" i="1"/>
  <c r="S67" i="1"/>
  <c r="S75" i="1"/>
  <c r="S83" i="1"/>
  <c r="S91" i="1"/>
  <c r="S99" i="1"/>
  <c r="S107" i="1"/>
  <c r="S115" i="1"/>
  <c r="S123" i="1"/>
  <c r="S131" i="1"/>
  <c r="S139" i="1"/>
  <c r="S147" i="1"/>
  <c r="S6" i="1"/>
  <c r="S14" i="1"/>
  <c r="S22" i="1"/>
  <c r="S30" i="1"/>
  <c r="S38" i="1"/>
  <c r="S46" i="1"/>
  <c r="S54" i="1"/>
  <c r="S62" i="1"/>
  <c r="S70" i="1"/>
  <c r="S78" i="1"/>
  <c r="S86" i="1"/>
  <c r="S94" i="1"/>
  <c r="S102" i="1"/>
  <c r="S110" i="1"/>
  <c r="S118" i="1"/>
  <c r="S126" i="1"/>
  <c r="S134" i="1"/>
  <c r="S142" i="1"/>
  <c r="S150" i="1"/>
  <c r="S158" i="1"/>
  <c r="S166" i="1"/>
  <c r="S174" i="1"/>
  <c r="S182" i="1"/>
  <c r="S10" i="1"/>
  <c r="S13" i="1"/>
  <c r="S24" i="1"/>
  <c r="S34" i="1"/>
  <c r="S45" i="1"/>
  <c r="S56" i="1"/>
  <c r="S66" i="1"/>
  <c r="S77" i="1"/>
  <c r="S88" i="1"/>
  <c r="S98" i="1"/>
  <c r="S109" i="1"/>
  <c r="S120" i="1"/>
  <c r="S130" i="1"/>
  <c r="S141" i="1"/>
  <c r="S152" i="1"/>
  <c r="S161" i="1"/>
  <c r="S170" i="1"/>
  <c r="S179" i="1"/>
  <c r="S188" i="1"/>
  <c r="S196" i="1"/>
  <c r="S204" i="1"/>
  <c r="S212" i="1"/>
  <c r="S220" i="1"/>
  <c r="S228" i="1"/>
  <c r="S236" i="1"/>
  <c r="S244" i="1"/>
  <c r="S252" i="1"/>
  <c r="S260" i="1"/>
  <c r="S268" i="1"/>
  <c r="S276" i="1"/>
  <c r="S284" i="1"/>
  <c r="S292" i="1"/>
  <c r="S300" i="1"/>
  <c r="S308" i="1"/>
  <c r="S316" i="1"/>
  <c r="S324" i="1"/>
  <c r="S332" i="1"/>
  <c r="S340" i="1"/>
  <c r="S348" i="1"/>
  <c r="S356" i="1"/>
  <c r="S364" i="1"/>
  <c r="S372" i="1"/>
  <c r="S380" i="1"/>
  <c r="S388" i="1"/>
  <c r="S396" i="1"/>
  <c r="S404" i="1"/>
  <c r="S412" i="1"/>
  <c r="S420" i="1"/>
  <c r="S428" i="1"/>
  <c r="S436" i="1"/>
  <c r="S444" i="1"/>
  <c r="S452" i="1"/>
  <c r="S460" i="1"/>
  <c r="S468" i="1"/>
  <c r="S476" i="1"/>
  <c r="S484" i="1"/>
  <c r="S492" i="1"/>
  <c r="S4" i="1"/>
  <c r="S15" i="1"/>
  <c r="S25" i="1"/>
  <c r="S36" i="1"/>
  <c r="S47" i="1"/>
  <c r="S57" i="1"/>
  <c r="S68" i="1"/>
  <c r="S79" i="1"/>
  <c r="S89" i="1"/>
  <c r="S100" i="1"/>
  <c r="S111" i="1"/>
  <c r="S121" i="1"/>
  <c r="S132" i="1"/>
  <c r="S143" i="1"/>
  <c r="S153" i="1"/>
  <c r="S162" i="1"/>
  <c r="S171" i="1"/>
  <c r="S180" i="1"/>
  <c r="S189" i="1"/>
  <c r="S197" i="1"/>
  <c r="S205" i="1"/>
  <c r="S213" i="1"/>
  <c r="S221" i="1"/>
  <c r="S229" i="1"/>
  <c r="S237" i="1"/>
  <c r="S245" i="1"/>
  <c r="S253" i="1"/>
  <c r="S261" i="1"/>
  <c r="S269" i="1"/>
  <c r="S277" i="1"/>
  <c r="S285" i="1"/>
  <c r="S293" i="1"/>
  <c r="S301" i="1"/>
  <c r="S309" i="1"/>
  <c r="S317" i="1"/>
  <c r="S325" i="1"/>
  <c r="S333" i="1"/>
  <c r="S341" i="1"/>
  <c r="S349" i="1"/>
  <c r="S357" i="1"/>
  <c r="S365" i="1"/>
  <c r="S373" i="1"/>
  <c r="S381" i="1"/>
  <c r="S389" i="1"/>
  <c r="S397" i="1"/>
  <c r="S405" i="1"/>
  <c r="S413" i="1"/>
  <c r="S421" i="1"/>
  <c r="S429" i="1"/>
  <c r="S437" i="1"/>
  <c r="S445" i="1"/>
  <c r="S453" i="1"/>
  <c r="S461" i="1"/>
  <c r="S469" i="1"/>
  <c r="S477" i="1"/>
  <c r="S485" i="1"/>
  <c r="S493" i="1"/>
  <c r="S5" i="1"/>
  <c r="S16" i="1"/>
  <c r="S26" i="1"/>
  <c r="S37" i="1"/>
  <c r="S48" i="1"/>
  <c r="S58" i="1"/>
  <c r="S69" i="1"/>
  <c r="S80" i="1"/>
  <c r="S90" i="1"/>
  <c r="S101" i="1"/>
  <c r="S112" i="1"/>
  <c r="S122" i="1"/>
  <c r="S133" i="1"/>
  <c r="S144" i="1"/>
  <c r="S154" i="1"/>
  <c r="S163" i="1"/>
  <c r="S172" i="1"/>
  <c r="S181" i="1"/>
  <c r="S190" i="1"/>
  <c r="S198" i="1"/>
  <c r="S206" i="1"/>
  <c r="S214" i="1"/>
  <c r="S222" i="1"/>
  <c r="S230" i="1"/>
  <c r="S238" i="1"/>
  <c r="S246" i="1"/>
  <c r="S254" i="1"/>
  <c r="S262" i="1"/>
  <c r="S270" i="1"/>
  <c r="S278" i="1"/>
  <c r="S286" i="1"/>
  <c r="S294" i="1"/>
  <c r="S302" i="1"/>
  <c r="S310" i="1"/>
  <c r="S318" i="1"/>
  <c r="S326" i="1"/>
  <c r="S334" i="1"/>
  <c r="S342" i="1"/>
  <c r="S350" i="1"/>
  <c r="S358" i="1"/>
  <c r="S366" i="1"/>
  <c r="S374" i="1"/>
  <c r="S382" i="1"/>
  <c r="S390" i="1"/>
  <c r="S398" i="1"/>
  <c r="S406" i="1"/>
  <c r="S414" i="1"/>
  <c r="S422" i="1"/>
  <c r="S430" i="1"/>
  <c r="S438" i="1"/>
  <c r="S446" i="1"/>
  <c r="S454" i="1"/>
  <c r="S462" i="1"/>
  <c r="S470" i="1"/>
  <c r="S478" i="1"/>
  <c r="S486" i="1"/>
  <c r="S494" i="1"/>
  <c r="S9" i="1"/>
  <c r="S29" i="1"/>
  <c r="S44" i="1"/>
  <c r="S63" i="1"/>
  <c r="S81" i="1"/>
  <c r="S96" i="1"/>
  <c r="S114" i="1"/>
  <c r="S129" i="1"/>
  <c r="S148" i="1"/>
  <c r="S164" i="1"/>
  <c r="S177" i="1"/>
  <c r="S192" i="1"/>
  <c r="S203" i="1"/>
  <c r="S217" i="1"/>
  <c r="S231" i="1"/>
  <c r="S242" i="1"/>
  <c r="S256" i="1"/>
  <c r="S267" i="1"/>
  <c r="S281" i="1"/>
  <c r="S295" i="1"/>
  <c r="S306" i="1"/>
  <c r="S320" i="1"/>
  <c r="S331" i="1"/>
  <c r="S345" i="1"/>
  <c r="S359" i="1"/>
  <c r="S370" i="1"/>
  <c r="S384" i="1"/>
  <c r="S395" i="1"/>
  <c r="S409" i="1"/>
  <c r="S423" i="1"/>
  <c r="S434" i="1"/>
  <c r="S448" i="1"/>
  <c r="S459" i="1"/>
  <c r="S473" i="1"/>
  <c r="S487" i="1"/>
  <c r="S498" i="1"/>
  <c r="S12" i="1"/>
  <c r="S31" i="1"/>
  <c r="S49" i="1"/>
  <c r="S64" i="1"/>
  <c r="S82" i="1"/>
  <c r="S97" i="1"/>
  <c r="S116" i="1"/>
  <c r="S135" i="1"/>
  <c r="S149" i="1"/>
  <c r="S165" i="1"/>
  <c r="S178" i="1"/>
  <c r="S193" i="1"/>
  <c r="S207" i="1"/>
  <c r="S218" i="1"/>
  <c r="S232" i="1"/>
  <c r="S243" i="1"/>
  <c r="S257" i="1"/>
  <c r="S271" i="1"/>
  <c r="S282" i="1"/>
  <c r="S296" i="1"/>
  <c r="S307" i="1"/>
  <c r="S321" i="1"/>
  <c r="S335" i="1"/>
  <c r="S346" i="1"/>
  <c r="S360" i="1"/>
  <c r="S371" i="1"/>
  <c r="S385" i="1"/>
  <c r="S399" i="1"/>
  <c r="S410" i="1"/>
  <c r="S424" i="1"/>
  <c r="S435" i="1"/>
  <c r="S449" i="1"/>
  <c r="S463" i="1"/>
  <c r="S474" i="1"/>
  <c r="S488" i="1"/>
  <c r="S2" i="1"/>
  <c r="S17" i="1"/>
  <c r="S32" i="1"/>
  <c r="S50" i="1"/>
  <c r="S65" i="1"/>
  <c r="S84" i="1"/>
  <c r="S103" i="1"/>
  <c r="S117" i="1"/>
  <c r="S136" i="1"/>
  <c r="S151" i="1"/>
  <c r="S167" i="1"/>
  <c r="S183" i="1"/>
  <c r="S194" i="1"/>
  <c r="S208" i="1"/>
  <c r="S219" i="1"/>
  <c r="S233" i="1"/>
  <c r="S247" i="1"/>
  <c r="S258" i="1"/>
  <c r="S272" i="1"/>
  <c r="S283" i="1"/>
  <c r="S297" i="1"/>
  <c r="S311" i="1"/>
  <c r="S322" i="1"/>
  <c r="S336" i="1"/>
  <c r="S347" i="1"/>
  <c r="S361" i="1"/>
  <c r="S375" i="1"/>
  <c r="S386" i="1"/>
  <c r="S400" i="1"/>
  <c r="S411" i="1"/>
  <c r="S425" i="1"/>
  <c r="S439" i="1"/>
  <c r="S450" i="1"/>
  <c r="S464" i="1"/>
  <c r="S475" i="1"/>
  <c r="S489" i="1"/>
  <c r="S18" i="1"/>
  <c r="S33" i="1"/>
  <c r="S52" i="1"/>
  <c r="S71" i="1"/>
  <c r="S85" i="1"/>
  <c r="S104" i="1"/>
  <c r="S119" i="1"/>
  <c r="S137" i="1"/>
  <c r="S155" i="1"/>
  <c r="S168" i="1"/>
  <c r="S184" i="1"/>
  <c r="S20" i="1"/>
  <c r="S39" i="1"/>
  <c r="S53" i="1"/>
  <c r="S72" i="1"/>
  <c r="S87" i="1"/>
  <c r="S105" i="1"/>
  <c r="S124" i="1"/>
  <c r="S138" i="1"/>
  <c r="S156" i="1"/>
  <c r="S169" i="1"/>
  <c r="S185" i="1"/>
  <c r="S199" i="1"/>
  <c r="S210" i="1"/>
  <c r="S224" i="1"/>
  <c r="S235" i="1"/>
  <c r="S249" i="1"/>
  <c r="S263" i="1"/>
  <c r="S274" i="1"/>
  <c r="S288" i="1"/>
  <c r="S299" i="1"/>
  <c r="S313" i="1"/>
  <c r="S327" i="1"/>
  <c r="S338" i="1"/>
  <c r="S352" i="1"/>
  <c r="S363" i="1"/>
  <c r="S377" i="1"/>
  <c r="S391" i="1"/>
  <c r="S402" i="1"/>
  <c r="S416" i="1"/>
  <c r="S427" i="1"/>
  <c r="S441" i="1"/>
  <c r="S455" i="1"/>
  <c r="S466" i="1"/>
  <c r="S480" i="1"/>
  <c r="S491" i="1"/>
  <c r="S42" i="1"/>
  <c r="S93" i="1"/>
  <c r="S140" i="1"/>
  <c r="S176" i="1"/>
  <c r="S209" i="1"/>
  <c r="S234" i="1"/>
  <c r="S259" i="1"/>
  <c r="S287" i="1"/>
  <c r="S312" i="1"/>
  <c r="S337" i="1"/>
  <c r="S362" i="1"/>
  <c r="S387" i="1"/>
  <c r="S415" i="1"/>
  <c r="S440" i="1"/>
  <c r="S465" i="1"/>
  <c r="S490" i="1"/>
  <c r="S383" i="1"/>
  <c r="S7" i="1"/>
  <c r="S55" i="1"/>
  <c r="S95" i="1"/>
  <c r="S145" i="1"/>
  <c r="S186" i="1"/>
  <c r="S211" i="1"/>
  <c r="S239" i="1"/>
  <c r="S264" i="1"/>
  <c r="S289" i="1"/>
  <c r="S314" i="1"/>
  <c r="S339" i="1"/>
  <c r="S367" i="1"/>
  <c r="S392" i="1"/>
  <c r="S417" i="1"/>
  <c r="S442" i="1"/>
  <c r="S467" i="1"/>
  <c r="S495" i="1"/>
  <c r="S8" i="1"/>
  <c r="S60" i="1"/>
  <c r="S106" i="1"/>
  <c r="S146" i="1"/>
  <c r="S187" i="1"/>
  <c r="S215" i="1"/>
  <c r="S240" i="1"/>
  <c r="S265" i="1"/>
  <c r="S290" i="1"/>
  <c r="S315" i="1"/>
  <c r="S343" i="1"/>
  <c r="S368" i="1"/>
  <c r="S393" i="1"/>
  <c r="S418" i="1"/>
  <c r="S443" i="1"/>
  <c r="S471" i="1"/>
  <c r="S496" i="1"/>
  <c r="S21" i="1"/>
  <c r="S61" i="1"/>
  <c r="S108" i="1"/>
  <c r="S157" i="1"/>
  <c r="S191" i="1"/>
  <c r="S216" i="1"/>
  <c r="S241" i="1"/>
  <c r="S266" i="1"/>
  <c r="S291" i="1"/>
  <c r="S319" i="1"/>
  <c r="S344" i="1"/>
  <c r="S369" i="1"/>
  <c r="S394" i="1"/>
  <c r="S419" i="1"/>
  <c r="S447" i="1"/>
  <c r="S472" i="1"/>
  <c r="S497" i="1"/>
  <c r="S23" i="1"/>
  <c r="S73" i="1"/>
  <c r="S113" i="1"/>
  <c r="S159" i="1"/>
  <c r="S195" i="1"/>
  <c r="S223" i="1"/>
  <c r="S248" i="1"/>
  <c r="S273" i="1"/>
  <c r="S298" i="1"/>
  <c r="S323" i="1"/>
  <c r="S351" i="1"/>
  <c r="S376" i="1"/>
  <c r="S401" i="1"/>
  <c r="S426" i="1"/>
  <c r="S451" i="1"/>
  <c r="S479" i="1"/>
  <c r="S127" i="1"/>
  <c r="S251" i="1"/>
  <c r="S304" i="1"/>
  <c r="S354" i="1"/>
  <c r="S407" i="1"/>
  <c r="S457" i="1"/>
  <c r="S41" i="1"/>
  <c r="S128" i="1"/>
  <c r="S175" i="1"/>
  <c r="S227" i="1"/>
  <c r="S280" i="1"/>
  <c r="S330" i="1"/>
  <c r="S408" i="1"/>
  <c r="S458" i="1"/>
  <c r="S28" i="1"/>
  <c r="S74" i="1"/>
  <c r="S125" i="1"/>
  <c r="S160" i="1"/>
  <c r="S200" i="1"/>
  <c r="S225" i="1"/>
  <c r="S250" i="1"/>
  <c r="S275" i="1"/>
  <c r="S303" i="1"/>
  <c r="S328" i="1"/>
  <c r="S353" i="1"/>
  <c r="S378" i="1"/>
  <c r="S403" i="1"/>
  <c r="S431" i="1"/>
  <c r="S456" i="1"/>
  <c r="S481" i="1"/>
  <c r="S40" i="1"/>
  <c r="S76" i="1"/>
  <c r="S173" i="1"/>
  <c r="S201" i="1"/>
  <c r="S226" i="1"/>
  <c r="S279" i="1"/>
  <c r="S329" i="1"/>
  <c r="S379" i="1"/>
  <c r="S432" i="1"/>
  <c r="S482" i="1"/>
  <c r="S92" i="1"/>
  <c r="S202" i="1"/>
  <c r="S255" i="1"/>
  <c r="S305" i="1"/>
  <c r="S355" i="1"/>
  <c r="S433" i="1"/>
  <c r="S483" i="1"/>
  <c r="Q3" i="1"/>
  <c r="Q10" i="1"/>
  <c r="Q18" i="1"/>
  <c r="Q26" i="1"/>
  <c r="Q34" i="1"/>
  <c r="Q42" i="1"/>
  <c r="Q50" i="1"/>
  <c r="Q58" i="1"/>
  <c r="Q66" i="1"/>
  <c r="Q74" i="1"/>
  <c r="Q82" i="1"/>
  <c r="Q90" i="1"/>
  <c r="Q98" i="1"/>
  <c r="Q106" i="1"/>
  <c r="Q114" i="1"/>
  <c r="Q122" i="1"/>
  <c r="Q130" i="1"/>
  <c r="Q138" i="1"/>
  <c r="Q146" i="1"/>
  <c r="Q154" i="1"/>
  <c r="Q162" i="1"/>
  <c r="Q170" i="1"/>
  <c r="Q178" i="1"/>
  <c r="Q186" i="1"/>
  <c r="Q194" i="1"/>
  <c r="Q202" i="1"/>
  <c r="Q210" i="1"/>
  <c r="Q218" i="1"/>
  <c r="Q226" i="1"/>
  <c r="Q234" i="1"/>
  <c r="Q242" i="1"/>
  <c r="Q250" i="1"/>
  <c r="Q258" i="1"/>
  <c r="Q266" i="1"/>
  <c r="Q274" i="1"/>
  <c r="Q282" i="1"/>
  <c r="Q290" i="1"/>
  <c r="Q298" i="1"/>
  <c r="Q306" i="1"/>
  <c r="Q314" i="1"/>
  <c r="Q322" i="1"/>
  <c r="Q330" i="1"/>
  <c r="Q338" i="1"/>
  <c r="Q346" i="1"/>
  <c r="Q354" i="1"/>
  <c r="Q362" i="1"/>
  <c r="Q370" i="1"/>
  <c r="Q378" i="1"/>
  <c r="Q386" i="1"/>
  <c r="Q394" i="1"/>
  <c r="Q11" i="1"/>
  <c r="Q19" i="1"/>
  <c r="Q27" i="1"/>
  <c r="Q35" i="1"/>
  <c r="Q43" i="1"/>
  <c r="Q51" i="1"/>
  <c r="Q59" i="1"/>
  <c r="Q67" i="1"/>
  <c r="Q75" i="1"/>
  <c r="Q83" i="1"/>
  <c r="Q91" i="1"/>
  <c r="Q99" i="1"/>
  <c r="Q107" i="1"/>
  <c r="Q115" i="1"/>
  <c r="Q123" i="1"/>
  <c r="Q131" i="1"/>
  <c r="Q139" i="1"/>
  <c r="Q147" i="1"/>
  <c r="Q155" i="1"/>
  <c r="Q163" i="1"/>
  <c r="Q171" i="1"/>
  <c r="Q179" i="1"/>
  <c r="Q187" i="1"/>
  <c r="Q195" i="1"/>
  <c r="Q203" i="1"/>
  <c r="Q211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4" i="1"/>
  <c r="Q12" i="1"/>
  <c r="Q20" i="1"/>
  <c r="Q28" i="1"/>
  <c r="Q36" i="1"/>
  <c r="Q44" i="1"/>
  <c r="Q52" i="1"/>
  <c r="Q60" i="1"/>
  <c r="Q68" i="1"/>
  <c r="Q76" i="1"/>
  <c r="Q84" i="1"/>
  <c r="Q92" i="1"/>
  <c r="Q100" i="1"/>
  <c r="Q108" i="1"/>
  <c r="Q116" i="1"/>
  <c r="Q124" i="1"/>
  <c r="Q132" i="1"/>
  <c r="Q140" i="1"/>
  <c r="Q148" i="1"/>
  <c r="Q156" i="1"/>
  <c r="Q164" i="1"/>
  <c r="Q172" i="1"/>
  <c r="Q180" i="1"/>
  <c r="Q188" i="1"/>
  <c r="Q196" i="1"/>
  <c r="Q204" i="1"/>
  <c r="Q212" i="1"/>
  <c r="Q220" i="1"/>
  <c r="Q228" i="1"/>
  <c r="Q236" i="1"/>
  <c r="Q244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404" i="1"/>
  <c r="Q412" i="1"/>
  <c r="Q420" i="1"/>
  <c r="Q428" i="1"/>
  <c r="Q436" i="1"/>
  <c r="Q444" i="1"/>
  <c r="Q452" i="1"/>
  <c r="Q460" i="1"/>
  <c r="Q468" i="1"/>
  <c r="Q476" i="1"/>
  <c r="Q484" i="1"/>
  <c r="Q492" i="1"/>
  <c r="Q6" i="1"/>
  <c r="Q14" i="1"/>
  <c r="Q22" i="1"/>
  <c r="Q30" i="1"/>
  <c r="Q38" i="1"/>
  <c r="Q46" i="1"/>
  <c r="Q54" i="1"/>
  <c r="Q62" i="1"/>
  <c r="Q70" i="1"/>
  <c r="Q78" i="1"/>
  <c r="Q86" i="1"/>
  <c r="Q94" i="1"/>
  <c r="Q102" i="1"/>
  <c r="Q110" i="1"/>
  <c r="Q118" i="1"/>
  <c r="Q126" i="1"/>
  <c r="Q134" i="1"/>
  <c r="Q142" i="1"/>
  <c r="Q150" i="1"/>
  <c r="Q158" i="1"/>
  <c r="Q166" i="1"/>
  <c r="Q174" i="1"/>
  <c r="Q182" i="1"/>
  <c r="Q190" i="1"/>
  <c r="Q198" i="1"/>
  <c r="Q206" i="1"/>
  <c r="Q214" i="1"/>
  <c r="Q222" i="1"/>
  <c r="Q230" i="1"/>
  <c r="Q238" i="1"/>
  <c r="Q246" i="1"/>
  <c r="Q254" i="1"/>
  <c r="Q262" i="1"/>
  <c r="Q270" i="1"/>
  <c r="Q278" i="1"/>
  <c r="Q286" i="1"/>
  <c r="Q294" i="1"/>
  <c r="Q302" i="1"/>
  <c r="Q310" i="1"/>
  <c r="Q318" i="1"/>
  <c r="Q326" i="1"/>
  <c r="Q334" i="1"/>
  <c r="Q342" i="1"/>
  <c r="Q350" i="1"/>
  <c r="Q358" i="1"/>
  <c r="Q366" i="1"/>
  <c r="Q374" i="1"/>
  <c r="Q382" i="1"/>
  <c r="Q390" i="1"/>
  <c r="Q398" i="1"/>
  <c r="Q406" i="1"/>
  <c r="Q414" i="1"/>
  <c r="Q422" i="1"/>
  <c r="Q430" i="1"/>
  <c r="Q438" i="1"/>
  <c r="Q446" i="1"/>
  <c r="Q454" i="1"/>
  <c r="Q462" i="1"/>
  <c r="Q470" i="1"/>
  <c r="Q478" i="1"/>
  <c r="Q486" i="1"/>
  <c r="Q494" i="1"/>
  <c r="Q13" i="1"/>
  <c r="Q29" i="1"/>
  <c r="Q45" i="1"/>
  <c r="Q61" i="1"/>
  <c r="Q77" i="1"/>
  <c r="Q93" i="1"/>
  <c r="Q109" i="1"/>
  <c r="Q125" i="1"/>
  <c r="Q141" i="1"/>
  <c r="Q157" i="1"/>
  <c r="Q173" i="1"/>
  <c r="Q189" i="1"/>
  <c r="Q205" i="1"/>
  <c r="Q221" i="1"/>
  <c r="Q237" i="1"/>
  <c r="Q253" i="1"/>
  <c r="Q269" i="1"/>
  <c r="Q285" i="1"/>
  <c r="Q301" i="1"/>
  <c r="Q317" i="1"/>
  <c r="Q333" i="1"/>
  <c r="Q349" i="1"/>
  <c r="Q365" i="1"/>
  <c r="Q381" i="1"/>
  <c r="Q397" i="1"/>
  <c r="Q408" i="1"/>
  <c r="Q418" i="1"/>
  <c r="Q429" i="1"/>
  <c r="Q440" i="1"/>
  <c r="Q450" i="1"/>
  <c r="Q461" i="1"/>
  <c r="Q472" i="1"/>
  <c r="Q482" i="1"/>
  <c r="Q493" i="1"/>
  <c r="Q57" i="1"/>
  <c r="Q15" i="1"/>
  <c r="Q31" i="1"/>
  <c r="Q47" i="1"/>
  <c r="Q63" i="1"/>
  <c r="Q79" i="1"/>
  <c r="Q95" i="1"/>
  <c r="Q111" i="1"/>
  <c r="Q127" i="1"/>
  <c r="Q143" i="1"/>
  <c r="Q159" i="1"/>
  <c r="Q175" i="1"/>
  <c r="Q191" i="1"/>
  <c r="Q207" i="1"/>
  <c r="Q223" i="1"/>
  <c r="Q239" i="1"/>
  <c r="Q255" i="1"/>
  <c r="Q271" i="1"/>
  <c r="Q287" i="1"/>
  <c r="Q303" i="1"/>
  <c r="Q319" i="1"/>
  <c r="Q335" i="1"/>
  <c r="Q351" i="1"/>
  <c r="Q367" i="1"/>
  <c r="Q383" i="1"/>
  <c r="Q399" i="1"/>
  <c r="Q409" i="1"/>
  <c r="Q419" i="1"/>
  <c r="Q431" i="1"/>
  <c r="Q441" i="1"/>
  <c r="Q451" i="1"/>
  <c r="Q463" i="1"/>
  <c r="Q473" i="1"/>
  <c r="Q483" i="1"/>
  <c r="Q495" i="1"/>
  <c r="Q16" i="1"/>
  <c r="Q32" i="1"/>
  <c r="Q48" i="1"/>
  <c r="Q64" i="1"/>
  <c r="Q80" i="1"/>
  <c r="Q96" i="1"/>
  <c r="Q112" i="1"/>
  <c r="Q128" i="1"/>
  <c r="Q144" i="1"/>
  <c r="Q160" i="1"/>
  <c r="Q176" i="1"/>
  <c r="Q192" i="1"/>
  <c r="Q208" i="1"/>
  <c r="Q224" i="1"/>
  <c r="Q240" i="1"/>
  <c r="Q256" i="1"/>
  <c r="Q272" i="1"/>
  <c r="Q288" i="1"/>
  <c r="Q304" i="1"/>
  <c r="Q320" i="1"/>
  <c r="Q336" i="1"/>
  <c r="Q352" i="1"/>
  <c r="Q368" i="1"/>
  <c r="Q384" i="1"/>
  <c r="Q400" i="1"/>
  <c r="Q410" i="1"/>
  <c r="Q421" i="1"/>
  <c r="Q432" i="1"/>
  <c r="Q442" i="1"/>
  <c r="Q453" i="1"/>
  <c r="Q464" i="1"/>
  <c r="Q474" i="1"/>
  <c r="Q485" i="1"/>
  <c r="Q496" i="1"/>
  <c r="Q17" i="1"/>
  <c r="Q33" i="1"/>
  <c r="Q49" i="1"/>
  <c r="Q65" i="1"/>
  <c r="Q81" i="1"/>
  <c r="Q97" i="1"/>
  <c r="Q113" i="1"/>
  <c r="Q129" i="1"/>
  <c r="Q145" i="1"/>
  <c r="Q161" i="1"/>
  <c r="Q177" i="1"/>
  <c r="Q193" i="1"/>
  <c r="Q209" i="1"/>
  <c r="Q225" i="1"/>
  <c r="Q241" i="1"/>
  <c r="Q257" i="1"/>
  <c r="Q273" i="1"/>
  <c r="Q289" i="1"/>
  <c r="Q305" i="1"/>
  <c r="Q321" i="1"/>
  <c r="Q337" i="1"/>
  <c r="Q353" i="1"/>
  <c r="Q369" i="1"/>
  <c r="Q385" i="1"/>
  <c r="Q401" i="1"/>
  <c r="Q411" i="1"/>
  <c r="Q423" i="1"/>
  <c r="Q433" i="1"/>
  <c r="Q443" i="1"/>
  <c r="Q455" i="1"/>
  <c r="Q465" i="1"/>
  <c r="Q475" i="1"/>
  <c r="Q487" i="1"/>
  <c r="Q497" i="1"/>
  <c r="Q5" i="1"/>
  <c r="Q21" i="1"/>
  <c r="Q37" i="1"/>
  <c r="Q53" i="1"/>
  <c r="Q69" i="1"/>
  <c r="Q85" i="1"/>
  <c r="Q101" i="1"/>
  <c r="Q117" i="1"/>
  <c r="Q133" i="1"/>
  <c r="Q149" i="1"/>
  <c r="Q165" i="1"/>
  <c r="Q181" i="1"/>
  <c r="Q197" i="1"/>
  <c r="Q213" i="1"/>
  <c r="Q229" i="1"/>
  <c r="Q245" i="1"/>
  <c r="Q261" i="1"/>
  <c r="Q277" i="1"/>
  <c r="Q293" i="1"/>
  <c r="Q309" i="1"/>
  <c r="Q325" i="1"/>
  <c r="Q341" i="1"/>
  <c r="Q357" i="1"/>
  <c r="Q373" i="1"/>
  <c r="Q389" i="1"/>
  <c r="Q402" i="1"/>
  <c r="Q413" i="1"/>
  <c r="Q424" i="1"/>
  <c r="Q434" i="1"/>
  <c r="Q445" i="1"/>
  <c r="Q456" i="1"/>
  <c r="Q466" i="1"/>
  <c r="Q477" i="1"/>
  <c r="Q488" i="1"/>
  <c r="Q498" i="1"/>
  <c r="Q8" i="1"/>
  <c r="Q40" i="1"/>
  <c r="Q72" i="1"/>
  <c r="Q104" i="1"/>
  <c r="Q136" i="1"/>
  <c r="Q168" i="1"/>
  <c r="Q200" i="1"/>
  <c r="Q232" i="1"/>
  <c r="Q264" i="1"/>
  <c r="Q280" i="1"/>
  <c r="Q312" i="1"/>
  <c r="Q344" i="1"/>
  <c r="Q376" i="1"/>
  <c r="Q405" i="1"/>
  <c r="Q426" i="1"/>
  <c r="Q448" i="1"/>
  <c r="Q469" i="1"/>
  <c r="Q490" i="1"/>
  <c r="Q9" i="1"/>
  <c r="Q41" i="1"/>
  <c r="Q89" i="1"/>
  <c r="Q7" i="1"/>
  <c r="Q23" i="1"/>
  <c r="Q39" i="1"/>
  <c r="Q55" i="1"/>
  <c r="Q71" i="1"/>
  <c r="Q87" i="1"/>
  <c r="Q103" i="1"/>
  <c r="Q119" i="1"/>
  <c r="Q135" i="1"/>
  <c r="Q151" i="1"/>
  <c r="Q167" i="1"/>
  <c r="Q183" i="1"/>
  <c r="Q199" i="1"/>
  <c r="Q215" i="1"/>
  <c r="Q231" i="1"/>
  <c r="Q247" i="1"/>
  <c r="Q263" i="1"/>
  <c r="Q279" i="1"/>
  <c r="Q295" i="1"/>
  <c r="Q311" i="1"/>
  <c r="Q327" i="1"/>
  <c r="Q343" i="1"/>
  <c r="Q359" i="1"/>
  <c r="Q375" i="1"/>
  <c r="Q391" i="1"/>
  <c r="Q403" i="1"/>
  <c r="Q415" i="1"/>
  <c r="Q425" i="1"/>
  <c r="Q435" i="1"/>
  <c r="Q447" i="1"/>
  <c r="Q457" i="1"/>
  <c r="Q467" i="1"/>
  <c r="Q479" i="1"/>
  <c r="Q489" i="1"/>
  <c r="Q2" i="1"/>
  <c r="Q24" i="1"/>
  <c r="Q56" i="1"/>
  <c r="Q88" i="1"/>
  <c r="Q120" i="1"/>
  <c r="Q152" i="1"/>
  <c r="Q184" i="1"/>
  <c r="Q216" i="1"/>
  <c r="Q248" i="1"/>
  <c r="Q296" i="1"/>
  <c r="Q328" i="1"/>
  <c r="Q360" i="1"/>
  <c r="Q392" i="1"/>
  <c r="Q416" i="1"/>
  <c r="Q437" i="1"/>
  <c r="Q458" i="1"/>
  <c r="Q480" i="1"/>
  <c r="Q25" i="1"/>
  <c r="Q449" i="1"/>
  <c r="Q345" i="1"/>
  <c r="Q217" i="1"/>
  <c r="Q73" i="1"/>
  <c r="Q439" i="1"/>
  <c r="Q329" i="1"/>
  <c r="Q201" i="1"/>
  <c r="U3" i="1"/>
  <c r="U67" i="1"/>
  <c r="U92" i="1"/>
  <c r="U114" i="1"/>
  <c r="U130" i="1"/>
  <c r="U146" i="1"/>
  <c r="U162" i="1"/>
  <c r="U178" i="1"/>
  <c r="U194" i="1"/>
  <c r="U210" i="1"/>
  <c r="U226" i="1"/>
  <c r="U242" i="1"/>
  <c r="U258" i="1"/>
  <c r="U274" i="1"/>
  <c r="U290" i="1"/>
  <c r="U306" i="1"/>
  <c r="U322" i="1"/>
  <c r="U338" i="1"/>
  <c r="U354" i="1"/>
  <c r="U370" i="1"/>
  <c r="U386" i="1"/>
  <c r="U402" i="1"/>
  <c r="U418" i="1"/>
  <c r="U434" i="1"/>
  <c r="U448" i="1"/>
  <c r="U460" i="1"/>
  <c r="U474" i="1"/>
  <c r="U487" i="1"/>
  <c r="U2" i="1"/>
  <c r="U75" i="1"/>
  <c r="U95" i="1"/>
  <c r="U115" i="1"/>
  <c r="U131" i="1"/>
  <c r="U147" i="1"/>
  <c r="U163" i="1"/>
  <c r="U179" i="1"/>
  <c r="U195" i="1"/>
  <c r="U211" i="1"/>
  <c r="U227" i="1"/>
  <c r="U243" i="1"/>
  <c r="U259" i="1"/>
  <c r="U275" i="1"/>
  <c r="U291" i="1"/>
  <c r="U307" i="1"/>
  <c r="U323" i="1"/>
  <c r="U339" i="1"/>
  <c r="U355" i="1"/>
  <c r="U371" i="1"/>
  <c r="U387" i="1"/>
  <c r="U403" i="1"/>
  <c r="U419" i="1"/>
  <c r="U435" i="1"/>
  <c r="U450" i="1"/>
  <c r="U463" i="1"/>
  <c r="U475" i="1"/>
  <c r="U488" i="1"/>
  <c r="U471" i="1"/>
  <c r="U431" i="1"/>
  <c r="U395" i="1"/>
  <c r="U348" i="1"/>
  <c r="U303" i="1"/>
  <c r="U267" i="1"/>
  <c r="U220" i="1"/>
  <c r="U175" i="1"/>
  <c r="U139" i="1"/>
  <c r="U87" i="1"/>
  <c r="U496" i="1"/>
  <c r="U459" i="1"/>
  <c r="U427" i="1"/>
  <c r="U380" i="1"/>
  <c r="U335" i="1"/>
  <c r="U299" i="1"/>
  <c r="U252" i="1"/>
  <c r="U207" i="1"/>
  <c r="U171" i="1"/>
  <c r="U124" i="1"/>
  <c r="U59" i="1"/>
  <c r="U492" i="1"/>
  <c r="U480" i="1"/>
  <c r="U467" i="1"/>
  <c r="U455" i="1"/>
  <c r="U442" i="1"/>
  <c r="U426" i="1"/>
  <c r="U410" i="1"/>
  <c r="U394" i="1"/>
  <c r="U378" i="1"/>
  <c r="U362" i="1"/>
  <c r="U346" i="1"/>
  <c r="U330" i="1"/>
  <c r="U314" i="1"/>
  <c r="U298" i="1"/>
  <c r="U282" i="1"/>
  <c r="U266" i="1"/>
  <c r="U250" i="1"/>
  <c r="U234" i="1"/>
  <c r="U218" i="1"/>
  <c r="U202" i="1"/>
  <c r="U186" i="1"/>
  <c r="U170" i="1"/>
  <c r="U154" i="1"/>
  <c r="U138" i="1"/>
  <c r="U122" i="1"/>
  <c r="U103" i="1"/>
  <c r="U83" i="1"/>
  <c r="U35" i="1"/>
  <c r="U491" i="1"/>
  <c r="U479" i="1"/>
  <c r="U466" i="1"/>
  <c r="U452" i="1"/>
  <c r="U439" i="1"/>
  <c r="U423" i="1"/>
  <c r="U407" i="1"/>
  <c r="U391" i="1"/>
  <c r="U375" i="1"/>
  <c r="U359" i="1"/>
  <c r="U343" i="1"/>
  <c r="U327" i="1"/>
  <c r="U311" i="1"/>
  <c r="U295" i="1"/>
  <c r="U279" i="1"/>
  <c r="U263" i="1"/>
  <c r="U247" i="1"/>
  <c r="U231" i="1"/>
  <c r="U215" i="1"/>
  <c r="U199" i="1"/>
  <c r="U183" i="1"/>
  <c r="U167" i="1"/>
  <c r="U151" i="1"/>
  <c r="U135" i="1"/>
  <c r="U119" i="1"/>
  <c r="U100" i="1"/>
  <c r="U79" i="1"/>
  <c r="U4" i="1"/>
  <c r="U12" i="1"/>
  <c r="U20" i="1"/>
  <c r="U28" i="1"/>
  <c r="U36" i="1"/>
  <c r="U44" i="1"/>
  <c r="U52" i="1"/>
  <c r="U60" i="1"/>
  <c r="U68" i="1"/>
  <c r="U5" i="1"/>
  <c r="U13" i="1"/>
  <c r="U21" i="1"/>
  <c r="U29" i="1"/>
  <c r="U37" i="1"/>
  <c r="U45" i="1"/>
  <c r="U53" i="1"/>
  <c r="U61" i="1"/>
  <c r="U69" i="1"/>
  <c r="U77" i="1"/>
  <c r="U85" i="1"/>
  <c r="U93" i="1"/>
  <c r="U101" i="1"/>
  <c r="U109" i="1"/>
  <c r="U117" i="1"/>
  <c r="U125" i="1"/>
  <c r="U133" i="1"/>
  <c r="U141" i="1"/>
  <c r="U149" i="1"/>
  <c r="U157" i="1"/>
  <c r="U165" i="1"/>
  <c r="U173" i="1"/>
  <c r="U181" i="1"/>
  <c r="U189" i="1"/>
  <c r="U197" i="1"/>
  <c r="U205" i="1"/>
  <c r="U213" i="1"/>
  <c r="U221" i="1"/>
  <c r="U229" i="1"/>
  <c r="U237" i="1"/>
  <c r="U245" i="1"/>
  <c r="U253" i="1"/>
  <c r="U261" i="1"/>
  <c r="U269" i="1"/>
  <c r="U277" i="1"/>
  <c r="U285" i="1"/>
  <c r="U293" i="1"/>
  <c r="U301" i="1"/>
  <c r="U309" i="1"/>
  <c r="U317" i="1"/>
  <c r="U325" i="1"/>
  <c r="U333" i="1"/>
  <c r="U341" i="1"/>
  <c r="U349" i="1"/>
  <c r="U357" i="1"/>
  <c r="U365" i="1"/>
  <c r="U373" i="1"/>
  <c r="U381" i="1"/>
  <c r="U389" i="1"/>
  <c r="U397" i="1"/>
  <c r="U405" i="1"/>
  <c r="U413" i="1"/>
  <c r="U421" i="1"/>
  <c r="U429" i="1"/>
  <c r="U437" i="1"/>
  <c r="U445" i="1"/>
  <c r="U453" i="1"/>
  <c r="U461" i="1"/>
  <c r="U469" i="1"/>
  <c r="U477" i="1"/>
  <c r="U485" i="1"/>
  <c r="U493" i="1"/>
  <c r="U6" i="1"/>
  <c r="U14" i="1"/>
  <c r="U22" i="1"/>
  <c r="U30" i="1"/>
  <c r="U38" i="1"/>
  <c r="U46" i="1"/>
  <c r="U54" i="1"/>
  <c r="U62" i="1"/>
  <c r="U70" i="1"/>
  <c r="U78" i="1"/>
  <c r="U86" i="1"/>
  <c r="U94" i="1"/>
  <c r="U102" i="1"/>
  <c r="U110" i="1"/>
  <c r="U118" i="1"/>
  <c r="U126" i="1"/>
  <c r="U134" i="1"/>
  <c r="U142" i="1"/>
  <c r="U150" i="1"/>
  <c r="U158" i="1"/>
  <c r="U166" i="1"/>
  <c r="U174" i="1"/>
  <c r="U182" i="1"/>
  <c r="U190" i="1"/>
  <c r="U198" i="1"/>
  <c r="U206" i="1"/>
  <c r="U214" i="1"/>
  <c r="U222" i="1"/>
  <c r="U230" i="1"/>
  <c r="U238" i="1"/>
  <c r="U246" i="1"/>
  <c r="U254" i="1"/>
  <c r="U262" i="1"/>
  <c r="U270" i="1"/>
  <c r="U278" i="1"/>
  <c r="U286" i="1"/>
  <c r="U294" i="1"/>
  <c r="U302" i="1"/>
  <c r="U310" i="1"/>
  <c r="U318" i="1"/>
  <c r="U326" i="1"/>
  <c r="U334" i="1"/>
  <c r="U342" i="1"/>
  <c r="U350" i="1"/>
  <c r="U358" i="1"/>
  <c r="U366" i="1"/>
  <c r="U374" i="1"/>
  <c r="U382" i="1"/>
  <c r="U390" i="1"/>
  <c r="U398" i="1"/>
  <c r="U406" i="1"/>
  <c r="U414" i="1"/>
  <c r="U422" i="1"/>
  <c r="U430" i="1"/>
  <c r="U438" i="1"/>
  <c r="U446" i="1"/>
  <c r="U454" i="1"/>
  <c r="U462" i="1"/>
  <c r="U470" i="1"/>
  <c r="U478" i="1"/>
  <c r="U486" i="1"/>
  <c r="U494" i="1"/>
  <c r="U7" i="1"/>
  <c r="U15" i="1"/>
  <c r="U23" i="1"/>
  <c r="U31" i="1"/>
  <c r="U39" i="1"/>
  <c r="U47" i="1"/>
  <c r="U55" i="1"/>
  <c r="U63" i="1"/>
  <c r="U71" i="1"/>
  <c r="U8" i="1"/>
  <c r="U16" i="1"/>
  <c r="U24" i="1"/>
  <c r="U32" i="1"/>
  <c r="U40" i="1"/>
  <c r="U48" i="1"/>
  <c r="U56" i="1"/>
  <c r="U64" i="1"/>
  <c r="U72" i="1"/>
  <c r="U80" i="1"/>
  <c r="U88" i="1"/>
  <c r="U96" i="1"/>
  <c r="U104" i="1"/>
  <c r="U112" i="1"/>
  <c r="U120" i="1"/>
  <c r="U128" i="1"/>
  <c r="U136" i="1"/>
  <c r="U144" i="1"/>
  <c r="U152" i="1"/>
  <c r="U160" i="1"/>
  <c r="U168" i="1"/>
  <c r="U176" i="1"/>
  <c r="U184" i="1"/>
  <c r="U192" i="1"/>
  <c r="U200" i="1"/>
  <c r="U208" i="1"/>
  <c r="U216" i="1"/>
  <c r="U224" i="1"/>
  <c r="U232" i="1"/>
  <c r="U240" i="1"/>
  <c r="U248" i="1"/>
  <c r="U256" i="1"/>
  <c r="U264" i="1"/>
  <c r="U272" i="1"/>
  <c r="U280" i="1"/>
  <c r="U288" i="1"/>
  <c r="U296" i="1"/>
  <c r="U304" i="1"/>
  <c r="U312" i="1"/>
  <c r="U320" i="1"/>
  <c r="U328" i="1"/>
  <c r="U336" i="1"/>
  <c r="U344" i="1"/>
  <c r="U352" i="1"/>
  <c r="U360" i="1"/>
  <c r="U368" i="1"/>
  <c r="U376" i="1"/>
  <c r="U384" i="1"/>
  <c r="U392" i="1"/>
  <c r="U400" i="1"/>
  <c r="U408" i="1"/>
  <c r="U416" i="1"/>
  <c r="U424" i="1"/>
  <c r="U432" i="1"/>
  <c r="U440" i="1"/>
  <c r="U9" i="1"/>
  <c r="U17" i="1"/>
  <c r="U25" i="1"/>
  <c r="U33" i="1"/>
  <c r="U41" i="1"/>
  <c r="U49" i="1"/>
  <c r="U57" i="1"/>
  <c r="U65" i="1"/>
  <c r="U73" i="1"/>
  <c r="U81" i="1"/>
  <c r="U89" i="1"/>
  <c r="U97" i="1"/>
  <c r="U105" i="1"/>
  <c r="U113" i="1"/>
  <c r="U121" i="1"/>
  <c r="U129" i="1"/>
  <c r="U137" i="1"/>
  <c r="U145" i="1"/>
  <c r="U153" i="1"/>
  <c r="U161" i="1"/>
  <c r="U169" i="1"/>
  <c r="U177" i="1"/>
  <c r="U185" i="1"/>
  <c r="U193" i="1"/>
  <c r="U201" i="1"/>
  <c r="U209" i="1"/>
  <c r="U217" i="1"/>
  <c r="U225" i="1"/>
  <c r="U233" i="1"/>
  <c r="U241" i="1"/>
  <c r="U249" i="1"/>
  <c r="U257" i="1"/>
  <c r="U265" i="1"/>
  <c r="U273" i="1"/>
  <c r="U281" i="1"/>
  <c r="U289" i="1"/>
  <c r="U297" i="1"/>
  <c r="U305" i="1"/>
  <c r="U313" i="1"/>
  <c r="U321" i="1"/>
  <c r="U329" i="1"/>
  <c r="U337" i="1"/>
  <c r="U345" i="1"/>
  <c r="U353" i="1"/>
  <c r="U361" i="1"/>
  <c r="U369" i="1"/>
  <c r="U377" i="1"/>
  <c r="U385" i="1"/>
  <c r="U393" i="1"/>
  <c r="U401" i="1"/>
  <c r="U409" i="1"/>
  <c r="U417" i="1"/>
  <c r="U425" i="1"/>
  <c r="U433" i="1"/>
  <c r="U441" i="1"/>
  <c r="U449" i="1"/>
  <c r="U457" i="1"/>
  <c r="U465" i="1"/>
  <c r="U473" i="1"/>
  <c r="U481" i="1"/>
  <c r="U489" i="1"/>
  <c r="U497" i="1"/>
  <c r="U10" i="1"/>
  <c r="U18" i="1"/>
  <c r="U26" i="1"/>
  <c r="U34" i="1"/>
  <c r="U42" i="1"/>
  <c r="U50" i="1"/>
  <c r="U58" i="1"/>
  <c r="U66" i="1"/>
  <c r="U74" i="1"/>
  <c r="U82" i="1"/>
  <c r="U90" i="1"/>
  <c r="U98" i="1"/>
  <c r="U106" i="1"/>
  <c r="U490" i="1"/>
  <c r="U476" i="1"/>
  <c r="U464" i="1"/>
  <c r="U451" i="1"/>
  <c r="U436" i="1"/>
  <c r="U420" i="1"/>
  <c r="U404" i="1"/>
  <c r="U388" i="1"/>
  <c r="U372" i="1"/>
  <c r="U356" i="1"/>
  <c r="U340" i="1"/>
  <c r="U324" i="1"/>
  <c r="U308" i="1"/>
  <c r="U292" i="1"/>
  <c r="U276" i="1"/>
  <c r="U260" i="1"/>
  <c r="U244" i="1"/>
  <c r="U228" i="1"/>
  <c r="U212" i="1"/>
  <c r="U196" i="1"/>
  <c r="U180" i="1"/>
  <c r="U164" i="1"/>
  <c r="U148" i="1"/>
  <c r="U132" i="1"/>
  <c r="U116" i="1"/>
  <c r="U99" i="1"/>
  <c r="U76" i="1"/>
  <c r="U19" i="1"/>
  <c r="U11" i="1"/>
  <c r="T4" i="1"/>
  <c r="T3" i="1"/>
  <c r="O9" i="1"/>
  <c r="O473" i="1"/>
  <c r="O441" i="1"/>
  <c r="O409" i="1"/>
  <c r="O377" i="1"/>
  <c r="O345" i="1"/>
  <c r="O313" i="1"/>
  <c r="O281" i="1"/>
  <c r="O249" i="1"/>
  <c r="O217" i="1"/>
  <c r="O185" i="1"/>
  <c r="O121" i="1"/>
  <c r="O57" i="1"/>
  <c r="O497" i="1"/>
  <c r="O472" i="1"/>
  <c r="O440" i="1"/>
  <c r="O408" i="1"/>
  <c r="O376" i="1"/>
  <c r="O344" i="1"/>
  <c r="O312" i="1"/>
  <c r="O280" i="1"/>
  <c r="O248" i="1"/>
  <c r="O216" i="1"/>
  <c r="O177" i="1"/>
  <c r="O113" i="1"/>
  <c r="O49" i="1"/>
  <c r="O496" i="1"/>
  <c r="O465" i="1"/>
  <c r="O433" i="1"/>
  <c r="O401" i="1"/>
  <c r="O369" i="1"/>
  <c r="O337" i="1"/>
  <c r="O305" i="1"/>
  <c r="O273" i="1"/>
  <c r="O241" i="1"/>
  <c r="O209" i="1"/>
  <c r="O169" i="1"/>
  <c r="O105" i="1"/>
  <c r="O41" i="1"/>
  <c r="O494" i="1"/>
  <c r="O464" i="1"/>
  <c r="O432" i="1"/>
  <c r="O400" i="1"/>
  <c r="O368" i="1"/>
  <c r="O336" i="1"/>
  <c r="O304" i="1"/>
  <c r="O272" i="1"/>
  <c r="O240" i="1"/>
  <c r="O208" i="1"/>
  <c r="O161" i="1"/>
  <c r="O97" i="1"/>
  <c r="O33" i="1"/>
  <c r="O489" i="1"/>
  <c r="O457" i="1"/>
  <c r="O425" i="1"/>
  <c r="O393" i="1"/>
  <c r="O361" i="1"/>
  <c r="O329" i="1"/>
  <c r="O297" i="1"/>
  <c r="O265" i="1"/>
  <c r="O233" i="1"/>
  <c r="O201" i="1"/>
  <c r="O153" i="1"/>
  <c r="O89" i="1"/>
  <c r="O25" i="1"/>
  <c r="O488" i="1"/>
  <c r="O456" i="1"/>
  <c r="O424" i="1"/>
  <c r="O392" i="1"/>
  <c r="O360" i="1"/>
  <c r="O328" i="1"/>
  <c r="O296" i="1"/>
  <c r="O264" i="1"/>
  <c r="O232" i="1"/>
  <c r="O200" i="1"/>
  <c r="O145" i="1"/>
  <c r="O81" i="1"/>
  <c r="O17" i="1"/>
  <c r="O480" i="1"/>
  <c r="O448" i="1"/>
  <c r="O416" i="1"/>
  <c r="O384" i="1"/>
  <c r="O352" i="1"/>
  <c r="O320" i="1"/>
  <c r="O288" i="1"/>
  <c r="O256" i="1"/>
  <c r="O224" i="1"/>
  <c r="O192" i="1"/>
  <c r="O129" i="1"/>
  <c r="O65" i="1"/>
  <c r="O481" i="1"/>
  <c r="O449" i="1"/>
  <c r="O417" i="1"/>
  <c r="O385" i="1"/>
  <c r="O353" i="1"/>
  <c r="O321" i="1"/>
  <c r="O289" i="1"/>
  <c r="O257" i="1"/>
  <c r="O225" i="1"/>
  <c r="O193" i="1"/>
  <c r="O137" i="1"/>
  <c r="O73" i="1"/>
  <c r="R4" i="1"/>
  <c r="R3" i="1"/>
  <c r="P3" i="1"/>
  <c r="P4" i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62" i="1"/>
  <c r="O170" i="1"/>
  <c r="O178" i="1"/>
  <c r="O186" i="1"/>
  <c r="O194" i="1"/>
  <c r="O202" i="1"/>
  <c r="O210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18" i="1"/>
  <c r="O426" i="1"/>
  <c r="O434" i="1"/>
  <c r="O442" i="1"/>
  <c r="O450" i="1"/>
  <c r="O458" i="1"/>
  <c r="O466" i="1"/>
  <c r="O474" i="1"/>
  <c r="O482" i="1"/>
  <c r="O490" i="1"/>
  <c r="O498" i="1"/>
  <c r="O475" i="1"/>
  <c r="O491" i="1"/>
  <c r="O492" i="1"/>
  <c r="O14" i="1"/>
  <c r="O38" i="1"/>
  <c r="O70" i="1"/>
  <c r="O102" i="1"/>
  <c r="O134" i="1"/>
  <c r="O166" i="1"/>
  <c r="O198" i="1"/>
  <c r="O222" i="1"/>
  <c r="O254" i="1"/>
  <c r="O286" i="1"/>
  <c r="O318" i="1"/>
  <c r="O350" i="1"/>
  <c r="O374" i="1"/>
  <c r="O414" i="1"/>
  <c r="O454" i="1"/>
  <c r="O486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19" i="1"/>
  <c r="O427" i="1"/>
  <c r="O435" i="1"/>
  <c r="O443" i="1"/>
  <c r="O451" i="1"/>
  <c r="O459" i="1"/>
  <c r="O467" i="1"/>
  <c r="O483" i="1"/>
  <c r="O2" i="1"/>
  <c r="O22" i="1"/>
  <c r="O54" i="1"/>
  <c r="O78" i="1"/>
  <c r="O110" i="1"/>
  <c r="O142" i="1"/>
  <c r="O158" i="1"/>
  <c r="O174" i="1"/>
  <c r="O206" i="1"/>
  <c r="O238" i="1"/>
  <c r="O270" i="1"/>
  <c r="O294" i="1"/>
  <c r="O326" i="1"/>
  <c r="O358" i="1"/>
  <c r="O390" i="1"/>
  <c r="O422" i="1"/>
  <c r="O446" i="1"/>
  <c r="O478" i="1"/>
  <c r="O4" i="1"/>
  <c r="O12" i="1"/>
  <c r="O20" i="1"/>
  <c r="O28" i="1"/>
  <c r="O36" i="1"/>
  <c r="O44" i="1"/>
  <c r="O52" i="1"/>
  <c r="O60" i="1"/>
  <c r="O68" i="1"/>
  <c r="O76" i="1"/>
  <c r="O84" i="1"/>
  <c r="O92" i="1"/>
  <c r="O100" i="1"/>
  <c r="O108" i="1"/>
  <c r="O116" i="1"/>
  <c r="O124" i="1"/>
  <c r="O132" i="1"/>
  <c r="O140" i="1"/>
  <c r="O148" i="1"/>
  <c r="O156" i="1"/>
  <c r="O164" i="1"/>
  <c r="O172" i="1"/>
  <c r="O180" i="1"/>
  <c r="O188" i="1"/>
  <c r="O196" i="1"/>
  <c r="O204" i="1"/>
  <c r="O212" i="1"/>
  <c r="O220" i="1"/>
  <c r="O228" i="1"/>
  <c r="O236" i="1"/>
  <c r="O244" i="1"/>
  <c r="O252" i="1"/>
  <c r="O260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20" i="1"/>
  <c r="O428" i="1"/>
  <c r="O436" i="1"/>
  <c r="O444" i="1"/>
  <c r="O452" i="1"/>
  <c r="O460" i="1"/>
  <c r="O468" i="1"/>
  <c r="O476" i="1"/>
  <c r="O484" i="1"/>
  <c r="N3" i="1"/>
  <c r="O6" i="1"/>
  <c r="O62" i="1"/>
  <c r="O94" i="1"/>
  <c r="O118" i="1"/>
  <c r="O150" i="1"/>
  <c r="O182" i="1"/>
  <c r="O214" i="1"/>
  <c r="O246" i="1"/>
  <c r="O278" i="1"/>
  <c r="O310" i="1"/>
  <c r="O342" i="1"/>
  <c r="O382" i="1"/>
  <c r="O406" i="1"/>
  <c r="O438" i="1"/>
  <c r="O470" i="1"/>
  <c r="O5" i="1"/>
  <c r="O13" i="1"/>
  <c r="O21" i="1"/>
  <c r="O29" i="1"/>
  <c r="O37" i="1"/>
  <c r="O45" i="1"/>
  <c r="O53" i="1"/>
  <c r="O61" i="1"/>
  <c r="O69" i="1"/>
  <c r="O77" i="1"/>
  <c r="O85" i="1"/>
  <c r="O93" i="1"/>
  <c r="O101" i="1"/>
  <c r="O109" i="1"/>
  <c r="O117" i="1"/>
  <c r="O125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21" i="1"/>
  <c r="O429" i="1"/>
  <c r="O437" i="1"/>
  <c r="O445" i="1"/>
  <c r="O453" i="1"/>
  <c r="O461" i="1"/>
  <c r="O469" i="1"/>
  <c r="O477" i="1"/>
  <c r="O485" i="1"/>
  <c r="O493" i="1"/>
  <c r="O30" i="1"/>
  <c r="O46" i="1"/>
  <c r="O86" i="1"/>
  <c r="O126" i="1"/>
  <c r="O190" i="1"/>
  <c r="O230" i="1"/>
  <c r="O262" i="1"/>
  <c r="O302" i="1"/>
  <c r="O334" i="1"/>
  <c r="O366" i="1"/>
  <c r="O398" i="1"/>
  <c r="O430" i="1"/>
  <c r="O462" i="1"/>
  <c r="O7" i="1"/>
  <c r="O15" i="1"/>
  <c r="O23" i="1"/>
  <c r="O31" i="1"/>
  <c r="O39" i="1"/>
  <c r="O47" i="1"/>
  <c r="O55" i="1"/>
  <c r="O63" i="1"/>
  <c r="O71" i="1"/>
  <c r="O79" i="1"/>
  <c r="O87" i="1"/>
  <c r="O95" i="1"/>
  <c r="O103" i="1"/>
  <c r="O111" i="1"/>
  <c r="O1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31" i="1"/>
  <c r="O439" i="1"/>
  <c r="O447" i="1"/>
  <c r="O455" i="1"/>
  <c r="O463" i="1"/>
  <c r="O471" i="1"/>
  <c r="O479" i="1"/>
  <c r="O487" i="1"/>
  <c r="O495" i="1"/>
  <c r="O8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128" i="1"/>
  <c r="O136" i="1"/>
  <c r="O144" i="1"/>
  <c r="O152" i="1"/>
  <c r="O160" i="1"/>
  <c r="O168" i="1"/>
  <c r="O176" i="1"/>
  <c r="O184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<sst xmlns="http://schemas.openxmlformats.org/spreadsheetml/2006/main" count="9856" uniqueCount="146">
  <si>
    <t>FRS_ACCOUNT_CLASS</t>
  </si>
  <si>
    <t>MULTIPROD</t>
  </si>
  <si>
    <t>CASH</t>
  </si>
  <si>
    <t>OVDFT-LIAB</t>
  </si>
  <si>
    <t>MULTI-LNS2</t>
  </si>
  <si>
    <t>OPER_DPST_FLAG</t>
  </si>
  <si>
    <t>N</t>
  </si>
  <si>
    <t>Y</t>
  </si>
  <si>
    <t>ACTG_UNIT_NM</t>
  </si>
  <si>
    <t>Treasury Trn Px PL - Funding Exp</t>
  </si>
  <si>
    <t>MTD Avg Principal Balance CR</t>
  </si>
  <si>
    <t>MTD Avg Principal Balance DB</t>
  </si>
  <si>
    <t>Account Sum of CR Transactions</t>
  </si>
  <si>
    <t>Account Sum of DB Transactions</t>
  </si>
  <si>
    <t>Original Principal</t>
  </si>
  <si>
    <t>Since Inception-Interest Accrue</t>
  </si>
  <si>
    <t>Overdue Penalty Interest</t>
  </si>
  <si>
    <t>Scheduled Principal Balance Amt</t>
  </si>
  <si>
    <t>CE - Unpaid Principal Bal Amt</t>
  </si>
  <si>
    <t>Interest IENC-Not Due</t>
  </si>
  <si>
    <t>Interest IENC-Due</t>
  </si>
  <si>
    <t>Principal Balance</t>
  </si>
  <si>
    <t>Commitments and Contingencies</t>
  </si>
  <si>
    <t>Inventory Position Amount</t>
  </si>
  <si>
    <t>Accrued Interest Amount</t>
  </si>
  <si>
    <t>Interest Income P&amp;L</t>
  </si>
  <si>
    <t>Transfer Pricing P&amp;L</t>
  </si>
  <si>
    <t>Letter of Credit-Issued</t>
  </si>
  <si>
    <t>Trans Notional Recvable (FS)</t>
  </si>
  <si>
    <t>GENESIS DEFAULT</t>
  </si>
  <si>
    <t>Accrued Fee Amount</t>
  </si>
  <si>
    <t>Forward Dated Assets - Buy</t>
  </si>
  <si>
    <t>Commission Agency Receivable</t>
  </si>
  <si>
    <t>Trans Notional Payable (FS)</t>
  </si>
  <si>
    <t>MTM P&amp;L-FX Revaluation</t>
  </si>
  <si>
    <t>ACCT_TYP</t>
  </si>
  <si>
    <t>S</t>
  </si>
  <si>
    <t>A</t>
  </si>
  <si>
    <t>L</t>
  </si>
  <si>
    <t>R</t>
  </si>
  <si>
    <t>LV_DMC_CTRY</t>
  </si>
  <si>
    <t>RU</t>
  </si>
  <si>
    <t>TH</t>
  </si>
  <si>
    <t>AU</t>
  </si>
  <si>
    <t>ID</t>
  </si>
  <si>
    <t>US</t>
  </si>
  <si>
    <t>LU</t>
  </si>
  <si>
    <t>DE</t>
  </si>
  <si>
    <t>GB</t>
  </si>
  <si>
    <t>JE</t>
  </si>
  <si>
    <t>NL</t>
  </si>
  <si>
    <t>SG</t>
  </si>
  <si>
    <t>MX</t>
  </si>
  <si>
    <t>HK</t>
  </si>
  <si>
    <t>CA</t>
  </si>
  <si>
    <t>TW</t>
  </si>
  <si>
    <t>BS</t>
  </si>
  <si>
    <t>JO</t>
  </si>
  <si>
    <t>BD</t>
  </si>
  <si>
    <t>BG</t>
  </si>
  <si>
    <t>KE</t>
  </si>
  <si>
    <t>PH</t>
  </si>
  <si>
    <t>CN</t>
  </si>
  <si>
    <t>IN</t>
  </si>
  <si>
    <t>CR</t>
  </si>
  <si>
    <t>VN</t>
  </si>
  <si>
    <t>IE</t>
  </si>
  <si>
    <t>TN</t>
  </si>
  <si>
    <t>JP</t>
  </si>
  <si>
    <t>GA</t>
  </si>
  <si>
    <t>PL</t>
  </si>
  <si>
    <t>CH</t>
  </si>
  <si>
    <t>LK</t>
  </si>
  <si>
    <t>KR</t>
  </si>
  <si>
    <t>PY</t>
  </si>
  <si>
    <t>FR</t>
  </si>
  <si>
    <t>ES</t>
  </si>
  <si>
    <t>ZA</t>
  </si>
  <si>
    <t>UA</t>
  </si>
  <si>
    <t>ZM</t>
  </si>
  <si>
    <t>ROW_SRC_IND</t>
  </si>
  <si>
    <t xml:space="preserve">C    </t>
  </si>
  <si>
    <t xml:space="preserve">PPSL </t>
  </si>
  <si>
    <t>ADJSL</t>
  </si>
  <si>
    <t xml:space="preserve">FRM  </t>
  </si>
  <si>
    <t>TXN_CCY</t>
  </si>
  <si>
    <t>RUB</t>
  </si>
  <si>
    <t>THB</t>
  </si>
  <si>
    <t>AUD</t>
  </si>
  <si>
    <t>EUR</t>
  </si>
  <si>
    <t>USD</t>
  </si>
  <si>
    <t>BRL</t>
  </si>
  <si>
    <t>CNY</t>
  </si>
  <si>
    <t>GBP</t>
  </si>
  <si>
    <t>PLN</t>
  </si>
  <si>
    <t>CHF</t>
  </si>
  <si>
    <t>SEK</t>
  </si>
  <si>
    <t>CZK</t>
  </si>
  <si>
    <t>MXN</t>
  </si>
  <si>
    <t>ZMW</t>
  </si>
  <si>
    <t>ZAR</t>
  </si>
  <si>
    <t>KRW</t>
  </si>
  <si>
    <t>VND</t>
  </si>
  <si>
    <t>CLP</t>
  </si>
  <si>
    <t>TWD</t>
  </si>
  <si>
    <t>INR</t>
  </si>
  <si>
    <t>CAD</t>
  </si>
  <si>
    <t>CRC</t>
  </si>
  <si>
    <t>DKK</t>
  </si>
  <si>
    <t>PKR</t>
  </si>
  <si>
    <t>IDR</t>
  </si>
  <si>
    <t>MYR</t>
  </si>
  <si>
    <t>PYG</t>
  </si>
  <si>
    <t>JPY</t>
  </si>
  <si>
    <t>SGD</t>
  </si>
  <si>
    <t>TRY</t>
  </si>
  <si>
    <t>EGP</t>
  </si>
  <si>
    <t>MAD</t>
  </si>
  <si>
    <t>NOK</t>
  </si>
  <si>
    <t>NZD</t>
  </si>
  <si>
    <t>IB_FLAG</t>
  </si>
  <si>
    <t>outlier1</t>
  </si>
  <si>
    <t>REC_TYP</t>
  </si>
  <si>
    <t>T</t>
  </si>
  <si>
    <t>G</t>
  </si>
  <si>
    <t>Anomaly_Found</t>
  </si>
  <si>
    <t>ARRG_MAT_TYP_CD</t>
  </si>
  <si>
    <t>BASE_CCY_AMT</t>
  </si>
  <si>
    <t>FNCT_CCY_AMT</t>
  </si>
  <si>
    <t>TXN_CCY_AMT</t>
  </si>
  <si>
    <t>BASE_CCY_AMT_TYPE</t>
  </si>
  <si>
    <t>FNCT_CCY_AMT_TYPE</t>
  </si>
  <si>
    <t>TXN_CCY_AMT_TYPE</t>
  </si>
  <si>
    <t>FIXED</t>
  </si>
  <si>
    <t>EVRGRN</t>
  </si>
  <si>
    <t>23481681112.40800</t>
  </si>
  <si>
    <t>34519349570.00000</t>
  </si>
  <si>
    <t>Row Labels</t>
  </si>
  <si>
    <t>Grand Total</t>
  </si>
  <si>
    <t>Count of LV_DMC_CTRY</t>
  </si>
  <si>
    <t>Sum of Anomaly_Found</t>
  </si>
  <si>
    <t>Count of FRS_ACCOUNT_CLASS</t>
  </si>
  <si>
    <t>Count of ARRG_MAT_TYP_CD</t>
  </si>
  <si>
    <t>Count of REC_TYP</t>
  </si>
  <si>
    <t>Count of ROW_SRC_IND</t>
  </si>
  <si>
    <t>Count of TXN_CCY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</si>
</sst>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quotePrefix="1" applyFill="1"/>
    <xf numFmtId="11" fontId="0" fillId="2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NumberFormat="1"/>
    <xf numFmtId="0" fontId="0" fillId="0" borderId="0" xfId="0" applyAlignment="1">
      <alignment horizontal="left" indent="6"/>
    </xf>
  </cellXfs>
  <cellStyles count="1">
    <cellStyle name="Normal" xfId="0" builtinId="0"/>
  </cellStyles>
  <dxfs count="1"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ani Jaya Prakash Narayana" refreshedDate="45413.336346759257" createdVersion="8" refreshedVersion="8" minRefreshableVersion="3" recordCount="497" xr:uid="{106B78CA-7853-4C68-88DD-F4FF7649ECA2}">
  <cacheSource type="worksheet">
    <worksheetSource ref="A1:P498" sheet="Sheet2"/>
  </cacheSource>
  <cacheFields count="17">
    <cacheField name="ARRG_MAT_TYP_CD" numFmtId="0">
      <sharedItems count="2">
        <s v="FIXED"/>
        <s v="EVRGRN"/>
      </sharedItems>
    </cacheField>
    <cacheField name="IB_FLAG" numFmtId="0">
      <sharedItems/>
    </cacheField>
    <cacheField name="OPER_DPST_FLAG" numFmtId="0">
      <sharedItems/>
    </cacheField>
    <cacheField name="ACTG_UNIT_NM" numFmtId="0">
      <sharedItems count="26">
        <s v="Treasury Trn Px PL - Funding Exp"/>
        <s v="MTD Avg Principal Balance CR"/>
        <s v="MTD Avg Principal Balance DB"/>
        <s v="Account Sum of CR Transactions"/>
        <s v="Account Sum of DB Transactions"/>
        <s v="Original Principal"/>
        <s v="Since Inception-Interest Accrue"/>
        <s v="Overdue Penalty Interest"/>
        <s v="Scheduled Principal Balance Amt"/>
        <s v="CE - Unpaid Principal Bal Amt"/>
        <s v="Interest IENC-Not Due"/>
        <s v="Interest IENC-Due"/>
        <s v="Principal Balance"/>
        <s v="Commitments and Contingencies"/>
        <s v="Inventory Position Amount"/>
        <s v="Accrued Interest Amount"/>
        <s v="Interest Income P&amp;L"/>
        <s v="Transfer Pricing P&amp;L"/>
        <s v="Letter of Credit-Issued"/>
        <s v="Trans Notional Recvable (FS)"/>
        <s v="GENESIS DEFAULT"/>
        <s v="Accrued Fee Amount"/>
        <s v="Forward Dated Assets - Buy"/>
        <s v="Commission Agency Receivable"/>
        <s v="Trans Notional Payable (FS)"/>
        <s v="MTM P&amp;L-FX Revaluation"/>
      </sharedItems>
    </cacheField>
    <cacheField name="REC_TYP" numFmtId="0">
      <sharedItems count="4">
        <s v="T"/>
        <s v="A"/>
        <s v="S"/>
        <s v="G"/>
      </sharedItems>
    </cacheField>
    <cacheField name="LV_DMC_CTRY" numFmtId="0">
      <sharedItems count="39">
        <s v="RU"/>
        <s v="TH"/>
        <s v="AU"/>
        <s v="ID"/>
        <s v="US"/>
        <s v="LU"/>
        <s v="DE"/>
        <s v="GB"/>
        <s v="JE"/>
        <s v="NL"/>
        <s v="SG"/>
        <s v="MX"/>
        <s v="HK"/>
        <s v="CA"/>
        <s v="TW"/>
        <s v="BS"/>
        <s v="JO"/>
        <s v="BD"/>
        <s v="BG"/>
        <s v="KE"/>
        <s v="PH"/>
        <s v="CN"/>
        <s v="IN"/>
        <s v="CR"/>
        <s v="VN"/>
        <s v="IE"/>
        <s v="TN"/>
        <s v="JP"/>
        <s v="GA"/>
        <s v="PL"/>
        <s v="CH"/>
        <s v="LK"/>
        <s v="KR"/>
        <s v="PY"/>
        <s v="FR"/>
        <s v="ES"/>
        <s v="ZA"/>
        <s v="UA"/>
        <s v="ZM"/>
      </sharedItems>
    </cacheField>
    <cacheField name="FRS_ACCOUNT_CLASS" numFmtId="0">
      <sharedItems count="4">
        <s v="MULTIPROD"/>
        <s v="CASH"/>
        <s v="OVDFT-LIAB"/>
        <s v="MULTI-LNS2"/>
      </sharedItems>
    </cacheField>
    <cacheField name="TXN_CCY" numFmtId="0">
      <sharedItems count="34">
        <s v="RUB"/>
        <s v="THB"/>
        <s v="AUD"/>
        <s v="EUR"/>
        <s v="USD"/>
        <s v="BRL"/>
        <s v="CNY"/>
        <s v="GBP"/>
        <s v="PLN"/>
        <s v="CHF"/>
        <s v="SEK"/>
        <s v="CZK"/>
        <s v="MXN"/>
        <s v="ZMW"/>
        <s v="ZAR"/>
        <s v="KRW"/>
        <s v="VND"/>
        <s v="CLP"/>
        <s v="TWD"/>
        <s v="INR"/>
        <s v="CAD"/>
        <s v="CRC"/>
        <s v="DKK"/>
        <s v="PKR"/>
        <s v="IDR"/>
        <s v="MYR"/>
        <s v="PYG"/>
        <s v="JPY"/>
        <s v="SGD"/>
        <s v="TRY"/>
        <s v="EGP"/>
        <s v="MAD"/>
        <s v="NOK"/>
        <s v="NZD"/>
      </sharedItems>
    </cacheField>
    <cacheField name="BASE_CCY_AMT" numFmtId="0">
      <sharedItems containsSemiMixedTypes="0" containsString="0" containsNumber="1" minValue="-6562150254" maxValue="2105476637"/>
    </cacheField>
    <cacheField name="FNCT_CCY_AMT" numFmtId="0">
      <sharedItems containsMixedTypes="1" containsNumber="1" minValue="-241000000000" maxValue="2105476637"/>
    </cacheField>
    <cacheField name="TXN_CCY_AMT" numFmtId="0">
      <sharedItems containsMixedTypes="1" containsNumber="1" minValue="-323000000000" maxValue="3128688697"/>
    </cacheField>
    <cacheField name="ACCT_TYP" numFmtId="0">
      <sharedItems/>
    </cacheField>
    <cacheField name="ROW_SRC_IND" numFmtId="0">
      <sharedItems count="4">
        <s v="C    "/>
        <s v="PPSL "/>
        <s v="ADJSL"/>
        <s v="FRM  "/>
      </sharedItems>
    </cacheField>
    <cacheField name="BASE_CCY_AMT_TYPE" numFmtId="0">
      <sharedItems/>
    </cacheField>
    <cacheField name="FNCT_CCY_AMT_TYPE" numFmtId="0">
      <sharedItems/>
    </cacheField>
    <cacheField name="TXN_CCY_AMT_TYPE" numFmtId="0">
      <sharedItems/>
    </cacheField>
    <cacheField name="Anomaly_Foun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ani Jaya Prakash Narayana" refreshedDate="45413.391539699071" createdVersion="8" refreshedVersion="8" minRefreshableVersion="3" recordCount="497" xr:uid="{234CFDC3-D4C3-4478-A540-6115CC1347F7}">
  <cacheSource type="worksheet">
    <worksheetSource ref="A1:Q498" sheet="Sheet2"/>
  </cacheSource>
  <cacheFields count="17">
    <cacheField name="ARRG_MAT_TYP_CD" numFmtId="0">
      <sharedItems count="2">
        <s v="FIXED"/>
        <s v="EVRGRN"/>
      </sharedItems>
    </cacheField>
    <cacheField name="IB_FLAG" numFmtId="0">
      <sharedItems count="2">
        <s v="Y"/>
        <s v="N"/>
      </sharedItems>
    </cacheField>
    <cacheField name="OPER_DPST_FLAG" numFmtId="0">
      <sharedItems count="2">
        <s v="N"/>
        <s v="Y"/>
      </sharedItems>
    </cacheField>
    <cacheField name="ACTG_UNIT_NM" numFmtId="0">
      <sharedItems/>
    </cacheField>
    <cacheField name="REC_TYP" numFmtId="0">
      <sharedItems count="4">
        <s v="T"/>
        <s v="A"/>
        <s v="S"/>
        <s v="G"/>
      </sharedItems>
    </cacheField>
    <cacheField name="LV_DMC_CTRY" numFmtId="0">
      <sharedItems count="39">
        <s v="RU"/>
        <s v="TH"/>
        <s v="AU"/>
        <s v="ID"/>
        <s v="US"/>
        <s v="LU"/>
        <s v="DE"/>
        <s v="GB"/>
        <s v="JE"/>
        <s v="NL"/>
        <s v="SG"/>
        <s v="MX"/>
        <s v="HK"/>
        <s v="CA"/>
        <s v="TW"/>
        <s v="BS"/>
        <s v="JO"/>
        <s v="BD"/>
        <s v="BG"/>
        <s v="KE"/>
        <s v="PH"/>
        <s v="CN"/>
        <s v="IN"/>
        <s v="CR"/>
        <s v="VN"/>
        <s v="IE"/>
        <s v="TN"/>
        <s v="JP"/>
        <s v="GA"/>
        <s v="PL"/>
        <s v="CH"/>
        <s v="LK"/>
        <s v="KR"/>
        <s v="PY"/>
        <s v="FR"/>
        <s v="ES"/>
        <s v="ZA"/>
        <s v="UA"/>
        <s v="ZM"/>
      </sharedItems>
    </cacheField>
    <cacheField name="FRS_ACCOUNT_CLASS" numFmtId="0">
      <sharedItems count="4">
        <s v="MULTIPROD"/>
        <s v="CASH"/>
        <s v="OVDFT-LIAB"/>
        <s v="MULTI-LNS2"/>
      </sharedItems>
    </cacheField>
    <cacheField name="TXN_CCY" numFmtId="0">
      <sharedItems count="34">
        <s v="RUB"/>
        <s v="THB"/>
        <s v="AUD"/>
        <s v="EUR"/>
        <s v="USD"/>
        <s v="BRL"/>
        <s v="CNY"/>
        <s v="GBP"/>
        <s v="PLN"/>
        <s v="CHF"/>
        <s v="SEK"/>
        <s v="CZK"/>
        <s v="MXN"/>
        <s v="ZMW"/>
        <s v="ZAR"/>
        <s v="KRW"/>
        <s v="VND"/>
        <s v="CLP"/>
        <s v="TWD"/>
        <s v="INR"/>
        <s v="CAD"/>
        <s v="CRC"/>
        <s v="DKK"/>
        <s v="PKR"/>
        <s v="IDR"/>
        <s v="MYR"/>
        <s v="PYG"/>
        <s v="JPY"/>
        <s v="SGD"/>
        <s v="TRY"/>
        <s v="EGP"/>
        <s v="MAD"/>
        <s v="NOK"/>
        <s v="NZD"/>
      </sharedItems>
    </cacheField>
    <cacheField name="BASE_CCY_AMT" numFmtId="0">
      <sharedItems containsSemiMixedTypes="0" containsString="0" containsNumber="1" minValue="-6562150254" maxValue="2105476637"/>
    </cacheField>
    <cacheField name="FNCT_CCY_AMT" numFmtId="0">
      <sharedItems containsMixedTypes="1" containsNumber="1" minValue="-241000000000" maxValue="2105476637"/>
    </cacheField>
    <cacheField name="TXN_CCY_AMT" numFmtId="0">
      <sharedItems containsMixedTypes="1" containsNumber="1" minValue="-323000000000" maxValue="3128688697"/>
    </cacheField>
    <cacheField name="ACCT_TYP" numFmtId="0">
      <sharedItems count="4">
        <s v="S"/>
        <s v="A"/>
        <s v="L"/>
        <s v="R"/>
      </sharedItems>
    </cacheField>
    <cacheField name="ROW_SRC_IND" numFmtId="0">
      <sharedItems count="4">
        <s v="C    "/>
        <s v="PPSL "/>
        <s v="ADJSL"/>
        <s v="FRM  "/>
      </sharedItems>
    </cacheField>
    <cacheField name="BASE_CCY_AMT_TYPE" numFmtId="0">
      <sharedItems/>
    </cacheField>
    <cacheField name="FNCT_CCY_AMT_TYPE" numFmtId="0">
      <sharedItems/>
    </cacheField>
    <cacheField name="TXN_CCY_AMT_TYPE" numFmtId="0">
      <sharedItems/>
    </cacheField>
    <cacheField name="Anomaly_Foun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">
  <r>
    <x v="0"/>
    <s v="Y"/>
    <s v="N"/>
    <x v="0"/>
    <x v="0"/>
    <x v="0"/>
    <x v="0"/>
    <x v="0"/>
    <n v="-33146.281770000001"/>
    <n v="-2306739.7599999998"/>
    <n v="-2306739.7599999998"/>
    <s v="S"/>
    <x v="0"/>
    <s v="Negative"/>
    <s v="Negative"/>
    <s v="Negative"/>
    <n v="0"/>
  </r>
  <r>
    <x v="0"/>
    <s v="Y"/>
    <s v="N"/>
    <x v="1"/>
    <x v="0"/>
    <x v="0"/>
    <x v="0"/>
    <x v="0"/>
    <n v="0"/>
    <n v="0"/>
    <n v="0"/>
    <s v="S"/>
    <x v="0"/>
    <s v="Zero"/>
    <s v="Zero"/>
    <s v="Zero"/>
    <n v="0"/>
  </r>
  <r>
    <x v="0"/>
    <s v="Y"/>
    <s v="N"/>
    <x v="2"/>
    <x v="0"/>
    <x v="0"/>
    <x v="0"/>
    <x v="0"/>
    <n v="-4023409.6"/>
    <n v="-280000000"/>
    <n v="-280000000"/>
    <s v="S"/>
    <x v="0"/>
    <s v="Negative"/>
    <s v="Negative"/>
    <s v="Negative"/>
    <n v="0"/>
  </r>
  <r>
    <x v="1"/>
    <s v="N"/>
    <s v="N"/>
    <x v="3"/>
    <x v="1"/>
    <x v="1"/>
    <x v="0"/>
    <x v="1"/>
    <n v="0"/>
    <n v="0"/>
    <n v="0"/>
    <s v="S"/>
    <x v="0"/>
    <s v="Zero"/>
    <s v="Zero"/>
    <s v="Zero"/>
    <n v="0"/>
  </r>
  <r>
    <x v="1"/>
    <s v="N"/>
    <s v="N"/>
    <x v="4"/>
    <x v="1"/>
    <x v="1"/>
    <x v="0"/>
    <x v="1"/>
    <n v="0"/>
    <n v="0"/>
    <n v="0"/>
    <s v="S"/>
    <x v="0"/>
    <s v="Zero"/>
    <s v="Zero"/>
    <s v="Zero"/>
    <n v="0"/>
  </r>
  <r>
    <x v="1"/>
    <s v="Y"/>
    <s v="N"/>
    <x v="0"/>
    <x v="0"/>
    <x v="2"/>
    <x v="0"/>
    <x v="2"/>
    <n v="0"/>
    <n v="0"/>
    <n v="0"/>
    <s v="S"/>
    <x v="0"/>
    <s v="Zero"/>
    <s v="Zero"/>
    <s v="Zero"/>
    <n v="1"/>
  </r>
  <r>
    <x v="1"/>
    <s v="Y"/>
    <s v="N"/>
    <x v="4"/>
    <x v="1"/>
    <x v="3"/>
    <x v="0"/>
    <x v="3"/>
    <n v="-92.228309999999993"/>
    <n v="-1382526"/>
    <n v="-84.86"/>
    <s v="S"/>
    <x v="0"/>
    <s v="Negative"/>
    <s v="Negative"/>
    <s v="Negative"/>
    <n v="0"/>
  </r>
  <r>
    <x v="1"/>
    <s v="Y"/>
    <s v="N"/>
    <x v="5"/>
    <x v="0"/>
    <x v="2"/>
    <x v="0"/>
    <x v="2"/>
    <n v="105555000"/>
    <n v="150000000"/>
    <n v="150000000"/>
    <s v="S"/>
    <x v="0"/>
    <s v="Positive"/>
    <s v="Positive"/>
    <s v="Positive"/>
    <n v="0"/>
  </r>
  <r>
    <x v="1"/>
    <s v="Y"/>
    <s v="N"/>
    <x v="6"/>
    <x v="0"/>
    <x v="2"/>
    <x v="0"/>
    <x v="2"/>
    <n v="5052696.1140000001"/>
    <n v="7180184.9000000004"/>
    <n v="7180184.9000000004"/>
    <s v="S"/>
    <x v="0"/>
    <s v="Positive"/>
    <s v="Positive"/>
    <s v="Positive"/>
    <n v="0"/>
  </r>
  <r>
    <x v="1"/>
    <s v="Y"/>
    <s v="N"/>
    <x v="7"/>
    <x v="0"/>
    <x v="2"/>
    <x v="0"/>
    <x v="2"/>
    <n v="0"/>
    <n v="0"/>
    <n v="0"/>
    <s v="S"/>
    <x v="0"/>
    <s v="Zero"/>
    <s v="Zero"/>
    <s v="Zero"/>
    <n v="0"/>
  </r>
  <r>
    <x v="1"/>
    <s v="Y"/>
    <s v="N"/>
    <x v="3"/>
    <x v="1"/>
    <x v="3"/>
    <x v="0"/>
    <x v="3"/>
    <n v="-7839.57935"/>
    <n v="-117517304"/>
    <n v="0"/>
    <s v="S"/>
    <x v="0"/>
    <s v="Negative"/>
    <s v="Negative"/>
    <s v="Zero"/>
    <n v="0"/>
  </r>
  <r>
    <x v="1"/>
    <s v="Y"/>
    <s v="N"/>
    <x v="8"/>
    <x v="0"/>
    <x v="2"/>
    <x v="0"/>
    <x v="2"/>
    <n v="0"/>
    <n v="0"/>
    <n v="0"/>
    <s v="S"/>
    <x v="0"/>
    <s v="Zero"/>
    <s v="Zero"/>
    <s v="Zero"/>
    <n v="0"/>
  </r>
  <r>
    <x v="1"/>
    <s v="Y"/>
    <s v="N"/>
    <x v="9"/>
    <x v="0"/>
    <x v="2"/>
    <x v="0"/>
    <x v="2"/>
    <n v="0"/>
    <n v="0"/>
    <n v="0"/>
    <s v="S"/>
    <x v="0"/>
    <s v="Zero"/>
    <s v="Zero"/>
    <s v="Zero"/>
    <n v="0"/>
  </r>
  <r>
    <x v="1"/>
    <s v="Y"/>
    <s v="N"/>
    <x v="10"/>
    <x v="0"/>
    <x v="2"/>
    <x v="0"/>
    <x v="2"/>
    <n v="0"/>
    <n v="0"/>
    <n v="0"/>
    <s v="S"/>
    <x v="0"/>
    <s v="Zero"/>
    <s v="Zero"/>
    <s v="Zero"/>
    <n v="0"/>
  </r>
  <r>
    <x v="1"/>
    <s v="Y"/>
    <s v="N"/>
    <x v="11"/>
    <x v="0"/>
    <x v="2"/>
    <x v="0"/>
    <x v="2"/>
    <n v="0"/>
    <n v="0"/>
    <n v="0"/>
    <s v="S"/>
    <x v="0"/>
    <s v="Zero"/>
    <s v="Zero"/>
    <s v="Zero"/>
    <n v="0"/>
  </r>
  <r>
    <x v="1"/>
    <s v="N"/>
    <s v="N"/>
    <x v="12"/>
    <x v="2"/>
    <x v="4"/>
    <x v="1"/>
    <x v="4"/>
    <n v="1557.04"/>
    <n v="1557.04"/>
    <n v="1557.04"/>
    <s v="A"/>
    <x v="0"/>
    <s v="Positive"/>
    <s v="Positive"/>
    <s v="Positive"/>
    <n v="0"/>
  </r>
  <r>
    <x v="1"/>
    <s v="N"/>
    <s v="N"/>
    <x v="12"/>
    <x v="2"/>
    <x v="5"/>
    <x v="1"/>
    <x v="4"/>
    <n v="-14902.94"/>
    <n v="-14902.94"/>
    <n v="-14902.94"/>
    <s v="A"/>
    <x v="0"/>
    <s v="Negative"/>
    <s v="Negative"/>
    <s v="Negative"/>
    <n v="0"/>
  </r>
  <r>
    <x v="1"/>
    <s v="N"/>
    <s v="N"/>
    <x v="12"/>
    <x v="2"/>
    <x v="4"/>
    <x v="1"/>
    <x v="4"/>
    <n v="-2829094.67"/>
    <n v="-2829094.67"/>
    <n v="-2829094.67"/>
    <s v="A"/>
    <x v="0"/>
    <s v="Negative"/>
    <s v="Negative"/>
    <s v="Negative"/>
    <n v="0"/>
  </r>
  <r>
    <x v="1"/>
    <s v="Y"/>
    <s v="N"/>
    <x v="12"/>
    <x v="0"/>
    <x v="3"/>
    <x v="1"/>
    <x v="3"/>
    <n v="18907.713"/>
    <n v="283426617.80000001"/>
    <n v="17482.86"/>
    <s v="A"/>
    <x v="1"/>
    <s v="Positive"/>
    <s v="Positive"/>
    <s v="Positive"/>
    <n v="0"/>
  </r>
  <r>
    <x v="1"/>
    <s v="Y"/>
    <s v="N"/>
    <x v="12"/>
    <x v="0"/>
    <x v="3"/>
    <x v="1"/>
    <x v="3"/>
    <n v="1566489.7339999999"/>
    <s v="23481681112.40800"/>
    <n v="1448441.74"/>
    <s v="A"/>
    <x v="1"/>
    <s v="Positive"/>
    <s v="Positive"/>
    <s v="Positive"/>
    <n v="0"/>
  </r>
  <r>
    <x v="1"/>
    <s v="N"/>
    <s v="N"/>
    <x v="12"/>
    <x v="0"/>
    <x v="1"/>
    <x v="1"/>
    <x v="1"/>
    <n v="-671739.68099999998"/>
    <n v="-22024362.510000002"/>
    <n v="-22024362.510000002"/>
    <s v="A"/>
    <x v="1"/>
    <s v="Negative"/>
    <s v="Negative"/>
    <s v="Negative"/>
    <n v="0"/>
  </r>
  <r>
    <x v="1"/>
    <s v="N"/>
    <s v="N"/>
    <x v="12"/>
    <x v="0"/>
    <x v="1"/>
    <x v="1"/>
    <x v="1"/>
    <n v="581.95100000000002"/>
    <n v="19080.460999999999"/>
    <n v="19080.460999999999"/>
    <s v="A"/>
    <x v="1"/>
    <s v="Positive"/>
    <s v="Positive"/>
    <s v="Positive"/>
    <n v="0"/>
  </r>
  <r>
    <x v="1"/>
    <s v="N"/>
    <s v="N"/>
    <x v="12"/>
    <x v="0"/>
    <x v="1"/>
    <x v="1"/>
    <x v="1"/>
    <n v="671310.22900000005"/>
    <n v="22010282.050000001"/>
    <n v="22010282.050000001"/>
    <s v="A"/>
    <x v="1"/>
    <s v="Positive"/>
    <s v="Positive"/>
    <s v="Positive"/>
    <n v="0"/>
  </r>
  <r>
    <x v="1"/>
    <s v="N"/>
    <s v="N"/>
    <x v="12"/>
    <x v="0"/>
    <x v="1"/>
    <x v="1"/>
    <x v="1"/>
    <n v="-152.499"/>
    <n v="-5000"/>
    <n v="-5000"/>
    <s v="A"/>
    <x v="2"/>
    <s v="Negative"/>
    <s v="Negative"/>
    <s v="Negative"/>
    <n v="0"/>
  </r>
  <r>
    <x v="1"/>
    <s v="N"/>
    <s v="N"/>
    <x v="12"/>
    <x v="2"/>
    <x v="6"/>
    <x v="1"/>
    <x v="4"/>
    <n v="-56841.29"/>
    <n v="-56841.29"/>
    <n v="-56841.29"/>
    <s v="A"/>
    <x v="0"/>
    <s v="Negative"/>
    <s v="Negative"/>
    <s v="Negative"/>
    <n v="0"/>
  </r>
  <r>
    <x v="0"/>
    <s v="Y"/>
    <s v="N"/>
    <x v="13"/>
    <x v="0"/>
    <x v="7"/>
    <x v="1"/>
    <x v="4"/>
    <n v="0"/>
    <n v="0"/>
    <n v="0"/>
    <s v="S"/>
    <x v="1"/>
    <s v="Zero"/>
    <s v="Zero"/>
    <s v="Zero"/>
    <n v="0"/>
  </r>
  <r>
    <x v="1"/>
    <s v="N"/>
    <s v="N"/>
    <x v="14"/>
    <x v="0"/>
    <x v="7"/>
    <x v="2"/>
    <x v="5"/>
    <n v="0"/>
    <n v="0"/>
    <n v="0"/>
    <s v="L"/>
    <x v="1"/>
    <s v="Zero"/>
    <s v="Zero"/>
    <s v="Zero"/>
    <n v="1"/>
  </r>
  <r>
    <x v="1"/>
    <s v="N"/>
    <s v="Y"/>
    <x v="14"/>
    <x v="0"/>
    <x v="7"/>
    <x v="2"/>
    <x v="6"/>
    <n v="0"/>
    <n v="0"/>
    <n v="0"/>
    <s v="L"/>
    <x v="1"/>
    <s v="Zero"/>
    <s v="Zero"/>
    <s v="Zero"/>
    <n v="0"/>
  </r>
  <r>
    <x v="1"/>
    <s v="N"/>
    <s v="Y"/>
    <x v="12"/>
    <x v="0"/>
    <x v="7"/>
    <x v="1"/>
    <x v="6"/>
    <n v="0"/>
    <n v="0"/>
    <n v="0"/>
    <s v="A"/>
    <x v="1"/>
    <s v="Zero"/>
    <s v="Zero"/>
    <s v="Zero"/>
    <n v="0"/>
  </r>
  <r>
    <x v="1"/>
    <s v="N"/>
    <s v="Y"/>
    <x v="12"/>
    <x v="0"/>
    <x v="7"/>
    <x v="1"/>
    <x v="6"/>
    <n v="22932625.91"/>
    <n v="18627752.34"/>
    <n v="154954606.69999999"/>
    <s v="A"/>
    <x v="1"/>
    <s v="Positive"/>
    <s v="Positive"/>
    <s v="Posi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6"/>
    <x v="0"/>
    <x v="4"/>
    <x v="1"/>
    <x v="4"/>
    <n v="-2656.06"/>
    <n v="-2656.06"/>
    <n v="-2656.06"/>
    <s v="R"/>
    <x v="1"/>
    <s v="Negative"/>
    <s v="Negative"/>
    <s v="Negative"/>
    <n v="0"/>
  </r>
  <r>
    <x v="0"/>
    <s v="Y"/>
    <s v="N"/>
    <x v="12"/>
    <x v="0"/>
    <x v="4"/>
    <x v="1"/>
    <x v="4"/>
    <n v="168522.98"/>
    <n v="168522.98"/>
    <n v="168522.98"/>
    <s v="A"/>
    <x v="1"/>
    <s v="Positive"/>
    <s v="Positive"/>
    <s v="Positive"/>
    <n v="0"/>
  </r>
  <r>
    <x v="0"/>
    <s v="Y"/>
    <s v="N"/>
    <x v="12"/>
    <x v="0"/>
    <x v="4"/>
    <x v="1"/>
    <x v="4"/>
    <n v="281397.59999999998"/>
    <n v="281397.59999999998"/>
    <n v="281397.59999999998"/>
    <s v="A"/>
    <x v="1"/>
    <s v="Positive"/>
    <s v="Positive"/>
    <s v="Positive"/>
    <n v="0"/>
  </r>
  <r>
    <x v="0"/>
    <s v="Y"/>
    <s v="N"/>
    <x v="16"/>
    <x v="0"/>
    <x v="4"/>
    <x v="1"/>
    <x v="4"/>
    <n v="-638.28"/>
    <n v="-638.28"/>
    <n v="-638.28"/>
    <s v="R"/>
    <x v="1"/>
    <s v="Negative"/>
    <s v="Negative"/>
    <s v="Negative"/>
    <n v="0"/>
  </r>
  <r>
    <x v="0"/>
    <s v="Y"/>
    <s v="N"/>
    <x v="16"/>
    <x v="0"/>
    <x v="4"/>
    <x v="1"/>
    <x v="4"/>
    <n v="-1081.67"/>
    <n v="-1081.67"/>
    <n v="-1081.67"/>
    <s v="R"/>
    <x v="1"/>
    <s v="Negative"/>
    <s v="Negative"/>
    <s v="Negative"/>
    <n v="0"/>
  </r>
  <r>
    <x v="0"/>
    <s v="Y"/>
    <s v="N"/>
    <x v="17"/>
    <x v="0"/>
    <x v="8"/>
    <x v="0"/>
    <x v="3"/>
    <n v="-1613.69"/>
    <n v="-1613.69"/>
    <n v="-1480.11"/>
    <s v="R"/>
    <x v="1"/>
    <s v="Negative"/>
    <s v="Negative"/>
    <s v="Negative"/>
    <n v="0"/>
  </r>
  <r>
    <x v="0"/>
    <s v="Y"/>
    <s v="N"/>
    <x v="13"/>
    <x v="0"/>
    <x v="8"/>
    <x v="1"/>
    <x v="3"/>
    <n v="0"/>
    <n v="0"/>
    <n v="0"/>
    <s v="S"/>
    <x v="1"/>
    <s v="Zero"/>
    <s v="Zero"/>
    <s v="Zero"/>
    <n v="0"/>
  </r>
  <r>
    <x v="0"/>
    <s v="Y"/>
    <s v="N"/>
    <x v="16"/>
    <x v="0"/>
    <x v="7"/>
    <x v="1"/>
    <x v="7"/>
    <n v="-697.03899999999999"/>
    <n v="-570.08000000000004"/>
    <n v="-570.08000000000004"/>
    <s v="R"/>
    <x v="1"/>
    <s v="Negative"/>
    <s v="Negative"/>
    <s v="Negative"/>
    <n v="0"/>
  </r>
  <r>
    <x v="0"/>
    <s v="Y"/>
    <s v="N"/>
    <x v="16"/>
    <x v="0"/>
    <x v="7"/>
    <x v="1"/>
    <x v="7"/>
    <n v="-205.636"/>
    <n v="-168.18"/>
    <n v="-168.18"/>
    <s v="R"/>
    <x v="1"/>
    <s v="Negative"/>
    <s v="Negative"/>
    <s v="Negative"/>
    <n v="0"/>
  </r>
  <r>
    <x v="0"/>
    <s v="Y"/>
    <s v="N"/>
    <x v="15"/>
    <x v="0"/>
    <x v="7"/>
    <x v="3"/>
    <x v="7"/>
    <n v="4482.62"/>
    <n v="3641.15"/>
    <n v="3641.15"/>
    <s v="A"/>
    <x v="1"/>
    <s v="Positive"/>
    <s v="Positive"/>
    <s v="Positive"/>
    <n v="0"/>
  </r>
  <r>
    <x v="0"/>
    <s v="Y"/>
    <s v="N"/>
    <x v="15"/>
    <x v="0"/>
    <x v="7"/>
    <x v="3"/>
    <x v="7"/>
    <n v="2330.8910000000001"/>
    <n v="1893.34"/>
    <n v="1893.34"/>
    <s v="A"/>
    <x v="1"/>
    <s v="Positive"/>
    <s v="Positive"/>
    <s v="Positive"/>
    <n v="0"/>
  </r>
  <r>
    <x v="0"/>
    <s v="Y"/>
    <s v="N"/>
    <x v="16"/>
    <x v="0"/>
    <x v="7"/>
    <x v="1"/>
    <x v="4"/>
    <n v="-426.10399999999998"/>
    <n v="-344.87"/>
    <n v="-426.1"/>
    <s v="R"/>
    <x v="1"/>
    <s v="Negative"/>
    <s v="Negative"/>
    <s v="Negative"/>
    <n v="0"/>
  </r>
  <r>
    <x v="0"/>
    <s v="Y"/>
    <s v="N"/>
    <x v="18"/>
    <x v="0"/>
    <x v="7"/>
    <x v="0"/>
    <x v="4"/>
    <n v="0"/>
    <n v="0"/>
    <n v="0"/>
    <s v="S"/>
    <x v="1"/>
    <s v="Zero"/>
    <s v="Zero"/>
    <s v="Zero"/>
    <n v="0"/>
  </r>
  <r>
    <x v="0"/>
    <s v="Y"/>
    <s v="N"/>
    <x v="19"/>
    <x v="0"/>
    <x v="7"/>
    <x v="0"/>
    <x v="4"/>
    <n v="0"/>
    <n v="0"/>
    <n v="0"/>
    <s v="S"/>
    <x v="1"/>
    <s v="Zero"/>
    <s v="Zero"/>
    <s v="Zero"/>
    <n v="0"/>
  </r>
  <r>
    <x v="0"/>
    <s v="Y"/>
    <s v="N"/>
    <x v="15"/>
    <x v="0"/>
    <x v="7"/>
    <x v="3"/>
    <x v="4"/>
    <n v="0"/>
    <n v="0"/>
    <n v="0"/>
    <s v="A"/>
    <x v="1"/>
    <s v="Zero"/>
    <s v="Zero"/>
    <s v="Zero"/>
    <n v="0"/>
  </r>
  <r>
    <x v="0"/>
    <s v="Y"/>
    <s v="N"/>
    <x v="13"/>
    <x v="0"/>
    <x v="9"/>
    <x v="1"/>
    <x v="8"/>
    <n v="0"/>
    <n v="0"/>
    <n v="0"/>
    <s v="S"/>
    <x v="1"/>
    <s v="Zero"/>
    <s v="Zero"/>
    <s v="Zero"/>
    <n v="0"/>
  </r>
  <r>
    <x v="0"/>
    <s v="Y"/>
    <s v="N"/>
    <x v="16"/>
    <x v="0"/>
    <x v="9"/>
    <x v="1"/>
    <x v="8"/>
    <n v="-36058.063000000002"/>
    <n v="-33308.449999999997"/>
    <n v="-156233.28"/>
    <s v="R"/>
    <x v="1"/>
    <s v="Negative"/>
    <s v="Negative"/>
    <s v="Negative"/>
    <n v="0"/>
  </r>
  <r>
    <x v="0"/>
    <s v="Y"/>
    <s v="N"/>
    <x v="15"/>
    <x v="0"/>
    <x v="9"/>
    <x v="3"/>
    <x v="8"/>
    <n v="0"/>
    <n v="0"/>
    <n v="0"/>
    <s v="A"/>
    <x v="1"/>
    <s v="Zero"/>
    <s v="Zero"/>
    <s v="Zero"/>
    <n v="0"/>
  </r>
  <r>
    <x v="0"/>
    <s v="Y"/>
    <s v="N"/>
    <x v="12"/>
    <x v="0"/>
    <x v="9"/>
    <x v="1"/>
    <x v="8"/>
    <n v="0"/>
    <n v="0"/>
    <n v="0"/>
    <s v="A"/>
    <x v="1"/>
    <s v="Zero"/>
    <s v="Zero"/>
    <s v="Zero"/>
    <n v="0"/>
  </r>
  <r>
    <x v="1"/>
    <s v="N"/>
    <s v="N"/>
    <x v="3"/>
    <x v="1"/>
    <x v="1"/>
    <x v="0"/>
    <x v="1"/>
    <n v="-3259.3936199999998"/>
    <n v="-106865.89"/>
    <n v="-106865.89"/>
    <s v="S"/>
    <x v="0"/>
    <s v="Negative"/>
    <s v="Negative"/>
    <s v="Negative"/>
    <n v="0"/>
  </r>
  <r>
    <x v="1"/>
    <s v="N"/>
    <s v="N"/>
    <x v="4"/>
    <x v="1"/>
    <x v="1"/>
    <x v="0"/>
    <x v="1"/>
    <n v="-1885.4501"/>
    <n v="-61818.34"/>
    <n v="-61818.34"/>
    <s v="S"/>
    <x v="0"/>
    <s v="Negative"/>
    <s v="Negative"/>
    <s v="Negative"/>
    <n v="0"/>
  </r>
  <r>
    <x v="1"/>
    <s v="N"/>
    <s v="N"/>
    <x v="12"/>
    <x v="2"/>
    <x v="10"/>
    <x v="1"/>
    <x v="4"/>
    <n v="3057041.32"/>
    <n v="3057041.32"/>
    <n v="3057041.32"/>
    <s v="A"/>
    <x v="0"/>
    <s v="Positive"/>
    <s v="Positive"/>
    <s v="Positive"/>
    <n v="0"/>
  </r>
  <r>
    <x v="0"/>
    <s v="Y"/>
    <s v="N"/>
    <x v="16"/>
    <x v="0"/>
    <x v="5"/>
    <x v="1"/>
    <x v="9"/>
    <n v="-1786.191"/>
    <n v="-1664.98"/>
    <n v="-1648.65"/>
    <s v="R"/>
    <x v="1"/>
    <s v="Negative"/>
    <s v="Negative"/>
    <s v="Negative"/>
    <n v="0"/>
  </r>
  <r>
    <x v="0"/>
    <s v="Y"/>
    <s v="N"/>
    <x v="13"/>
    <x v="0"/>
    <x v="5"/>
    <x v="1"/>
    <x v="9"/>
    <n v="0"/>
    <n v="0"/>
    <n v="0"/>
    <s v="S"/>
    <x v="1"/>
    <s v="Zero"/>
    <s v="Zero"/>
    <s v="Zero"/>
    <n v="0"/>
  </r>
  <r>
    <x v="0"/>
    <s v="Y"/>
    <s v="N"/>
    <x v="12"/>
    <x v="0"/>
    <x v="5"/>
    <x v="1"/>
    <x v="9"/>
    <n v="0"/>
    <n v="0"/>
    <n v="0"/>
    <s v="A"/>
    <x v="1"/>
    <s v="Zero"/>
    <s v="Zero"/>
    <s v="Zero"/>
    <n v="0"/>
  </r>
  <r>
    <x v="0"/>
    <s v="Y"/>
    <s v="N"/>
    <x v="15"/>
    <x v="0"/>
    <x v="5"/>
    <x v="3"/>
    <x v="9"/>
    <n v="0"/>
    <n v="0"/>
    <n v="0"/>
    <s v="A"/>
    <x v="1"/>
    <s v="Zero"/>
    <s v="Zero"/>
    <s v="Zero"/>
    <n v="0"/>
  </r>
  <r>
    <x v="0"/>
    <s v="Y"/>
    <s v="N"/>
    <x v="12"/>
    <x v="0"/>
    <x v="0"/>
    <x v="1"/>
    <x v="0"/>
    <n v="4023410.5010000002"/>
    <n v="280000000"/>
    <n v="280000000"/>
    <s v="A"/>
    <x v="1"/>
    <s v="Positive"/>
    <s v="Positive"/>
    <s v="Positive"/>
    <n v="0"/>
  </r>
  <r>
    <x v="0"/>
    <s v="Y"/>
    <s v="N"/>
    <x v="15"/>
    <x v="0"/>
    <x v="0"/>
    <x v="3"/>
    <x v="0"/>
    <n v="113581.43"/>
    <n v="7904438.3600000003"/>
    <n v="7904438.3600000003"/>
    <s v="A"/>
    <x v="1"/>
    <s v="Positive"/>
    <s v="Positive"/>
    <s v="Positive"/>
    <n v="0"/>
  </r>
  <r>
    <x v="0"/>
    <s v="Y"/>
    <s v="N"/>
    <x v="16"/>
    <x v="0"/>
    <x v="0"/>
    <x v="1"/>
    <x v="0"/>
    <n v="-38272.002999999997"/>
    <n v="-2663452.06"/>
    <n v="-2663452.06"/>
    <s v="R"/>
    <x v="1"/>
    <s v="Negative"/>
    <s v="Negative"/>
    <s v="Negative"/>
    <n v="0"/>
  </r>
  <r>
    <x v="0"/>
    <s v="Y"/>
    <s v="N"/>
    <x v="15"/>
    <x v="0"/>
    <x v="0"/>
    <x v="3"/>
    <x v="0"/>
    <n v="0"/>
    <n v="0"/>
    <n v="0"/>
    <s v="A"/>
    <x v="1"/>
    <s v="Zero"/>
    <s v="Zero"/>
    <s v="Zero"/>
    <n v="0"/>
  </r>
  <r>
    <x v="1"/>
    <s v="Y"/>
    <s v="N"/>
    <x v="12"/>
    <x v="2"/>
    <x v="4"/>
    <x v="1"/>
    <x v="4"/>
    <n v="424025.83"/>
    <n v="424025.83"/>
    <n v="424025.83"/>
    <s v="A"/>
    <x v="0"/>
    <s v="Positive"/>
    <s v="Positive"/>
    <s v="Positive"/>
    <n v="0"/>
  </r>
  <r>
    <x v="1"/>
    <s v="Y"/>
    <s v="N"/>
    <x v="12"/>
    <x v="2"/>
    <x v="4"/>
    <x v="1"/>
    <x v="4"/>
    <n v="7477440.1399999997"/>
    <n v="7477440.1399999997"/>
    <n v="7477440.1399999997"/>
    <s v="A"/>
    <x v="0"/>
    <s v="Positive"/>
    <s v="Positive"/>
    <s v="Positive"/>
    <n v="0"/>
  </r>
  <r>
    <x v="1"/>
    <s v="Y"/>
    <s v="N"/>
    <x v="12"/>
    <x v="2"/>
    <x v="7"/>
    <x v="1"/>
    <x v="4"/>
    <n v="-67687.8"/>
    <n v="-67687.8"/>
    <n v="-67687.8"/>
    <s v="A"/>
    <x v="0"/>
    <s v="Negative"/>
    <s v="Negative"/>
    <s v="Negative"/>
    <n v="0"/>
  </r>
  <r>
    <x v="1"/>
    <s v="Y"/>
    <s v="N"/>
    <x v="12"/>
    <x v="2"/>
    <x v="6"/>
    <x v="1"/>
    <x v="4"/>
    <n v="-91063.37"/>
    <n v="-91063.37"/>
    <n v="-91063.37"/>
    <s v="A"/>
    <x v="0"/>
    <s v="Negative"/>
    <s v="Negative"/>
    <s v="Negative"/>
    <n v="0"/>
  </r>
  <r>
    <x v="0"/>
    <s v="N"/>
    <s v="N"/>
    <x v="13"/>
    <x v="0"/>
    <x v="7"/>
    <x v="1"/>
    <x v="4"/>
    <n v="49780.608999999997"/>
    <n v="40435.877999999997"/>
    <n v="49780.61"/>
    <s v="S"/>
    <x v="1"/>
    <s v="Positive"/>
    <s v="Positive"/>
    <s v="Positive"/>
    <n v="0"/>
  </r>
  <r>
    <x v="0"/>
    <s v="Y"/>
    <s v="N"/>
    <x v="12"/>
    <x v="0"/>
    <x v="7"/>
    <x v="1"/>
    <x v="3"/>
    <n v="5046.875"/>
    <n v="4099.4840000000004"/>
    <n v="4647"/>
    <s v="A"/>
    <x v="1"/>
    <s v="Positive"/>
    <s v="Positive"/>
    <s v="Positive"/>
    <n v="0"/>
  </r>
  <r>
    <x v="0"/>
    <s v="Y"/>
    <s v="N"/>
    <x v="12"/>
    <x v="0"/>
    <x v="7"/>
    <x v="1"/>
    <x v="7"/>
    <n v="0"/>
    <n v="0"/>
    <n v="0"/>
    <s v="A"/>
    <x v="1"/>
    <s v="Zero"/>
    <s v="Zero"/>
    <s v="Zero"/>
    <n v="0"/>
  </r>
  <r>
    <x v="0"/>
    <s v="Y"/>
    <s v="N"/>
    <x v="16"/>
    <x v="0"/>
    <x v="7"/>
    <x v="1"/>
    <x v="7"/>
    <n v="-160.85300000000001"/>
    <n v="-130.66"/>
    <n v="-130.66"/>
    <s v="R"/>
    <x v="1"/>
    <s v="Negative"/>
    <s v="Negative"/>
    <s v="Negative"/>
    <n v="0"/>
  </r>
  <r>
    <x v="0"/>
    <s v="Y"/>
    <s v="N"/>
    <x v="15"/>
    <x v="0"/>
    <x v="7"/>
    <x v="3"/>
    <x v="3"/>
    <n v="4.2999999999999997E-2"/>
    <n v="3.5000000000000003E-2"/>
    <n v="0.04"/>
    <s v="A"/>
    <x v="1"/>
    <s v="Positive"/>
    <s v="Positive"/>
    <s v="Positive"/>
    <n v="0"/>
  </r>
  <r>
    <x v="0"/>
    <s v="Y"/>
    <s v="N"/>
    <x v="15"/>
    <x v="0"/>
    <x v="7"/>
    <x v="3"/>
    <x v="7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1119436.8400000001"/>
    <n v="1119436.8400000001"/>
    <n v="1119436.8400000001"/>
    <s v="A"/>
    <x v="1"/>
    <s v="Positive"/>
    <s v="Positive"/>
    <s v="Positive"/>
    <n v="0"/>
  </r>
  <r>
    <x v="0"/>
    <s v="Y"/>
    <s v="N"/>
    <x v="15"/>
    <x v="0"/>
    <x v="4"/>
    <x v="3"/>
    <x v="4"/>
    <n v="845.73"/>
    <n v="845.73"/>
    <n v="845.73"/>
    <s v="A"/>
    <x v="1"/>
    <s v="Positive"/>
    <s v="Positive"/>
    <s v="Positive"/>
    <n v="0"/>
  </r>
  <r>
    <x v="0"/>
    <s v="Y"/>
    <s v="N"/>
    <x v="16"/>
    <x v="0"/>
    <x v="4"/>
    <x v="1"/>
    <x v="4"/>
    <n v="-845.73"/>
    <n v="-845.73"/>
    <n v="-845.73"/>
    <s v="R"/>
    <x v="1"/>
    <s v="Negative"/>
    <s v="Negative"/>
    <s v="Negative"/>
    <n v="0"/>
  </r>
  <r>
    <x v="0"/>
    <s v="Y"/>
    <s v="N"/>
    <x v="16"/>
    <x v="0"/>
    <x v="7"/>
    <x v="1"/>
    <x v="3"/>
    <n v="12.372999999999999"/>
    <n v="10.119999999999999"/>
    <n v="11.46"/>
    <s v="R"/>
    <x v="1"/>
    <s v="Positive"/>
    <s v="Positive"/>
    <s v="Positive"/>
    <n v="0"/>
  </r>
  <r>
    <x v="0"/>
    <s v="Y"/>
    <s v="N"/>
    <x v="16"/>
    <x v="0"/>
    <x v="7"/>
    <x v="1"/>
    <x v="3"/>
    <n v="-3.0459999999999998"/>
    <n v="-2.4700000000000002"/>
    <n v="-2.83"/>
    <s v="R"/>
    <x v="1"/>
    <s v="Negative"/>
    <s v="Negative"/>
    <s v="Negative"/>
    <n v="0"/>
  </r>
  <r>
    <x v="0"/>
    <s v="Y"/>
    <s v="N"/>
    <x v="15"/>
    <x v="0"/>
    <x v="7"/>
    <x v="3"/>
    <x v="3"/>
    <n v="3.0739999999999998"/>
    <n v="2.4969999999999999"/>
    <n v="2.83"/>
    <s v="A"/>
    <x v="1"/>
    <s v="Positive"/>
    <s v="Positive"/>
    <s v="Positive"/>
    <n v="0"/>
  </r>
  <r>
    <x v="0"/>
    <s v="Y"/>
    <s v="N"/>
    <x v="15"/>
    <x v="0"/>
    <x v="7"/>
    <x v="3"/>
    <x v="3"/>
    <n v="-165.44900000000001"/>
    <n v="-134.39099999999999"/>
    <n v="-152.34"/>
    <s v="A"/>
    <x v="1"/>
    <s v="Negative"/>
    <s v="Negative"/>
    <s v="Negative"/>
    <n v="0"/>
  </r>
  <r>
    <x v="0"/>
    <s v="Y"/>
    <s v="N"/>
    <x v="18"/>
    <x v="0"/>
    <x v="7"/>
    <x v="0"/>
    <x v="3"/>
    <n v="0"/>
    <n v="0"/>
    <n v="0"/>
    <s v="S"/>
    <x v="1"/>
    <s v="Zero"/>
    <s v="Zero"/>
    <s v="Zero"/>
    <n v="0"/>
  </r>
  <r>
    <x v="0"/>
    <s v="Y"/>
    <s v="N"/>
    <x v="19"/>
    <x v="0"/>
    <x v="7"/>
    <x v="0"/>
    <x v="3"/>
    <n v="0"/>
    <n v="0"/>
    <n v="0"/>
    <s v="S"/>
    <x v="1"/>
    <s v="Zero"/>
    <s v="Zero"/>
    <s v="Zero"/>
    <n v="0"/>
  </r>
  <r>
    <x v="1"/>
    <s v="N"/>
    <s v="Y"/>
    <x v="12"/>
    <x v="0"/>
    <x v="5"/>
    <x v="1"/>
    <x v="10"/>
    <n v="407.77"/>
    <n v="376.41500000000002"/>
    <n v="4271.5600000000004"/>
    <s v="A"/>
    <x v="1"/>
    <s v="Positive"/>
    <s v="Positive"/>
    <s v="Positive"/>
    <n v="0"/>
  </r>
  <r>
    <x v="1"/>
    <s v="Y"/>
    <s v="N"/>
    <x v="12"/>
    <x v="3"/>
    <x v="7"/>
    <x v="1"/>
    <x v="11"/>
    <n v="-72738.494000000006"/>
    <n v="-72738.494000000006"/>
    <n v="-1593944.15"/>
    <s v="A"/>
    <x v="0"/>
    <s v="Negative"/>
    <s v="Negative"/>
    <s v="Negative"/>
    <n v="0"/>
  </r>
  <r>
    <x v="1"/>
    <s v="N"/>
    <s v="N"/>
    <x v="12"/>
    <x v="3"/>
    <x v="4"/>
    <x v="1"/>
    <x v="4"/>
    <n v="145839433.30000001"/>
    <n v="145839433.30000001"/>
    <n v="145839433.30000001"/>
    <s v="A"/>
    <x v="0"/>
    <s v="Positive"/>
    <s v="Positive"/>
    <s v="Positive"/>
    <n v="0"/>
  </r>
  <r>
    <x v="1"/>
    <s v="N"/>
    <s v="N"/>
    <x v="12"/>
    <x v="3"/>
    <x v="4"/>
    <x v="1"/>
    <x v="4"/>
    <n v="555690065.20000005"/>
    <n v="555690065.20000005"/>
    <n v="555690065.20000005"/>
    <s v="A"/>
    <x v="0"/>
    <s v="Positive"/>
    <s v="Positive"/>
    <s v="Positive"/>
    <n v="0"/>
  </r>
  <r>
    <x v="1"/>
    <s v="N"/>
    <s v="N"/>
    <x v="12"/>
    <x v="3"/>
    <x v="4"/>
    <x v="1"/>
    <x v="4"/>
    <n v="-55725541.5"/>
    <n v="-55725541.5"/>
    <n v="-55725541.5"/>
    <s v="A"/>
    <x v="0"/>
    <s v="Negative"/>
    <s v="Negative"/>
    <s v="Negative"/>
    <n v="0"/>
  </r>
  <r>
    <x v="1"/>
    <s v="N"/>
    <s v="N"/>
    <x v="12"/>
    <x v="3"/>
    <x v="4"/>
    <x v="1"/>
    <x v="4"/>
    <n v="-391300518.10000002"/>
    <n v="-391300518.10000002"/>
    <n v="-391300518.10000002"/>
    <s v="A"/>
    <x v="0"/>
    <s v="Negative"/>
    <s v="Negative"/>
    <s v="Negative"/>
    <n v="0"/>
  </r>
  <r>
    <x v="1"/>
    <s v="N"/>
    <s v="N"/>
    <x v="12"/>
    <x v="3"/>
    <x v="4"/>
    <x v="1"/>
    <x v="4"/>
    <n v="-823872429.39999998"/>
    <n v="-823872429.39999998"/>
    <n v="-823872429.39999998"/>
    <s v="A"/>
    <x v="0"/>
    <s v="Negative"/>
    <s v="Negative"/>
    <s v="Negative"/>
    <n v="0"/>
  </r>
  <r>
    <x v="1"/>
    <s v="N"/>
    <s v="N"/>
    <x v="12"/>
    <x v="3"/>
    <x v="4"/>
    <x v="1"/>
    <x v="4"/>
    <n v="391300518.10000002"/>
    <n v="391300518.10000002"/>
    <n v="391300518.10000002"/>
    <s v="A"/>
    <x v="0"/>
    <s v="Positive"/>
    <s v="Positive"/>
    <s v="Positive"/>
    <n v="0"/>
  </r>
  <r>
    <x v="1"/>
    <s v="Y"/>
    <s v="N"/>
    <x v="12"/>
    <x v="3"/>
    <x v="4"/>
    <x v="1"/>
    <x v="4"/>
    <n v="30987257.199999999"/>
    <n v="30987257.199999999"/>
    <n v="30987257.199999999"/>
    <s v="A"/>
    <x v="0"/>
    <s v="Positive"/>
    <s v="Positive"/>
    <s v="Positive"/>
    <n v="0"/>
  </r>
  <r>
    <x v="1"/>
    <s v="Y"/>
    <s v="N"/>
    <x v="12"/>
    <x v="3"/>
    <x v="4"/>
    <x v="1"/>
    <x v="4"/>
    <n v="-1164285.8899999999"/>
    <n v="-1164285.8899999999"/>
    <n v="-1164285.8899999999"/>
    <s v="A"/>
    <x v="0"/>
    <s v="Negative"/>
    <s v="Negative"/>
    <s v="Negative"/>
    <n v="0"/>
  </r>
  <r>
    <x v="1"/>
    <s v="N"/>
    <s v="N"/>
    <x v="12"/>
    <x v="3"/>
    <x v="4"/>
    <x v="1"/>
    <x v="4"/>
    <n v="-39792"/>
    <n v="-39792"/>
    <n v="-39792"/>
    <s v="A"/>
    <x v="0"/>
    <s v="Negative"/>
    <s v="Negative"/>
    <s v="Negative"/>
    <n v="0"/>
  </r>
  <r>
    <x v="1"/>
    <s v="N"/>
    <s v="N"/>
    <x v="12"/>
    <x v="3"/>
    <x v="4"/>
    <x v="1"/>
    <x v="4"/>
    <n v="255.73"/>
    <n v="255.73"/>
    <n v="255.73"/>
    <s v="A"/>
    <x v="0"/>
    <s v="Positive"/>
    <s v="Positive"/>
    <s v="Positive"/>
    <n v="0"/>
  </r>
  <r>
    <x v="1"/>
    <s v="N"/>
    <s v="N"/>
    <x v="12"/>
    <x v="3"/>
    <x v="4"/>
    <x v="1"/>
    <x v="4"/>
    <n v="-456460482.80000001"/>
    <n v="-456460482.80000001"/>
    <n v="-456460482.80000001"/>
    <s v="A"/>
    <x v="0"/>
    <s v="Negative"/>
    <s v="Negative"/>
    <s v="Negative"/>
    <n v="0"/>
  </r>
  <r>
    <x v="1"/>
    <s v="N"/>
    <s v="N"/>
    <x v="12"/>
    <x v="3"/>
    <x v="4"/>
    <x v="1"/>
    <x v="4"/>
    <n v="-38541515.450000003"/>
    <n v="-38541515.450000003"/>
    <n v="-38541515.450000003"/>
    <s v="A"/>
    <x v="0"/>
    <s v="Negative"/>
    <s v="Negative"/>
    <s v="Negative"/>
    <n v="0"/>
  </r>
  <r>
    <x v="1"/>
    <s v="N"/>
    <s v="N"/>
    <x v="12"/>
    <x v="3"/>
    <x v="4"/>
    <x v="1"/>
    <x v="4"/>
    <n v="-1.8"/>
    <n v="-1.8"/>
    <n v="-1.8"/>
    <s v="A"/>
    <x v="0"/>
    <s v="Negative"/>
    <s v="Negative"/>
    <s v="Negative"/>
    <n v="0"/>
  </r>
  <r>
    <x v="1"/>
    <s v="N"/>
    <s v="N"/>
    <x v="12"/>
    <x v="3"/>
    <x v="4"/>
    <x v="1"/>
    <x v="4"/>
    <n v="23372620"/>
    <n v="23372620"/>
    <n v="23372620"/>
    <s v="A"/>
    <x v="0"/>
    <s v="Positive"/>
    <s v="Positive"/>
    <s v="Positive"/>
    <n v="0"/>
  </r>
  <r>
    <x v="1"/>
    <s v="N"/>
    <s v="N"/>
    <x v="12"/>
    <x v="3"/>
    <x v="11"/>
    <x v="1"/>
    <x v="12"/>
    <n v="73909.437999999995"/>
    <n v="1392380"/>
    <n v="1392380"/>
    <s v="A"/>
    <x v="0"/>
    <s v="Positive"/>
    <s v="Positive"/>
    <s v="Positive"/>
    <n v="0"/>
  </r>
  <r>
    <x v="1"/>
    <s v="N"/>
    <s v="N"/>
    <x v="12"/>
    <x v="2"/>
    <x v="12"/>
    <x v="1"/>
    <x v="4"/>
    <n v="69817.039999999994"/>
    <n v="69817.039999999994"/>
    <n v="69817.039999999994"/>
    <s v="A"/>
    <x v="0"/>
    <s v="Positive"/>
    <s v="Positive"/>
    <s v="Positive"/>
    <n v="0"/>
  </r>
  <r>
    <x v="1"/>
    <s v="Y"/>
    <s v="N"/>
    <x v="12"/>
    <x v="2"/>
    <x v="4"/>
    <x v="1"/>
    <x v="4"/>
    <n v="-462049411.60000002"/>
    <n v="-462049411.60000002"/>
    <n v="-462049411.60000002"/>
    <s v="A"/>
    <x v="0"/>
    <s v="Negative"/>
    <s v="Negative"/>
    <s v="Negative"/>
    <n v="0"/>
  </r>
  <r>
    <x v="1"/>
    <s v="N"/>
    <s v="N"/>
    <x v="12"/>
    <x v="2"/>
    <x v="13"/>
    <x v="1"/>
    <x v="4"/>
    <n v="612109.79"/>
    <n v="612109.79"/>
    <n v="612109.79"/>
    <s v="A"/>
    <x v="0"/>
    <s v="Positive"/>
    <s v="Positive"/>
    <s v="Positive"/>
    <n v="0"/>
  </r>
  <r>
    <x v="1"/>
    <s v="N"/>
    <s v="N"/>
    <x v="12"/>
    <x v="2"/>
    <x v="7"/>
    <x v="1"/>
    <x v="4"/>
    <n v="3508.71"/>
    <n v="3508.71"/>
    <n v="3508.71"/>
    <s v="A"/>
    <x v="0"/>
    <s v="Positive"/>
    <s v="Positive"/>
    <s v="Positive"/>
    <n v="0"/>
  </r>
  <r>
    <x v="1"/>
    <s v="N"/>
    <s v="N"/>
    <x v="12"/>
    <x v="2"/>
    <x v="4"/>
    <x v="1"/>
    <x v="4"/>
    <n v="367920"/>
    <n v="367920"/>
    <n v="367920"/>
    <s v="A"/>
    <x v="0"/>
    <s v="Positive"/>
    <s v="Positive"/>
    <s v="Positive"/>
    <n v="0"/>
  </r>
  <r>
    <x v="1"/>
    <s v="Y"/>
    <s v="N"/>
    <x v="12"/>
    <x v="2"/>
    <x v="10"/>
    <x v="1"/>
    <x v="4"/>
    <n v="0.76"/>
    <n v="0.76"/>
    <n v="0.76"/>
    <s v="A"/>
    <x v="0"/>
    <s v="Positive"/>
    <s v="Positive"/>
    <s v="Positive"/>
    <n v="0"/>
  </r>
  <r>
    <x v="1"/>
    <s v="N"/>
    <s v="N"/>
    <x v="12"/>
    <x v="2"/>
    <x v="11"/>
    <x v="1"/>
    <x v="4"/>
    <n v="21512.54"/>
    <n v="21512.54"/>
    <n v="21512.54"/>
    <s v="A"/>
    <x v="0"/>
    <s v="Positive"/>
    <s v="Positive"/>
    <s v="Positive"/>
    <n v="0"/>
  </r>
  <r>
    <x v="0"/>
    <s v="Y"/>
    <s v="N"/>
    <x v="16"/>
    <x v="0"/>
    <x v="7"/>
    <x v="1"/>
    <x v="3"/>
    <n v="65.715999999999994"/>
    <n v="53.38"/>
    <n v="60.58"/>
    <s v="R"/>
    <x v="1"/>
    <s v="Positive"/>
    <s v="Positive"/>
    <s v="Positive"/>
    <n v="0"/>
  </r>
  <r>
    <x v="0"/>
    <s v="Y"/>
    <s v="N"/>
    <x v="15"/>
    <x v="0"/>
    <x v="7"/>
    <x v="3"/>
    <x v="3"/>
    <n v="-1326.403"/>
    <n v="-1077.413"/>
    <n v="-1221.31"/>
    <s v="A"/>
    <x v="1"/>
    <s v="Negative"/>
    <s v="Negative"/>
    <s v="Negative"/>
    <n v="0"/>
  </r>
  <r>
    <x v="0"/>
    <s v="Y"/>
    <s v="N"/>
    <x v="15"/>
    <x v="0"/>
    <x v="7"/>
    <x v="3"/>
    <x v="3"/>
    <n v="-840.41800000000001"/>
    <n v="-682.65599999999995"/>
    <n v="-773.83"/>
    <s v="A"/>
    <x v="1"/>
    <s v="Negative"/>
    <s v="Negative"/>
    <s v="Negative"/>
    <n v="0"/>
  </r>
  <r>
    <x v="0"/>
    <s v="Y"/>
    <s v="N"/>
    <x v="12"/>
    <x v="0"/>
    <x v="7"/>
    <x v="1"/>
    <x v="3"/>
    <n v="123293.825"/>
    <n v="100149.318"/>
    <n v="113525"/>
    <s v="A"/>
    <x v="1"/>
    <s v="Positive"/>
    <s v="Positive"/>
    <s v="Positive"/>
    <n v="0"/>
  </r>
  <r>
    <x v="1"/>
    <s v="N"/>
    <s v="Y"/>
    <x v="12"/>
    <x v="0"/>
    <x v="7"/>
    <x v="1"/>
    <x v="13"/>
    <n v="0"/>
    <n v="0"/>
    <n v="0"/>
    <s v="A"/>
    <x v="1"/>
    <s v="Zero"/>
    <s v="Zero"/>
    <s v="Zero"/>
    <n v="1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6"/>
    <x v="0"/>
    <x v="4"/>
    <x v="1"/>
    <x v="4"/>
    <n v="-3663.64"/>
    <n v="-3663.64"/>
    <n v="-3663.64"/>
    <s v="R"/>
    <x v="1"/>
    <s v="Negative"/>
    <s v="Negative"/>
    <s v="Negative"/>
    <n v="0"/>
  </r>
  <r>
    <x v="0"/>
    <s v="Y"/>
    <s v="N"/>
    <x v="12"/>
    <x v="0"/>
    <x v="4"/>
    <x v="1"/>
    <x v="4"/>
    <n v="139728.76"/>
    <n v="139728.76"/>
    <n v="139728.76"/>
    <s v="A"/>
    <x v="1"/>
    <s v="Positive"/>
    <s v="Positive"/>
    <s v="Positive"/>
    <n v="0"/>
  </r>
  <r>
    <x v="0"/>
    <s v="Y"/>
    <s v="N"/>
    <x v="15"/>
    <x v="0"/>
    <x v="4"/>
    <x v="3"/>
    <x v="4"/>
    <n v="786.59"/>
    <n v="786.59"/>
    <n v="786.59"/>
    <s v="A"/>
    <x v="1"/>
    <s v="Positive"/>
    <s v="Positive"/>
    <s v="Positive"/>
    <n v="0"/>
  </r>
  <r>
    <x v="0"/>
    <s v="Y"/>
    <s v="N"/>
    <x v="16"/>
    <x v="0"/>
    <x v="4"/>
    <x v="1"/>
    <x v="4"/>
    <n v="-567.08000000000004"/>
    <n v="-567.08000000000004"/>
    <n v="-567.08000000000004"/>
    <s v="R"/>
    <x v="1"/>
    <s v="Negative"/>
    <s v="Negative"/>
    <s v="Negative"/>
    <n v="0"/>
  </r>
  <r>
    <x v="0"/>
    <s v="Y"/>
    <s v="N"/>
    <x v="12"/>
    <x v="0"/>
    <x v="4"/>
    <x v="1"/>
    <x v="4"/>
    <n v="2530000"/>
    <n v="2530000"/>
    <n v="2530000"/>
    <s v="A"/>
    <x v="1"/>
    <s v="Positive"/>
    <s v="Positive"/>
    <s v="Positive"/>
    <n v="0"/>
  </r>
  <r>
    <x v="0"/>
    <s v="Y"/>
    <s v="N"/>
    <x v="16"/>
    <x v="0"/>
    <x v="4"/>
    <x v="1"/>
    <x v="4"/>
    <n v="-4671.88"/>
    <n v="-4671.88"/>
    <n v="-4671.88"/>
    <s v="R"/>
    <x v="1"/>
    <s v="Negative"/>
    <s v="Negative"/>
    <s v="Negative"/>
    <n v="0"/>
  </r>
  <r>
    <x v="0"/>
    <s v="Y"/>
    <s v="N"/>
    <x v="15"/>
    <x v="0"/>
    <x v="4"/>
    <x v="3"/>
    <x v="4"/>
    <n v="4671.88"/>
    <n v="4671.88"/>
    <n v="4671.88"/>
    <s v="A"/>
    <x v="1"/>
    <s v="Positive"/>
    <s v="Positive"/>
    <s v="Positive"/>
    <n v="0"/>
  </r>
  <r>
    <x v="0"/>
    <s v="Y"/>
    <s v="N"/>
    <x v="12"/>
    <x v="0"/>
    <x v="14"/>
    <x v="1"/>
    <x v="14"/>
    <n v="0"/>
    <n v="0"/>
    <n v="0"/>
    <s v="A"/>
    <x v="1"/>
    <s v="Zero"/>
    <s v="Zero"/>
    <s v="Zero"/>
    <n v="0"/>
  </r>
  <r>
    <x v="0"/>
    <s v="Y"/>
    <s v="N"/>
    <x v="15"/>
    <x v="0"/>
    <x v="14"/>
    <x v="3"/>
    <x v="14"/>
    <n v="0"/>
    <n v="0"/>
    <n v="0"/>
    <s v="A"/>
    <x v="1"/>
    <s v="Zero"/>
    <s v="Zero"/>
    <s v="Zero"/>
    <n v="0"/>
  </r>
  <r>
    <x v="0"/>
    <s v="Y"/>
    <s v="N"/>
    <x v="16"/>
    <x v="0"/>
    <x v="14"/>
    <x v="1"/>
    <x v="14"/>
    <n v="-328.7"/>
    <n v="-328.7"/>
    <n v="-5609.98"/>
    <s v="R"/>
    <x v="1"/>
    <s v="Negative"/>
    <s v="Negative"/>
    <s v="Negative"/>
    <n v="0"/>
  </r>
  <r>
    <x v="1"/>
    <s v="N"/>
    <s v="N"/>
    <x v="12"/>
    <x v="0"/>
    <x v="15"/>
    <x v="1"/>
    <x v="4"/>
    <n v="-6370805.9299999997"/>
    <n v="-6370805.9299999997"/>
    <n v="-6370805.9299999997"/>
    <s v="A"/>
    <x v="0"/>
    <s v="Negative"/>
    <s v="Negative"/>
    <s v="Negative"/>
    <n v="1"/>
  </r>
  <r>
    <x v="1"/>
    <s v="N"/>
    <s v="N"/>
    <x v="12"/>
    <x v="3"/>
    <x v="6"/>
    <x v="1"/>
    <x v="10"/>
    <n v="-82.102999999999994"/>
    <n v="-75.790000000000006"/>
    <n v="-860.06"/>
    <s v="A"/>
    <x v="0"/>
    <s v="Negative"/>
    <s v="Negative"/>
    <s v="Negative"/>
    <n v="0"/>
  </r>
  <r>
    <x v="1"/>
    <s v="N"/>
    <s v="N"/>
    <x v="12"/>
    <x v="3"/>
    <x v="4"/>
    <x v="1"/>
    <x v="4"/>
    <n v="-9251.7999999999993"/>
    <n v="-9251.7999999999993"/>
    <n v="-9251.7999999999993"/>
    <s v="A"/>
    <x v="0"/>
    <s v="Negative"/>
    <s v="Negative"/>
    <s v="Negative"/>
    <n v="0"/>
  </r>
  <r>
    <x v="1"/>
    <s v="N"/>
    <s v="N"/>
    <x v="12"/>
    <x v="3"/>
    <x v="4"/>
    <x v="1"/>
    <x v="4"/>
    <n v="-442034603.89999998"/>
    <n v="-442034603.89999998"/>
    <n v="-442034603.89999998"/>
    <s v="A"/>
    <x v="0"/>
    <s v="Negative"/>
    <s v="Negative"/>
    <s v="Negative"/>
    <n v="0"/>
  </r>
  <r>
    <x v="1"/>
    <s v="N"/>
    <s v="N"/>
    <x v="4"/>
    <x v="1"/>
    <x v="10"/>
    <x v="0"/>
    <x v="15"/>
    <n v="0"/>
    <n v="0"/>
    <n v="0"/>
    <s v="S"/>
    <x v="0"/>
    <s v="Zero"/>
    <s v="Zero"/>
    <s v="Zero"/>
    <n v="0"/>
  </r>
  <r>
    <x v="1"/>
    <s v="N"/>
    <s v="N"/>
    <x v="3"/>
    <x v="1"/>
    <x v="10"/>
    <x v="0"/>
    <x v="15"/>
    <n v="0"/>
    <n v="0"/>
    <n v="0"/>
    <s v="S"/>
    <x v="0"/>
    <s v="Zero"/>
    <s v="Zero"/>
    <s v="Zero"/>
    <n v="0"/>
  </r>
  <r>
    <x v="1"/>
    <s v="N"/>
    <s v="N"/>
    <x v="12"/>
    <x v="2"/>
    <x v="16"/>
    <x v="1"/>
    <x v="4"/>
    <n v="-278.27999999999997"/>
    <n v="-278.27999999999997"/>
    <n v="-278.27999999999997"/>
    <s v="A"/>
    <x v="0"/>
    <s v="Negative"/>
    <s v="Negative"/>
    <s v="Negative"/>
    <n v="0"/>
  </r>
  <r>
    <x v="1"/>
    <s v="N"/>
    <s v="N"/>
    <x v="12"/>
    <x v="2"/>
    <x v="7"/>
    <x v="1"/>
    <x v="4"/>
    <n v="-22408.16"/>
    <n v="-22408.16"/>
    <n v="-22408.16"/>
    <s v="A"/>
    <x v="0"/>
    <s v="Negative"/>
    <s v="Negative"/>
    <s v="Negative"/>
    <n v="0"/>
  </r>
  <r>
    <x v="1"/>
    <s v="N"/>
    <s v="N"/>
    <x v="12"/>
    <x v="2"/>
    <x v="17"/>
    <x v="1"/>
    <x v="4"/>
    <n v="549430.04"/>
    <n v="549430.04"/>
    <n v="549430.04"/>
    <s v="A"/>
    <x v="0"/>
    <s v="Positive"/>
    <s v="Positive"/>
    <s v="Positive"/>
    <n v="0"/>
  </r>
  <r>
    <x v="1"/>
    <s v="Y"/>
    <s v="N"/>
    <x v="12"/>
    <x v="0"/>
    <x v="7"/>
    <x v="1"/>
    <x v="16"/>
    <n v="1471905.06"/>
    <n v="1471905.06"/>
    <s v="34519349570.00000"/>
    <s v="A"/>
    <x v="0"/>
    <s v="Positive"/>
    <s v="Positive"/>
    <s v="Positive"/>
    <n v="0"/>
  </r>
  <r>
    <x v="1"/>
    <s v="N"/>
    <s v="N"/>
    <x v="14"/>
    <x v="0"/>
    <x v="10"/>
    <x v="2"/>
    <x v="15"/>
    <n v="2515728.2319999998"/>
    <n v="3311704.6439999999"/>
    <n v="3099134976"/>
    <s v="L"/>
    <x v="1"/>
    <s v="Positive"/>
    <s v="Positive"/>
    <s v="Positive"/>
    <n v="0"/>
  </r>
  <r>
    <x v="1"/>
    <s v="N"/>
    <s v="N"/>
    <x v="12"/>
    <x v="0"/>
    <x v="10"/>
    <x v="1"/>
    <x v="15"/>
    <n v="-2539718.5159999998"/>
    <n v="-3343285.4550000001"/>
    <n v="-3128688697"/>
    <s v="A"/>
    <x v="1"/>
    <s v="Negative"/>
    <s v="Negative"/>
    <s v="Negative"/>
    <n v="0"/>
  </r>
  <r>
    <x v="1"/>
    <s v="N"/>
    <s v="N"/>
    <x v="12"/>
    <x v="0"/>
    <x v="10"/>
    <x v="1"/>
    <x v="15"/>
    <n v="2539718.5159999998"/>
    <n v="3343285.4550000001"/>
    <n v="3128688697"/>
    <s v="A"/>
    <x v="1"/>
    <s v="Positive"/>
    <s v="Positive"/>
    <s v="Positive"/>
    <n v="0"/>
  </r>
  <r>
    <x v="1"/>
    <s v="N"/>
    <s v="N"/>
    <x v="14"/>
    <x v="0"/>
    <x v="10"/>
    <x v="2"/>
    <x v="15"/>
    <n v="-2515728.2319999998"/>
    <n v="-3311704.6439999999"/>
    <n v="-3099134976"/>
    <s v="L"/>
    <x v="1"/>
    <s v="Negative"/>
    <s v="Negative"/>
    <s v="Negative"/>
    <n v="0"/>
  </r>
  <r>
    <x v="1"/>
    <s v="N"/>
    <s v="Y"/>
    <x v="14"/>
    <x v="0"/>
    <x v="7"/>
    <x v="2"/>
    <x v="17"/>
    <n v="0"/>
    <n v="0"/>
    <n v="0"/>
    <s v="L"/>
    <x v="1"/>
    <s v="Zero"/>
    <s v="Zero"/>
    <s v="Zero"/>
    <n v="0"/>
  </r>
  <r>
    <x v="0"/>
    <s v="Y"/>
    <s v="N"/>
    <x v="15"/>
    <x v="0"/>
    <x v="18"/>
    <x v="3"/>
    <x v="4"/>
    <n v="0"/>
    <n v="0"/>
    <n v="0"/>
    <s v="A"/>
    <x v="0"/>
    <s v="Zero"/>
    <s v="Zero"/>
    <s v="Zero"/>
    <n v="1"/>
  </r>
  <r>
    <x v="0"/>
    <s v="Y"/>
    <s v="N"/>
    <x v="16"/>
    <x v="0"/>
    <x v="18"/>
    <x v="1"/>
    <x v="4"/>
    <n v="-9566.6706900000008"/>
    <n v="-17272.05"/>
    <n v="-9566.67"/>
    <s v="R"/>
    <x v="0"/>
    <s v="Negative"/>
    <s v="Negative"/>
    <s v="Negative"/>
    <n v="1"/>
  </r>
  <r>
    <x v="0"/>
    <s v="Y"/>
    <s v="N"/>
    <x v="12"/>
    <x v="0"/>
    <x v="18"/>
    <x v="1"/>
    <x v="4"/>
    <n v="0"/>
    <n v="0"/>
    <n v="0"/>
    <s v="A"/>
    <x v="0"/>
    <s v="Zero"/>
    <s v="Zero"/>
    <s v="Zero"/>
    <n v="1"/>
  </r>
  <r>
    <x v="1"/>
    <s v="Y"/>
    <s v="N"/>
    <x v="20"/>
    <x v="0"/>
    <x v="7"/>
    <x v="0"/>
    <x v="4"/>
    <n v="0"/>
    <n v="0"/>
    <n v="0"/>
    <s v="S"/>
    <x v="0"/>
    <s v="Zero"/>
    <s v="Zero"/>
    <s v="Zero"/>
    <n v="1"/>
  </r>
  <r>
    <x v="1"/>
    <s v="Y"/>
    <s v="N"/>
    <x v="12"/>
    <x v="2"/>
    <x v="4"/>
    <x v="1"/>
    <x v="4"/>
    <n v="-170903.46"/>
    <n v="-170903.46"/>
    <n v="-170903.46"/>
    <s v="A"/>
    <x v="0"/>
    <s v="Negative"/>
    <s v="Negative"/>
    <s v="Nega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21"/>
    <x v="0"/>
    <x v="4"/>
    <x v="3"/>
    <x v="4"/>
    <n v="0"/>
    <n v="0"/>
    <n v="0"/>
    <s v="A"/>
    <x v="1"/>
    <s v="Zero"/>
    <s v="Zero"/>
    <s v="Zero"/>
    <n v="0"/>
  </r>
  <r>
    <x v="0"/>
    <s v="Y"/>
    <s v="N"/>
    <x v="17"/>
    <x v="0"/>
    <x v="14"/>
    <x v="0"/>
    <x v="18"/>
    <n v="-1199.6669999999999"/>
    <n v="-36522"/>
    <n v="-36522"/>
    <s v="R"/>
    <x v="1"/>
    <s v="Negative"/>
    <s v="Negative"/>
    <s v="Negative"/>
    <n v="0"/>
  </r>
  <r>
    <x v="1"/>
    <s v="N"/>
    <s v="Y"/>
    <x v="14"/>
    <x v="0"/>
    <x v="5"/>
    <x v="2"/>
    <x v="5"/>
    <n v="0"/>
    <n v="0"/>
    <n v="0"/>
    <s v="L"/>
    <x v="1"/>
    <s v="Zero"/>
    <s v="Zero"/>
    <s v="Zero"/>
    <n v="0"/>
  </r>
  <r>
    <x v="0"/>
    <s v="Y"/>
    <s v="N"/>
    <x v="13"/>
    <x v="0"/>
    <x v="7"/>
    <x v="1"/>
    <x v="14"/>
    <n v="0"/>
    <n v="0"/>
    <n v="0"/>
    <s v="S"/>
    <x v="1"/>
    <s v="Zero"/>
    <s v="Zero"/>
    <s v="Zero"/>
    <n v="0"/>
  </r>
  <r>
    <x v="0"/>
    <s v="Y"/>
    <s v="N"/>
    <x v="16"/>
    <x v="0"/>
    <x v="7"/>
    <x v="1"/>
    <x v="14"/>
    <n v="-12.143000000000001"/>
    <n v="-9.99"/>
    <n v="-204.33"/>
    <s v="R"/>
    <x v="1"/>
    <s v="Negative"/>
    <s v="Negative"/>
    <s v="Negative"/>
    <n v="0"/>
  </r>
  <r>
    <x v="0"/>
    <s v="Y"/>
    <s v="N"/>
    <x v="12"/>
    <x v="0"/>
    <x v="7"/>
    <x v="1"/>
    <x v="14"/>
    <n v="0"/>
    <n v="0"/>
    <n v="0"/>
    <s v="A"/>
    <x v="1"/>
    <s v="Zero"/>
    <s v="Zero"/>
    <s v="Zero"/>
    <n v="0"/>
  </r>
  <r>
    <x v="0"/>
    <s v="Y"/>
    <s v="N"/>
    <x v="15"/>
    <x v="0"/>
    <x v="7"/>
    <x v="3"/>
    <x v="14"/>
    <n v="0"/>
    <n v="0"/>
    <n v="0"/>
    <s v="A"/>
    <x v="1"/>
    <s v="Zero"/>
    <s v="Zero"/>
    <s v="Zero"/>
    <n v="0"/>
  </r>
  <r>
    <x v="1"/>
    <s v="N"/>
    <s v="N"/>
    <x v="12"/>
    <x v="3"/>
    <x v="4"/>
    <x v="1"/>
    <x v="4"/>
    <n v="-1216112.5"/>
    <n v="-1216112.5"/>
    <n v="-1216112.5"/>
    <s v="A"/>
    <x v="0"/>
    <s v="Negative"/>
    <s v="Negative"/>
    <s v="Negative"/>
    <n v="0"/>
  </r>
  <r>
    <x v="1"/>
    <s v="N"/>
    <s v="N"/>
    <x v="12"/>
    <x v="3"/>
    <x v="4"/>
    <x v="1"/>
    <x v="4"/>
    <n v="10000"/>
    <n v="10000"/>
    <n v="10000"/>
    <s v="A"/>
    <x v="0"/>
    <s v="Positive"/>
    <s v="Positive"/>
    <s v="Positive"/>
    <n v="0"/>
  </r>
  <r>
    <x v="1"/>
    <s v="N"/>
    <s v="N"/>
    <x v="12"/>
    <x v="3"/>
    <x v="15"/>
    <x v="1"/>
    <x v="4"/>
    <n v="-5182840.53"/>
    <n v="-5182840.53"/>
    <n v="-5182840.53"/>
    <s v="A"/>
    <x v="0"/>
    <s v="Negative"/>
    <s v="Negative"/>
    <s v="Negative"/>
    <n v="0"/>
  </r>
  <r>
    <x v="1"/>
    <s v="N"/>
    <s v="N"/>
    <x v="12"/>
    <x v="3"/>
    <x v="4"/>
    <x v="1"/>
    <x v="4"/>
    <n v="22706315"/>
    <n v="22706315"/>
    <n v="22706315"/>
    <s v="A"/>
    <x v="0"/>
    <s v="Positive"/>
    <s v="Positive"/>
    <s v="Positive"/>
    <n v="0"/>
  </r>
  <r>
    <x v="1"/>
    <s v="N"/>
    <s v="N"/>
    <x v="12"/>
    <x v="3"/>
    <x v="15"/>
    <x v="1"/>
    <x v="4"/>
    <n v="3668926.73"/>
    <n v="3668926.73"/>
    <n v="3668926.73"/>
    <s v="A"/>
    <x v="0"/>
    <s v="Positive"/>
    <s v="Positive"/>
    <s v="Positive"/>
    <n v="0"/>
  </r>
  <r>
    <x v="1"/>
    <s v="N"/>
    <s v="N"/>
    <x v="12"/>
    <x v="3"/>
    <x v="4"/>
    <x v="1"/>
    <x v="3"/>
    <n v="-235794379.90000001"/>
    <n v="-235794379.90000001"/>
    <n v="-217111900.80000001"/>
    <s v="A"/>
    <x v="0"/>
    <s v="Negative"/>
    <s v="Negative"/>
    <s v="Negative"/>
    <n v="0"/>
  </r>
  <r>
    <x v="1"/>
    <s v="N"/>
    <s v="N"/>
    <x v="12"/>
    <x v="3"/>
    <x v="4"/>
    <x v="1"/>
    <x v="4"/>
    <n v="667519"/>
    <n v="667519"/>
    <n v="667519"/>
    <s v="A"/>
    <x v="0"/>
    <s v="Positive"/>
    <s v="Positive"/>
    <s v="Positive"/>
    <n v="0"/>
  </r>
  <r>
    <x v="1"/>
    <s v="N"/>
    <s v="N"/>
    <x v="12"/>
    <x v="3"/>
    <x v="4"/>
    <x v="1"/>
    <x v="4"/>
    <n v="-50936704"/>
    <n v="-50936704"/>
    <n v="-50936704"/>
    <s v="A"/>
    <x v="0"/>
    <s v="Negative"/>
    <s v="Negative"/>
    <s v="Negative"/>
    <n v="0"/>
  </r>
  <r>
    <x v="1"/>
    <s v="N"/>
    <s v="N"/>
    <x v="12"/>
    <x v="3"/>
    <x v="4"/>
    <x v="1"/>
    <x v="4"/>
    <n v="88626.71"/>
    <n v="88626.71"/>
    <n v="88626.71"/>
    <s v="A"/>
    <x v="0"/>
    <s v="Positive"/>
    <s v="Positive"/>
    <s v="Positive"/>
    <n v="0"/>
  </r>
  <r>
    <x v="1"/>
    <s v="N"/>
    <s v="N"/>
    <x v="12"/>
    <x v="3"/>
    <x v="4"/>
    <x v="1"/>
    <x v="4"/>
    <n v="180180"/>
    <n v="180180"/>
    <n v="180180"/>
    <s v="A"/>
    <x v="0"/>
    <s v="Positive"/>
    <s v="Positive"/>
    <s v="Positive"/>
    <n v="0"/>
  </r>
  <r>
    <x v="1"/>
    <s v="N"/>
    <s v="N"/>
    <x v="12"/>
    <x v="3"/>
    <x v="4"/>
    <x v="1"/>
    <x v="4"/>
    <n v="-5"/>
    <n v="-5"/>
    <n v="-5"/>
    <s v="A"/>
    <x v="0"/>
    <s v="Negative"/>
    <s v="Negative"/>
    <s v="Negative"/>
    <n v="0"/>
  </r>
  <r>
    <x v="1"/>
    <s v="N"/>
    <s v="N"/>
    <x v="12"/>
    <x v="3"/>
    <x v="11"/>
    <x v="1"/>
    <x v="12"/>
    <n v="-64489.618000000002"/>
    <n v="-1214920"/>
    <n v="-1214920"/>
    <s v="A"/>
    <x v="0"/>
    <s v="Negative"/>
    <s v="Negative"/>
    <s v="Negative"/>
    <n v="0"/>
  </r>
  <r>
    <x v="1"/>
    <s v="N"/>
    <s v="N"/>
    <x v="12"/>
    <x v="2"/>
    <x v="19"/>
    <x v="1"/>
    <x v="4"/>
    <n v="-155009.51999999999"/>
    <n v="-155009.51999999999"/>
    <n v="-155009.51999999999"/>
    <s v="A"/>
    <x v="0"/>
    <s v="Negative"/>
    <s v="Negative"/>
    <s v="Negative"/>
    <n v="0"/>
  </r>
  <r>
    <x v="1"/>
    <s v="N"/>
    <s v="N"/>
    <x v="12"/>
    <x v="2"/>
    <x v="20"/>
    <x v="1"/>
    <x v="4"/>
    <n v="5003.71"/>
    <n v="5003.71"/>
    <n v="5003.71"/>
    <s v="A"/>
    <x v="0"/>
    <s v="Positive"/>
    <s v="Positive"/>
    <s v="Positive"/>
    <n v="0"/>
  </r>
  <r>
    <x v="1"/>
    <s v="Y"/>
    <s v="N"/>
    <x v="12"/>
    <x v="2"/>
    <x v="5"/>
    <x v="1"/>
    <x v="4"/>
    <n v="7473.16"/>
    <n v="7473.16"/>
    <n v="7473.16"/>
    <s v="A"/>
    <x v="0"/>
    <s v="Positive"/>
    <s v="Positive"/>
    <s v="Positive"/>
    <n v="0"/>
  </r>
  <r>
    <x v="1"/>
    <s v="Y"/>
    <s v="N"/>
    <x v="12"/>
    <x v="2"/>
    <x v="4"/>
    <x v="1"/>
    <x v="4"/>
    <n v="-197479155.80000001"/>
    <n v="-197479155.80000001"/>
    <n v="-197479155.80000001"/>
    <s v="A"/>
    <x v="0"/>
    <s v="Negative"/>
    <s v="Negative"/>
    <s v="Negative"/>
    <n v="0"/>
  </r>
  <r>
    <x v="1"/>
    <s v="Y"/>
    <s v="N"/>
    <x v="12"/>
    <x v="2"/>
    <x v="12"/>
    <x v="1"/>
    <x v="4"/>
    <n v="219668.97"/>
    <n v="219668.97"/>
    <n v="219668.97"/>
    <s v="A"/>
    <x v="0"/>
    <s v="Positive"/>
    <s v="Positive"/>
    <s v="Positive"/>
    <n v="0"/>
  </r>
  <r>
    <x v="1"/>
    <s v="N"/>
    <s v="N"/>
    <x v="12"/>
    <x v="0"/>
    <x v="7"/>
    <x v="1"/>
    <x v="4"/>
    <n v="-1747368651"/>
    <n v="-1747368651"/>
    <n v="-1747368651"/>
    <s v="A"/>
    <x v="0"/>
    <s v="Negative"/>
    <s v="Negative"/>
    <s v="Negative"/>
    <n v="0"/>
  </r>
  <r>
    <x v="1"/>
    <s v="N"/>
    <s v="N"/>
    <x v="14"/>
    <x v="0"/>
    <x v="7"/>
    <x v="2"/>
    <x v="2"/>
    <n v="0"/>
    <n v="0"/>
    <n v="0"/>
    <s v="L"/>
    <x v="1"/>
    <s v="Zero"/>
    <s v="Zero"/>
    <s v="Zero"/>
    <n v="1"/>
  </r>
  <r>
    <x v="0"/>
    <s v="Y"/>
    <s v="N"/>
    <x v="16"/>
    <x v="0"/>
    <x v="7"/>
    <x v="1"/>
    <x v="7"/>
    <n v="-1181.0239999999999"/>
    <n v="-965.91"/>
    <n v="-965.91"/>
    <s v="R"/>
    <x v="1"/>
    <s v="Negative"/>
    <s v="Negative"/>
    <s v="Negative"/>
    <n v="0"/>
  </r>
  <r>
    <x v="0"/>
    <s v="Y"/>
    <s v="N"/>
    <x v="16"/>
    <x v="0"/>
    <x v="7"/>
    <x v="1"/>
    <x v="7"/>
    <n v="-72.090999999999994"/>
    <n v="-58.96"/>
    <n v="-58.96"/>
    <s v="R"/>
    <x v="1"/>
    <s v="Negative"/>
    <s v="Negative"/>
    <s v="Negative"/>
    <n v="0"/>
  </r>
  <r>
    <x v="0"/>
    <s v="Y"/>
    <s v="N"/>
    <x v="15"/>
    <x v="0"/>
    <x v="7"/>
    <x v="3"/>
    <x v="7"/>
    <n v="12351.614"/>
    <n v="10032.99"/>
    <n v="10032.99"/>
    <s v="A"/>
    <x v="1"/>
    <s v="Positive"/>
    <s v="Positive"/>
    <s v="Positive"/>
    <n v="0"/>
  </r>
  <r>
    <x v="0"/>
    <s v="Y"/>
    <s v="N"/>
    <x v="15"/>
    <x v="0"/>
    <x v="7"/>
    <x v="3"/>
    <x v="7"/>
    <n v="2528.8270000000002"/>
    <n v="2054.12"/>
    <n v="2054.12"/>
    <s v="A"/>
    <x v="1"/>
    <s v="Positive"/>
    <s v="Positive"/>
    <s v="Positive"/>
    <n v="0"/>
  </r>
  <r>
    <x v="1"/>
    <s v="N"/>
    <s v="N"/>
    <x v="12"/>
    <x v="3"/>
    <x v="12"/>
    <x v="1"/>
    <x v="4"/>
    <n v="-819958.62"/>
    <n v="-819958.62"/>
    <n v="-819958.62"/>
    <s v="A"/>
    <x v="0"/>
    <s v="Negative"/>
    <s v="Negative"/>
    <s v="Negative"/>
    <n v="0"/>
  </r>
  <r>
    <x v="1"/>
    <s v="Y"/>
    <s v="N"/>
    <x v="12"/>
    <x v="3"/>
    <x v="21"/>
    <x v="1"/>
    <x v="6"/>
    <n v="-142.541"/>
    <n v="-963.14"/>
    <n v="-963.14"/>
    <s v="A"/>
    <x v="0"/>
    <s v="Negative"/>
    <s v="Negative"/>
    <s v="Negative"/>
    <n v="0"/>
  </r>
  <r>
    <x v="1"/>
    <s v="Y"/>
    <s v="Y"/>
    <x v="12"/>
    <x v="0"/>
    <x v="5"/>
    <x v="1"/>
    <x v="9"/>
    <n v="286478.33899999998"/>
    <n v="264449.68099999998"/>
    <n v="265295.92"/>
    <s v="A"/>
    <x v="1"/>
    <s v="Positive"/>
    <s v="Positive"/>
    <s v="Positive"/>
    <n v="1"/>
  </r>
  <r>
    <x v="1"/>
    <s v="N"/>
    <s v="N"/>
    <x v="12"/>
    <x v="3"/>
    <x v="22"/>
    <x v="1"/>
    <x v="19"/>
    <n v="76637.167000000001"/>
    <n v="6278500"/>
    <n v="6278500"/>
    <s v="A"/>
    <x v="0"/>
    <s v="Positive"/>
    <s v="Positive"/>
    <s v="Positive"/>
    <n v="0"/>
  </r>
  <r>
    <x v="1"/>
    <s v="Y"/>
    <s v="N"/>
    <x v="12"/>
    <x v="3"/>
    <x v="13"/>
    <x v="1"/>
    <x v="20"/>
    <n v="2555.3440000000001"/>
    <n v="3409.72"/>
    <n v="3409.72"/>
    <s v="A"/>
    <x v="0"/>
    <s v="Positive"/>
    <s v="Positive"/>
    <s v="Positive"/>
    <n v="0"/>
  </r>
  <r>
    <x v="1"/>
    <s v="N"/>
    <s v="N"/>
    <x v="12"/>
    <x v="3"/>
    <x v="4"/>
    <x v="1"/>
    <x v="4"/>
    <n v="-216845.69"/>
    <n v="-216845.69"/>
    <n v="-216845.69"/>
    <s v="A"/>
    <x v="0"/>
    <s v="Negative"/>
    <s v="Negative"/>
    <s v="Negative"/>
    <n v="0"/>
  </r>
  <r>
    <x v="1"/>
    <s v="N"/>
    <s v="N"/>
    <x v="12"/>
    <x v="3"/>
    <x v="11"/>
    <x v="1"/>
    <x v="12"/>
    <n v="-49662.93"/>
    <n v="-935600"/>
    <n v="-935600"/>
    <s v="A"/>
    <x v="0"/>
    <s v="Negative"/>
    <s v="Negative"/>
    <s v="Negative"/>
    <n v="0"/>
  </r>
  <r>
    <x v="1"/>
    <s v="N"/>
    <s v="N"/>
    <x v="12"/>
    <x v="0"/>
    <x v="23"/>
    <x v="1"/>
    <x v="21"/>
    <n v="1056990.0619999999"/>
    <n v="589167500"/>
    <n v="589167500"/>
    <s v="A"/>
    <x v="0"/>
    <s v="Positive"/>
    <s v="Positive"/>
    <s v="Positive"/>
    <n v="0"/>
  </r>
  <r>
    <x v="0"/>
    <s v="Y"/>
    <s v="N"/>
    <x v="9"/>
    <x v="0"/>
    <x v="24"/>
    <x v="0"/>
    <x v="4"/>
    <n v="0"/>
    <n v="0"/>
    <n v="0"/>
    <s v="S"/>
    <x v="0"/>
    <s v="Zero"/>
    <s v="Zero"/>
    <s v="Zero"/>
    <n v="0"/>
  </r>
  <r>
    <x v="0"/>
    <s v="Y"/>
    <s v="N"/>
    <x v="11"/>
    <x v="0"/>
    <x v="24"/>
    <x v="0"/>
    <x v="4"/>
    <n v="0"/>
    <n v="0"/>
    <n v="0"/>
    <s v="S"/>
    <x v="0"/>
    <s v="Zero"/>
    <s v="Zero"/>
    <s v="Zero"/>
    <n v="0"/>
  </r>
  <r>
    <x v="0"/>
    <s v="Y"/>
    <s v="N"/>
    <x v="0"/>
    <x v="0"/>
    <x v="24"/>
    <x v="0"/>
    <x v="4"/>
    <n v="75243.077000000005"/>
    <n v="1764612500"/>
    <n v="75250"/>
    <s v="S"/>
    <x v="0"/>
    <s v="Positive"/>
    <s v="Positive"/>
    <s v="Positive"/>
    <n v="0"/>
  </r>
  <r>
    <x v="0"/>
    <s v="Y"/>
    <s v="N"/>
    <x v="6"/>
    <x v="0"/>
    <x v="24"/>
    <x v="0"/>
    <x v="4"/>
    <n v="75243.077000000005"/>
    <n v="1764612500"/>
    <n v="75250"/>
    <s v="S"/>
    <x v="0"/>
    <s v="Positive"/>
    <s v="Positive"/>
    <s v="Positive"/>
    <n v="0"/>
  </r>
  <r>
    <x v="0"/>
    <s v="Y"/>
    <s v="N"/>
    <x v="7"/>
    <x v="0"/>
    <x v="24"/>
    <x v="0"/>
    <x v="4"/>
    <n v="0"/>
    <n v="0"/>
    <n v="0"/>
    <s v="S"/>
    <x v="0"/>
    <s v="Zero"/>
    <s v="Zero"/>
    <s v="Zero"/>
    <n v="0"/>
  </r>
  <r>
    <x v="0"/>
    <s v="Y"/>
    <s v="N"/>
    <x v="8"/>
    <x v="0"/>
    <x v="24"/>
    <x v="0"/>
    <x v="4"/>
    <n v="0"/>
    <n v="0"/>
    <n v="0"/>
    <s v="S"/>
    <x v="0"/>
    <s v="Zero"/>
    <s v="Zero"/>
    <s v="Zero"/>
    <n v="0"/>
  </r>
  <r>
    <x v="1"/>
    <s v="N"/>
    <s v="N"/>
    <x v="12"/>
    <x v="2"/>
    <x v="7"/>
    <x v="1"/>
    <x v="4"/>
    <n v="-950447.13"/>
    <n v="-950447.13"/>
    <n v="-950447.13"/>
    <s v="A"/>
    <x v="0"/>
    <s v="Negative"/>
    <s v="Negative"/>
    <s v="Negative"/>
    <n v="0"/>
  </r>
  <r>
    <x v="1"/>
    <s v="N"/>
    <s v="N"/>
    <x v="12"/>
    <x v="2"/>
    <x v="4"/>
    <x v="1"/>
    <x v="4"/>
    <n v="-25.76"/>
    <n v="-25.76"/>
    <n v="-25.76"/>
    <s v="A"/>
    <x v="0"/>
    <s v="Negative"/>
    <s v="Negative"/>
    <s v="Negative"/>
    <n v="0"/>
  </r>
  <r>
    <x v="1"/>
    <s v="N"/>
    <s v="N"/>
    <x v="22"/>
    <x v="2"/>
    <x v="4"/>
    <x v="1"/>
    <x v="4"/>
    <n v="-27312500"/>
    <n v="-27312500"/>
    <n v="-27312500"/>
    <s v="S"/>
    <x v="0"/>
    <s v="Negative"/>
    <s v="Negative"/>
    <s v="Negative"/>
    <n v="0"/>
  </r>
  <r>
    <x v="1"/>
    <s v="N"/>
    <s v="N"/>
    <x v="12"/>
    <x v="2"/>
    <x v="11"/>
    <x v="1"/>
    <x v="4"/>
    <n v="31805.72"/>
    <n v="31805.72"/>
    <n v="31805.72"/>
    <s v="A"/>
    <x v="0"/>
    <s v="Positive"/>
    <s v="Positive"/>
    <s v="Positive"/>
    <n v="0"/>
  </r>
  <r>
    <x v="1"/>
    <s v="Y"/>
    <s v="N"/>
    <x v="12"/>
    <x v="2"/>
    <x v="7"/>
    <x v="1"/>
    <x v="4"/>
    <n v="-31.55"/>
    <n v="-31.55"/>
    <n v="-31.55"/>
    <s v="A"/>
    <x v="0"/>
    <s v="Negative"/>
    <s v="Negative"/>
    <s v="Negative"/>
    <n v="0"/>
  </r>
  <r>
    <x v="1"/>
    <s v="N"/>
    <s v="N"/>
    <x v="12"/>
    <x v="2"/>
    <x v="15"/>
    <x v="1"/>
    <x v="4"/>
    <n v="-216311427.40000001"/>
    <n v="-216311427.40000001"/>
    <n v="-216311427.40000001"/>
    <s v="A"/>
    <x v="0"/>
    <s v="Negative"/>
    <s v="Negative"/>
    <s v="Negative"/>
    <n v="0"/>
  </r>
  <r>
    <x v="1"/>
    <s v="Y"/>
    <s v="N"/>
    <x v="12"/>
    <x v="2"/>
    <x v="25"/>
    <x v="2"/>
    <x v="4"/>
    <n v="149106.28"/>
    <n v="149106.28"/>
    <n v="149106.28"/>
    <s v="L"/>
    <x v="0"/>
    <s v="Positive"/>
    <s v="Positive"/>
    <s v="Positive"/>
    <n v="0"/>
  </r>
  <r>
    <x v="1"/>
    <s v="N"/>
    <s v="N"/>
    <x v="12"/>
    <x v="2"/>
    <x v="11"/>
    <x v="1"/>
    <x v="4"/>
    <n v="581262.48"/>
    <n v="581262.48"/>
    <n v="581262.48"/>
    <s v="A"/>
    <x v="0"/>
    <s v="Positive"/>
    <s v="Positive"/>
    <s v="Positive"/>
    <n v="0"/>
  </r>
  <r>
    <x v="0"/>
    <s v="Y"/>
    <s v="N"/>
    <x v="13"/>
    <x v="0"/>
    <x v="7"/>
    <x v="1"/>
    <x v="22"/>
    <n v="0"/>
    <n v="0"/>
    <n v="0"/>
    <s v="S"/>
    <x v="1"/>
    <s v="Zero"/>
    <s v="Zero"/>
    <s v="Zero"/>
    <n v="0"/>
  </r>
  <r>
    <x v="0"/>
    <s v="Y"/>
    <s v="N"/>
    <x v="16"/>
    <x v="0"/>
    <x v="7"/>
    <x v="0"/>
    <x v="22"/>
    <n v="-1820.29"/>
    <n v="-1478.59"/>
    <n v="-12454.54"/>
    <s v="R"/>
    <x v="1"/>
    <s v="Negative"/>
    <s v="Negative"/>
    <s v="Negative"/>
    <n v="0"/>
  </r>
  <r>
    <x v="1"/>
    <s v="N"/>
    <s v="Y"/>
    <x v="14"/>
    <x v="0"/>
    <x v="7"/>
    <x v="2"/>
    <x v="16"/>
    <n v="0"/>
    <n v="0"/>
    <n v="0"/>
    <s v="L"/>
    <x v="1"/>
    <s v="Zero"/>
    <s v="Zero"/>
    <s v="Zero"/>
    <n v="0"/>
  </r>
  <r>
    <x v="1"/>
    <s v="N"/>
    <s v="Y"/>
    <x v="14"/>
    <x v="0"/>
    <x v="7"/>
    <x v="2"/>
    <x v="23"/>
    <n v="0"/>
    <n v="0"/>
    <n v="0"/>
    <s v="L"/>
    <x v="1"/>
    <s v="Zero"/>
    <s v="Zero"/>
    <s v="Zero"/>
    <n v="0"/>
  </r>
  <r>
    <x v="0"/>
    <s v="Y"/>
    <s v="N"/>
    <x v="13"/>
    <x v="0"/>
    <x v="26"/>
    <x v="1"/>
    <x v="4"/>
    <n v="0"/>
    <n v="0"/>
    <n v="0"/>
    <s v="S"/>
    <x v="1"/>
    <s v="Zero"/>
    <s v="Zero"/>
    <s v="Zero"/>
    <n v="0"/>
  </r>
  <r>
    <x v="0"/>
    <s v="Y"/>
    <s v="N"/>
    <x v="16"/>
    <x v="0"/>
    <x v="26"/>
    <x v="1"/>
    <x v="4"/>
    <n v="-1570.83"/>
    <n v="-4778.9359999999997"/>
    <n v="-1570.83"/>
    <s v="R"/>
    <x v="1"/>
    <s v="Negative"/>
    <s v="Negative"/>
    <s v="Negative"/>
    <n v="0"/>
  </r>
  <r>
    <x v="0"/>
    <s v="Y"/>
    <s v="N"/>
    <x v="15"/>
    <x v="0"/>
    <x v="26"/>
    <x v="3"/>
    <x v="4"/>
    <n v="1570.83"/>
    <n v="4778.9359999999997"/>
    <n v="1570.83"/>
    <s v="A"/>
    <x v="1"/>
    <s v="Positive"/>
    <s v="Positive"/>
    <s v="Positive"/>
    <n v="0"/>
  </r>
  <r>
    <x v="0"/>
    <s v="Y"/>
    <s v="N"/>
    <x v="12"/>
    <x v="0"/>
    <x v="26"/>
    <x v="1"/>
    <x v="4"/>
    <n v="13000000"/>
    <n v="39549900"/>
    <n v="13000000"/>
    <s v="A"/>
    <x v="1"/>
    <s v="Positive"/>
    <s v="Positive"/>
    <s v="Posi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249469.57"/>
    <n v="249469.57"/>
    <n v="249469.57"/>
    <s v="A"/>
    <x v="1"/>
    <s v="Positive"/>
    <s v="Positive"/>
    <s v="Positive"/>
    <n v="0"/>
  </r>
  <r>
    <x v="0"/>
    <s v="Y"/>
    <s v="N"/>
    <x v="12"/>
    <x v="0"/>
    <x v="4"/>
    <x v="1"/>
    <x v="4"/>
    <n v="575724.75"/>
    <n v="575724.75"/>
    <n v="575724.75"/>
    <s v="A"/>
    <x v="1"/>
    <s v="Positive"/>
    <s v="Positive"/>
    <s v="Positive"/>
    <n v="0"/>
  </r>
  <r>
    <x v="0"/>
    <s v="Y"/>
    <s v="N"/>
    <x v="16"/>
    <x v="0"/>
    <x v="4"/>
    <x v="1"/>
    <x v="4"/>
    <n v="-856.68"/>
    <n v="-856.68"/>
    <n v="-856.68"/>
    <s v="R"/>
    <x v="1"/>
    <s v="Negative"/>
    <s v="Negative"/>
    <s v="Negative"/>
    <n v="0"/>
  </r>
  <r>
    <x v="0"/>
    <s v="Y"/>
    <s v="N"/>
    <x v="16"/>
    <x v="0"/>
    <x v="4"/>
    <x v="1"/>
    <x v="4"/>
    <n v="-1088.46"/>
    <n v="-1088.46"/>
    <n v="-1088.46"/>
    <s v="R"/>
    <x v="1"/>
    <s v="Negative"/>
    <s v="Negative"/>
    <s v="Negative"/>
    <n v="0"/>
  </r>
  <r>
    <x v="1"/>
    <s v="N"/>
    <s v="N"/>
    <x v="12"/>
    <x v="3"/>
    <x v="7"/>
    <x v="1"/>
    <x v="4"/>
    <n v="4165.34"/>
    <n v="4165.34"/>
    <n v="4165.34"/>
    <s v="A"/>
    <x v="0"/>
    <s v="Positive"/>
    <s v="Positive"/>
    <s v="Positive"/>
    <n v="0"/>
  </r>
  <r>
    <x v="1"/>
    <s v="N"/>
    <s v="N"/>
    <x v="12"/>
    <x v="3"/>
    <x v="4"/>
    <x v="1"/>
    <x v="4"/>
    <n v="-25.37"/>
    <n v="-25.37"/>
    <n v="-25.37"/>
    <s v="A"/>
    <x v="0"/>
    <s v="Negative"/>
    <s v="Negative"/>
    <s v="Negative"/>
    <n v="0"/>
  </r>
  <r>
    <x v="1"/>
    <s v="N"/>
    <s v="N"/>
    <x v="12"/>
    <x v="3"/>
    <x v="4"/>
    <x v="1"/>
    <x v="4"/>
    <n v="11418302.73"/>
    <n v="11418302.73"/>
    <n v="11418302.73"/>
    <s v="A"/>
    <x v="0"/>
    <s v="Positive"/>
    <s v="Positive"/>
    <s v="Positive"/>
    <n v="0"/>
  </r>
  <r>
    <x v="1"/>
    <s v="N"/>
    <s v="N"/>
    <x v="12"/>
    <x v="3"/>
    <x v="4"/>
    <x v="1"/>
    <x v="4"/>
    <n v="30087561"/>
    <n v="30087561"/>
    <n v="30087561"/>
    <s v="A"/>
    <x v="0"/>
    <s v="Positive"/>
    <s v="Positive"/>
    <s v="Positive"/>
    <n v="0"/>
  </r>
  <r>
    <x v="1"/>
    <s v="N"/>
    <s v="N"/>
    <x v="12"/>
    <x v="3"/>
    <x v="4"/>
    <x v="1"/>
    <x v="4"/>
    <n v="-6985830.2400000002"/>
    <n v="-6985830.2400000002"/>
    <n v="-6985830.2400000002"/>
    <s v="A"/>
    <x v="0"/>
    <s v="Negative"/>
    <s v="Negative"/>
    <s v="Negative"/>
    <n v="0"/>
  </r>
  <r>
    <x v="1"/>
    <s v="N"/>
    <s v="N"/>
    <x v="12"/>
    <x v="3"/>
    <x v="4"/>
    <x v="1"/>
    <x v="4"/>
    <n v="487680.45"/>
    <n v="487680.45"/>
    <n v="487680.45"/>
    <s v="A"/>
    <x v="0"/>
    <s v="Positive"/>
    <s v="Positive"/>
    <s v="Positive"/>
    <n v="0"/>
  </r>
  <r>
    <x v="1"/>
    <s v="N"/>
    <s v="N"/>
    <x v="12"/>
    <x v="3"/>
    <x v="4"/>
    <x v="1"/>
    <x v="4"/>
    <n v="-4602998.0999999996"/>
    <n v="-4602998.0999999996"/>
    <n v="-4602998.0999999996"/>
    <s v="A"/>
    <x v="0"/>
    <s v="Negative"/>
    <s v="Negative"/>
    <s v="Negative"/>
    <n v="0"/>
  </r>
  <r>
    <x v="1"/>
    <s v="N"/>
    <s v="N"/>
    <x v="12"/>
    <x v="3"/>
    <x v="11"/>
    <x v="1"/>
    <x v="12"/>
    <n v="295589.97899999999"/>
    <n v="5568620"/>
    <n v="5568620"/>
    <s v="A"/>
    <x v="0"/>
    <s v="Positive"/>
    <s v="Positive"/>
    <s v="Positive"/>
    <n v="0"/>
  </r>
  <r>
    <x v="1"/>
    <s v="N"/>
    <s v="N"/>
    <x v="4"/>
    <x v="1"/>
    <x v="10"/>
    <x v="0"/>
    <x v="18"/>
    <n v="0"/>
    <n v="0"/>
    <n v="0"/>
    <s v="S"/>
    <x v="0"/>
    <s v="Zero"/>
    <s v="Zero"/>
    <s v="Zero"/>
    <n v="0"/>
  </r>
  <r>
    <x v="1"/>
    <s v="N"/>
    <s v="N"/>
    <x v="3"/>
    <x v="1"/>
    <x v="10"/>
    <x v="0"/>
    <x v="18"/>
    <n v="0"/>
    <n v="0"/>
    <n v="0"/>
    <s v="S"/>
    <x v="0"/>
    <s v="Zero"/>
    <s v="Zero"/>
    <s v="Zero"/>
    <n v="0"/>
  </r>
  <r>
    <x v="1"/>
    <s v="Y"/>
    <s v="N"/>
    <x v="12"/>
    <x v="2"/>
    <x v="2"/>
    <x v="1"/>
    <x v="4"/>
    <n v="-2395579.5499999998"/>
    <n v="-2395579.5499999998"/>
    <n v="-2395579.5499999998"/>
    <s v="A"/>
    <x v="0"/>
    <s v="Negative"/>
    <s v="Negative"/>
    <s v="Negative"/>
    <n v="0"/>
  </r>
  <r>
    <x v="1"/>
    <s v="N"/>
    <s v="N"/>
    <x v="12"/>
    <x v="2"/>
    <x v="27"/>
    <x v="1"/>
    <x v="4"/>
    <n v="70085.7"/>
    <n v="70085.7"/>
    <n v="70085.7"/>
    <s v="A"/>
    <x v="0"/>
    <s v="Positive"/>
    <s v="Positive"/>
    <s v="Positive"/>
    <n v="0"/>
  </r>
  <r>
    <x v="1"/>
    <s v="N"/>
    <s v="N"/>
    <x v="12"/>
    <x v="2"/>
    <x v="4"/>
    <x v="1"/>
    <x v="4"/>
    <n v="-0.04"/>
    <n v="-0.04"/>
    <n v="-0.04"/>
    <s v="A"/>
    <x v="0"/>
    <s v="Negative"/>
    <s v="Negative"/>
    <s v="Negative"/>
    <n v="0"/>
  </r>
  <r>
    <x v="1"/>
    <s v="N"/>
    <s v="N"/>
    <x v="12"/>
    <x v="2"/>
    <x v="4"/>
    <x v="1"/>
    <x v="4"/>
    <n v="-744803.29"/>
    <n v="-744803.29"/>
    <n v="-744803.29"/>
    <s v="A"/>
    <x v="0"/>
    <s v="Negative"/>
    <s v="Negative"/>
    <s v="Negative"/>
    <n v="0"/>
  </r>
  <r>
    <x v="1"/>
    <s v="N"/>
    <s v="N"/>
    <x v="12"/>
    <x v="2"/>
    <x v="4"/>
    <x v="1"/>
    <x v="4"/>
    <n v="3478.41"/>
    <n v="3478.41"/>
    <n v="3478.41"/>
    <s v="A"/>
    <x v="0"/>
    <s v="Positive"/>
    <s v="Positive"/>
    <s v="Positive"/>
    <n v="0"/>
  </r>
  <r>
    <x v="1"/>
    <s v="Y"/>
    <s v="N"/>
    <x v="12"/>
    <x v="2"/>
    <x v="28"/>
    <x v="1"/>
    <x v="4"/>
    <n v="1174779.8999999999"/>
    <n v="1174779.8999999999"/>
    <n v="1174779.8999999999"/>
    <s v="A"/>
    <x v="0"/>
    <s v="Positive"/>
    <s v="Positive"/>
    <s v="Positive"/>
    <n v="0"/>
  </r>
  <r>
    <x v="1"/>
    <s v="N"/>
    <s v="N"/>
    <x v="12"/>
    <x v="2"/>
    <x v="11"/>
    <x v="1"/>
    <x v="4"/>
    <n v="62600.45"/>
    <n v="62600.45"/>
    <n v="62600.45"/>
    <s v="A"/>
    <x v="0"/>
    <s v="Positive"/>
    <s v="Positive"/>
    <s v="Positive"/>
    <n v="0"/>
  </r>
  <r>
    <x v="0"/>
    <s v="Y"/>
    <s v="N"/>
    <x v="13"/>
    <x v="0"/>
    <x v="7"/>
    <x v="1"/>
    <x v="4"/>
    <n v="0"/>
    <n v="0"/>
    <n v="0"/>
    <s v="S"/>
    <x v="1"/>
    <s v="Zero"/>
    <s v="Zero"/>
    <s v="Zero"/>
    <n v="0"/>
  </r>
  <r>
    <x v="0"/>
    <s v="Y"/>
    <s v="N"/>
    <x v="16"/>
    <x v="0"/>
    <x v="7"/>
    <x v="1"/>
    <x v="4"/>
    <n v="-5836.5870000000004"/>
    <n v="-4740.95"/>
    <n v="-5859.58"/>
    <s v="R"/>
    <x v="1"/>
    <s v="Negative"/>
    <s v="Negative"/>
    <s v="Negative"/>
    <n v="0"/>
  </r>
  <r>
    <x v="0"/>
    <s v="Y"/>
    <s v="N"/>
    <x v="15"/>
    <x v="0"/>
    <x v="7"/>
    <x v="3"/>
    <x v="4"/>
    <n v="0"/>
    <n v="0"/>
    <n v="0"/>
    <s v="A"/>
    <x v="1"/>
    <s v="Zero"/>
    <s v="Zero"/>
    <s v="Zero"/>
    <n v="0"/>
  </r>
  <r>
    <x v="0"/>
    <s v="Y"/>
    <s v="N"/>
    <x v="12"/>
    <x v="0"/>
    <x v="7"/>
    <x v="1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6"/>
    <x v="0"/>
    <x v="7"/>
    <x v="1"/>
    <x v="3"/>
    <n v="-24.584"/>
    <n v="-20.11"/>
    <n v="-22.82"/>
    <s v="R"/>
    <x v="1"/>
    <s v="Negative"/>
    <s v="Negative"/>
    <s v="Negative"/>
    <n v="0"/>
  </r>
  <r>
    <x v="0"/>
    <s v="Y"/>
    <s v="N"/>
    <x v="15"/>
    <x v="0"/>
    <x v="7"/>
    <x v="3"/>
    <x v="3"/>
    <n v="110.342"/>
    <n v="89.629000000000005"/>
    <n v="101.6"/>
    <s v="A"/>
    <x v="1"/>
    <s v="Positive"/>
    <s v="Positive"/>
    <s v="Positive"/>
    <n v="0"/>
  </r>
  <r>
    <x v="1"/>
    <s v="N"/>
    <s v="Y"/>
    <x v="14"/>
    <x v="0"/>
    <x v="5"/>
    <x v="2"/>
    <x v="24"/>
    <n v="0"/>
    <n v="0"/>
    <n v="0"/>
    <s v="L"/>
    <x v="1"/>
    <s v="Zero"/>
    <s v="Zero"/>
    <s v="Zero"/>
    <n v="0"/>
  </r>
  <r>
    <x v="1"/>
    <s v="N"/>
    <s v="Y"/>
    <x v="14"/>
    <x v="0"/>
    <x v="5"/>
    <x v="2"/>
    <x v="15"/>
    <n v="-4.0000000000000001E-3"/>
    <n v="-4.0000000000000001E-3"/>
    <n v="-5"/>
    <s v="L"/>
    <x v="1"/>
    <s v="Negative"/>
    <s v="Negative"/>
    <s v="Negative"/>
    <n v="0"/>
  </r>
  <r>
    <x v="1"/>
    <s v="Y"/>
    <s v="Y"/>
    <x v="14"/>
    <x v="0"/>
    <x v="5"/>
    <x v="2"/>
    <x v="25"/>
    <n v="0"/>
    <n v="0"/>
    <n v="0"/>
    <s v="L"/>
    <x v="1"/>
    <s v="Zero"/>
    <s v="Zero"/>
    <s v="Zero"/>
    <n v="0"/>
  </r>
  <r>
    <x v="1"/>
    <s v="N"/>
    <s v="N"/>
    <x v="12"/>
    <x v="3"/>
    <x v="4"/>
    <x v="1"/>
    <x v="4"/>
    <n v="34374455.5"/>
    <n v="34374455.5"/>
    <n v="34374455.5"/>
    <s v="A"/>
    <x v="0"/>
    <s v="Positive"/>
    <s v="Positive"/>
    <s v="Positive"/>
    <n v="0"/>
  </r>
  <r>
    <x v="1"/>
    <s v="N"/>
    <s v="N"/>
    <x v="12"/>
    <x v="3"/>
    <x v="4"/>
    <x v="1"/>
    <x v="4"/>
    <n v="-5"/>
    <n v="-5"/>
    <n v="-5"/>
    <s v="A"/>
    <x v="0"/>
    <s v="Negative"/>
    <s v="Negative"/>
    <s v="Negative"/>
    <n v="0"/>
  </r>
  <r>
    <x v="1"/>
    <s v="N"/>
    <s v="N"/>
    <x v="12"/>
    <x v="3"/>
    <x v="4"/>
    <x v="1"/>
    <x v="4"/>
    <n v="-6562150254"/>
    <n v="-6562150254"/>
    <n v="-6562150254"/>
    <s v="A"/>
    <x v="0"/>
    <s v="Negative"/>
    <s v="Negative"/>
    <s v="Negative"/>
    <n v="1"/>
  </r>
  <r>
    <x v="1"/>
    <s v="N"/>
    <s v="N"/>
    <x v="12"/>
    <x v="3"/>
    <x v="4"/>
    <x v="1"/>
    <x v="4"/>
    <n v="850"/>
    <n v="850"/>
    <n v="850"/>
    <s v="A"/>
    <x v="0"/>
    <s v="Positive"/>
    <s v="Positive"/>
    <s v="Positive"/>
    <n v="0"/>
  </r>
  <r>
    <x v="1"/>
    <s v="N"/>
    <s v="N"/>
    <x v="12"/>
    <x v="3"/>
    <x v="4"/>
    <x v="1"/>
    <x v="4"/>
    <n v="-10"/>
    <n v="-10"/>
    <n v="-10"/>
    <s v="A"/>
    <x v="0"/>
    <s v="Negative"/>
    <s v="Negative"/>
    <s v="Negative"/>
    <n v="0"/>
  </r>
  <r>
    <x v="1"/>
    <s v="N"/>
    <s v="N"/>
    <x v="12"/>
    <x v="3"/>
    <x v="4"/>
    <x v="1"/>
    <x v="10"/>
    <n v="-6544.4589999999998"/>
    <n v="-6544.4589999999998"/>
    <n v="-68519.17"/>
    <s v="A"/>
    <x v="0"/>
    <s v="Negative"/>
    <s v="Negative"/>
    <s v="Negative"/>
    <n v="0"/>
  </r>
  <r>
    <x v="1"/>
    <s v="N"/>
    <s v="N"/>
    <x v="12"/>
    <x v="3"/>
    <x v="11"/>
    <x v="1"/>
    <x v="12"/>
    <n v="209238.79800000001"/>
    <n v="3941850"/>
    <n v="3941850"/>
    <s v="A"/>
    <x v="0"/>
    <s v="Positive"/>
    <s v="Positive"/>
    <s v="Positive"/>
    <n v="0"/>
  </r>
  <r>
    <x v="1"/>
    <s v="N"/>
    <s v="N"/>
    <x v="3"/>
    <x v="1"/>
    <x v="12"/>
    <x v="0"/>
    <x v="6"/>
    <n v="-2.8957199999999998"/>
    <n v="-22.7"/>
    <n v="0"/>
    <s v="S"/>
    <x v="0"/>
    <s v="Negative"/>
    <s v="Negative"/>
    <s v="Zero"/>
    <n v="0"/>
  </r>
  <r>
    <x v="1"/>
    <s v="N"/>
    <s v="N"/>
    <x v="4"/>
    <x v="1"/>
    <x v="12"/>
    <x v="0"/>
    <x v="6"/>
    <n v="0"/>
    <n v="0"/>
    <n v="0"/>
    <s v="S"/>
    <x v="0"/>
    <s v="Zero"/>
    <s v="Zero"/>
    <s v="Zero"/>
    <n v="0"/>
  </r>
  <r>
    <x v="1"/>
    <s v="N"/>
    <s v="N"/>
    <x v="4"/>
    <x v="1"/>
    <x v="22"/>
    <x v="0"/>
    <x v="19"/>
    <n v="0"/>
    <n v="0"/>
    <n v="0"/>
    <s v="S"/>
    <x v="0"/>
    <s v="Zero"/>
    <s v="Zero"/>
    <s v="Zero"/>
    <n v="0"/>
  </r>
  <r>
    <x v="1"/>
    <s v="N"/>
    <s v="N"/>
    <x v="3"/>
    <x v="1"/>
    <x v="22"/>
    <x v="0"/>
    <x v="19"/>
    <n v="0"/>
    <n v="0"/>
    <n v="0"/>
    <s v="S"/>
    <x v="0"/>
    <s v="Zero"/>
    <s v="Zero"/>
    <s v="Zero"/>
    <n v="0"/>
  </r>
  <r>
    <x v="1"/>
    <s v="N"/>
    <s v="N"/>
    <x v="12"/>
    <x v="3"/>
    <x v="29"/>
    <x v="1"/>
    <x v="4"/>
    <n v="304988.99910000002"/>
    <n v="1326092.17"/>
    <n v="304988.99949999998"/>
    <s v="A"/>
    <x v="0"/>
    <s v="Positive"/>
    <s v="Positive"/>
    <s v="Positive"/>
    <n v="0"/>
  </r>
  <r>
    <x v="1"/>
    <s v="Y"/>
    <s v="N"/>
    <x v="12"/>
    <x v="2"/>
    <x v="6"/>
    <x v="1"/>
    <x v="4"/>
    <n v="1023.59"/>
    <n v="1023.59"/>
    <n v="1023.59"/>
    <s v="A"/>
    <x v="0"/>
    <s v="Positive"/>
    <s v="Positive"/>
    <s v="Positive"/>
    <n v="0"/>
  </r>
  <r>
    <x v="1"/>
    <s v="N"/>
    <s v="N"/>
    <x v="12"/>
    <x v="2"/>
    <x v="30"/>
    <x v="1"/>
    <x v="4"/>
    <n v="2.17"/>
    <n v="2.17"/>
    <n v="2.17"/>
    <s v="A"/>
    <x v="0"/>
    <s v="Positive"/>
    <s v="Positive"/>
    <s v="Positive"/>
    <n v="0"/>
  </r>
  <r>
    <x v="1"/>
    <s v="Y"/>
    <s v="N"/>
    <x v="4"/>
    <x v="1"/>
    <x v="31"/>
    <x v="0"/>
    <x v="7"/>
    <n v="-5763.43"/>
    <n v="-5763.43"/>
    <n v="-4652.62"/>
    <s v="S"/>
    <x v="0"/>
    <s v="Negative"/>
    <s v="Negative"/>
    <s v="Negative"/>
    <n v="0"/>
  </r>
  <r>
    <x v="1"/>
    <s v="Y"/>
    <s v="N"/>
    <x v="3"/>
    <x v="1"/>
    <x v="31"/>
    <x v="0"/>
    <x v="7"/>
    <n v="-3529.05"/>
    <n v="-3529.05"/>
    <n v="-452.08"/>
    <s v="S"/>
    <x v="0"/>
    <s v="Negative"/>
    <s v="Negative"/>
    <s v="Negative"/>
    <n v="0"/>
  </r>
  <r>
    <x v="1"/>
    <s v="N"/>
    <s v="N"/>
    <x v="12"/>
    <x v="2"/>
    <x v="4"/>
    <x v="1"/>
    <x v="4"/>
    <n v="0.01"/>
    <n v="0.01"/>
    <n v="0.01"/>
    <s v="A"/>
    <x v="0"/>
    <s v="Positive"/>
    <s v="Positive"/>
    <s v="Positive"/>
    <n v="0"/>
  </r>
  <r>
    <x v="1"/>
    <s v="N"/>
    <s v="N"/>
    <x v="12"/>
    <x v="2"/>
    <x v="7"/>
    <x v="1"/>
    <x v="4"/>
    <n v="18.52"/>
    <n v="18.52"/>
    <n v="18.52"/>
    <s v="A"/>
    <x v="0"/>
    <s v="Positive"/>
    <s v="Positive"/>
    <s v="Positive"/>
    <n v="0"/>
  </r>
  <r>
    <x v="1"/>
    <s v="Y"/>
    <s v="N"/>
    <x v="12"/>
    <x v="0"/>
    <x v="31"/>
    <x v="1"/>
    <x v="7"/>
    <n v="-7377401.284"/>
    <n v="-7377401.284"/>
    <n v="-5992284.6799999997"/>
    <s v="A"/>
    <x v="1"/>
    <s v="Negative"/>
    <s v="Negative"/>
    <s v="Negative"/>
    <n v="0"/>
  </r>
  <r>
    <x v="1"/>
    <s v="Y"/>
    <s v="N"/>
    <x v="12"/>
    <x v="0"/>
    <x v="31"/>
    <x v="1"/>
    <x v="7"/>
    <n v="7847631.085"/>
    <n v="7847631.085"/>
    <n v="6374228.2300000004"/>
    <s v="A"/>
    <x v="1"/>
    <s v="Positive"/>
    <s v="Positive"/>
    <s v="Positive"/>
    <n v="0"/>
  </r>
  <r>
    <x v="1"/>
    <s v="Y"/>
    <s v="N"/>
    <x v="12"/>
    <x v="0"/>
    <x v="31"/>
    <x v="1"/>
    <x v="7"/>
    <n v="10735.406000000001"/>
    <n v="10735.406000000001"/>
    <n v="8719.82"/>
    <s v="A"/>
    <x v="1"/>
    <s v="Positive"/>
    <s v="Positive"/>
    <s v="Positive"/>
    <n v="0"/>
  </r>
  <r>
    <x v="1"/>
    <s v="Y"/>
    <s v="N"/>
    <x v="12"/>
    <x v="2"/>
    <x v="32"/>
    <x v="1"/>
    <x v="4"/>
    <n v="-56723800"/>
    <n v="-56723800"/>
    <n v="-56723800"/>
    <s v="A"/>
    <x v="0"/>
    <s v="Negative"/>
    <s v="Negative"/>
    <s v="Negative"/>
    <n v="0"/>
  </r>
  <r>
    <x v="0"/>
    <s v="Y"/>
    <s v="N"/>
    <x v="13"/>
    <x v="0"/>
    <x v="7"/>
    <x v="1"/>
    <x v="20"/>
    <n v="0"/>
    <n v="0"/>
    <n v="0"/>
    <s v="S"/>
    <x v="1"/>
    <s v="Zero"/>
    <s v="Zero"/>
    <s v="Zero"/>
    <n v="0"/>
  </r>
  <r>
    <x v="0"/>
    <s v="Y"/>
    <s v="N"/>
    <x v="16"/>
    <x v="0"/>
    <x v="7"/>
    <x v="1"/>
    <x v="20"/>
    <n v="-150699.848"/>
    <n v="-122410.73"/>
    <n v="-201369.86"/>
    <s v="R"/>
    <x v="1"/>
    <s v="Negative"/>
    <s v="Negative"/>
    <s v="Negative"/>
    <n v="0"/>
  </r>
  <r>
    <x v="0"/>
    <s v="Y"/>
    <s v="N"/>
    <x v="15"/>
    <x v="0"/>
    <x v="7"/>
    <x v="3"/>
    <x v="20"/>
    <n v="0"/>
    <n v="0"/>
    <n v="0"/>
    <s v="A"/>
    <x v="1"/>
    <s v="Zero"/>
    <s v="Zero"/>
    <s v="Zero"/>
    <n v="0"/>
  </r>
  <r>
    <x v="0"/>
    <s v="Y"/>
    <s v="N"/>
    <x v="12"/>
    <x v="0"/>
    <x v="7"/>
    <x v="1"/>
    <x v="20"/>
    <n v="0"/>
    <n v="0"/>
    <n v="0"/>
    <s v="A"/>
    <x v="1"/>
    <s v="Zero"/>
    <s v="Zero"/>
    <s v="Zero"/>
    <n v="0"/>
  </r>
  <r>
    <x v="1"/>
    <s v="Y"/>
    <s v="N"/>
    <x v="14"/>
    <x v="0"/>
    <x v="7"/>
    <x v="2"/>
    <x v="25"/>
    <n v="0"/>
    <n v="0"/>
    <n v="0"/>
    <s v="L"/>
    <x v="1"/>
    <s v="Zero"/>
    <s v="Zero"/>
    <s v="Zero"/>
    <n v="1"/>
  </r>
  <r>
    <x v="0"/>
    <s v="Y"/>
    <s v="N"/>
    <x v="12"/>
    <x v="0"/>
    <x v="4"/>
    <x v="1"/>
    <x v="4"/>
    <n v="2500000"/>
    <n v="2500000"/>
    <n v="2500000"/>
    <s v="A"/>
    <x v="1"/>
    <s v="Positive"/>
    <s v="Positive"/>
    <s v="Positive"/>
    <n v="0"/>
  </r>
  <r>
    <x v="0"/>
    <s v="Y"/>
    <s v="N"/>
    <x v="15"/>
    <x v="0"/>
    <x v="4"/>
    <x v="3"/>
    <x v="4"/>
    <n v="7987.78"/>
    <n v="7987.78"/>
    <n v="7987.78"/>
    <s v="A"/>
    <x v="1"/>
    <s v="Positive"/>
    <s v="Positive"/>
    <s v="Positive"/>
    <n v="0"/>
  </r>
  <r>
    <x v="0"/>
    <s v="Y"/>
    <s v="N"/>
    <x v="16"/>
    <x v="0"/>
    <x v="4"/>
    <x v="1"/>
    <x v="4"/>
    <n v="-7987.78"/>
    <n v="-7987.78"/>
    <n v="-7987.78"/>
    <s v="R"/>
    <x v="1"/>
    <s v="Negative"/>
    <s v="Negative"/>
    <s v="Negative"/>
    <n v="0"/>
  </r>
  <r>
    <x v="0"/>
    <s v="Y"/>
    <s v="N"/>
    <x v="12"/>
    <x v="0"/>
    <x v="4"/>
    <x v="1"/>
    <x v="4"/>
    <n v="5000000"/>
    <n v="5000000"/>
    <n v="5000000"/>
    <s v="A"/>
    <x v="1"/>
    <s v="Positive"/>
    <s v="Positive"/>
    <s v="Posi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186161361.90000001"/>
    <n v="186161361.90000001"/>
    <n v="186161361.90000001"/>
    <s v="A"/>
    <x v="1"/>
    <s v="Positive"/>
    <s v="Positive"/>
    <s v="Positive"/>
    <n v="0"/>
  </r>
  <r>
    <x v="0"/>
    <s v="Y"/>
    <s v="N"/>
    <x v="15"/>
    <x v="0"/>
    <x v="4"/>
    <x v="3"/>
    <x v="4"/>
    <n v="22235.94"/>
    <n v="22235.94"/>
    <n v="22235.94"/>
    <s v="A"/>
    <x v="1"/>
    <s v="Positive"/>
    <s v="Positive"/>
    <s v="Positive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634.86"/>
    <n v="634.86"/>
    <n v="634.86"/>
    <s v="A"/>
    <x v="1"/>
    <s v="Positive"/>
    <s v="Positive"/>
    <s v="Positive"/>
    <n v="0"/>
  </r>
  <r>
    <x v="0"/>
    <s v="Y"/>
    <s v="N"/>
    <x v="16"/>
    <x v="0"/>
    <x v="4"/>
    <x v="1"/>
    <x v="4"/>
    <n v="-634.86"/>
    <n v="-634.86"/>
    <n v="-634.86"/>
    <s v="R"/>
    <x v="1"/>
    <s v="Negative"/>
    <s v="Negative"/>
    <s v="Negative"/>
    <n v="0"/>
  </r>
  <r>
    <x v="0"/>
    <s v="Y"/>
    <s v="N"/>
    <x v="16"/>
    <x v="0"/>
    <x v="4"/>
    <x v="1"/>
    <x v="4"/>
    <n v="-187545.35"/>
    <n v="-187545.35"/>
    <n v="-187545.35"/>
    <s v="R"/>
    <x v="1"/>
    <s v="Negative"/>
    <s v="Negative"/>
    <s v="Negative"/>
    <n v="0"/>
  </r>
  <r>
    <x v="0"/>
    <s v="Y"/>
    <s v="N"/>
    <x v="16"/>
    <x v="0"/>
    <x v="4"/>
    <x v="1"/>
    <x v="4"/>
    <n v="-913.75"/>
    <n v="-913.75"/>
    <n v="-913.75"/>
    <s v="R"/>
    <x v="1"/>
    <s v="Negative"/>
    <s v="Negative"/>
    <s v="Negative"/>
    <n v="0"/>
  </r>
  <r>
    <x v="0"/>
    <s v="Y"/>
    <s v="N"/>
    <x v="16"/>
    <x v="0"/>
    <x v="4"/>
    <x v="1"/>
    <x v="4"/>
    <n v="-22235.94"/>
    <n v="-22235.94"/>
    <n v="-22235.94"/>
    <s v="R"/>
    <x v="1"/>
    <s v="Negative"/>
    <s v="Negative"/>
    <s v="Negative"/>
    <n v="0"/>
  </r>
  <r>
    <x v="0"/>
    <s v="Y"/>
    <s v="N"/>
    <x v="12"/>
    <x v="0"/>
    <x v="4"/>
    <x v="1"/>
    <x v="4"/>
    <n v="45600"/>
    <n v="45600"/>
    <n v="45600"/>
    <s v="A"/>
    <x v="1"/>
    <s v="Positive"/>
    <s v="Positive"/>
    <s v="Posi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459.7"/>
    <n v="459.7"/>
    <n v="459.7"/>
    <s v="A"/>
    <x v="1"/>
    <s v="Positive"/>
    <s v="Positive"/>
    <s v="Positive"/>
    <n v="0"/>
  </r>
  <r>
    <x v="0"/>
    <s v="Y"/>
    <s v="N"/>
    <x v="16"/>
    <x v="0"/>
    <x v="4"/>
    <x v="1"/>
    <x v="4"/>
    <n v="-190.01"/>
    <n v="-190.01"/>
    <n v="-190.01"/>
    <s v="R"/>
    <x v="1"/>
    <s v="Negative"/>
    <s v="Negative"/>
    <s v="Negative"/>
    <n v="0"/>
  </r>
  <r>
    <x v="0"/>
    <s v="Y"/>
    <s v="N"/>
    <x v="17"/>
    <x v="0"/>
    <x v="14"/>
    <x v="0"/>
    <x v="18"/>
    <n v="-1285.03"/>
    <n v="-39054"/>
    <n v="-39054"/>
    <s v="R"/>
    <x v="1"/>
    <s v="Negative"/>
    <s v="Negative"/>
    <s v="Negative"/>
    <n v="0"/>
  </r>
  <r>
    <x v="0"/>
    <s v="Y"/>
    <s v="N"/>
    <x v="16"/>
    <x v="0"/>
    <x v="25"/>
    <x v="1"/>
    <x v="3"/>
    <n v="-186615.52"/>
    <n v="-186615.52"/>
    <n v="-174350"/>
    <s v="R"/>
    <x v="1"/>
    <s v="Negative"/>
    <s v="Negative"/>
    <s v="Negative"/>
    <n v="0"/>
  </r>
  <r>
    <x v="0"/>
    <s v="Y"/>
    <s v="N"/>
    <x v="13"/>
    <x v="0"/>
    <x v="25"/>
    <x v="1"/>
    <x v="3"/>
    <n v="0"/>
    <n v="0"/>
    <n v="0"/>
    <s v="S"/>
    <x v="1"/>
    <s v="Zero"/>
    <s v="Zero"/>
    <s v="Zero"/>
    <n v="0"/>
  </r>
  <r>
    <x v="0"/>
    <s v="Y"/>
    <s v="N"/>
    <x v="15"/>
    <x v="0"/>
    <x v="25"/>
    <x v="3"/>
    <x v="3"/>
    <n v="0"/>
    <n v="0"/>
    <n v="0"/>
    <s v="A"/>
    <x v="1"/>
    <s v="Zero"/>
    <s v="Zero"/>
    <s v="Zero"/>
    <n v="0"/>
  </r>
  <r>
    <x v="0"/>
    <s v="Y"/>
    <s v="N"/>
    <x v="12"/>
    <x v="0"/>
    <x v="25"/>
    <x v="1"/>
    <x v="3"/>
    <n v="0"/>
    <n v="0"/>
    <n v="0"/>
    <s v="A"/>
    <x v="1"/>
    <s v="Zero"/>
    <s v="Zero"/>
    <s v="Zero"/>
    <n v="0"/>
  </r>
  <r>
    <x v="1"/>
    <s v="N"/>
    <s v="N"/>
    <x v="12"/>
    <x v="3"/>
    <x v="4"/>
    <x v="1"/>
    <x v="4"/>
    <n v="3501"/>
    <n v="3501"/>
    <n v="3501"/>
    <s v="A"/>
    <x v="0"/>
    <s v="Positive"/>
    <s v="Positive"/>
    <s v="Positive"/>
    <n v="0"/>
  </r>
  <r>
    <x v="1"/>
    <s v="N"/>
    <s v="N"/>
    <x v="12"/>
    <x v="3"/>
    <x v="4"/>
    <x v="1"/>
    <x v="4"/>
    <n v="-850598071.89999998"/>
    <n v="-850598071.89999998"/>
    <n v="-850598071.89999998"/>
    <s v="A"/>
    <x v="0"/>
    <s v="Negative"/>
    <s v="Negative"/>
    <s v="Negative"/>
    <n v="0"/>
  </r>
  <r>
    <x v="1"/>
    <s v="N"/>
    <s v="N"/>
    <x v="12"/>
    <x v="3"/>
    <x v="4"/>
    <x v="1"/>
    <x v="4"/>
    <n v="695"/>
    <n v="695"/>
    <n v="695"/>
    <s v="A"/>
    <x v="0"/>
    <s v="Positive"/>
    <s v="Positive"/>
    <s v="Positive"/>
    <n v="0"/>
  </r>
  <r>
    <x v="1"/>
    <s v="N"/>
    <s v="N"/>
    <x v="12"/>
    <x v="3"/>
    <x v="4"/>
    <x v="1"/>
    <x v="3"/>
    <n v="-29866.918000000001"/>
    <n v="-29866.918000000001"/>
    <n v="-27500.5"/>
    <s v="A"/>
    <x v="0"/>
    <s v="Negative"/>
    <s v="Negative"/>
    <s v="Negative"/>
    <n v="0"/>
  </r>
  <r>
    <x v="1"/>
    <s v="N"/>
    <s v="N"/>
    <x v="12"/>
    <x v="3"/>
    <x v="4"/>
    <x v="1"/>
    <x v="4"/>
    <n v="-2317256606"/>
    <n v="-2317256606"/>
    <n v="-2317256606"/>
    <s v="A"/>
    <x v="0"/>
    <s v="Negative"/>
    <s v="Negative"/>
    <s v="Negative"/>
    <n v="0"/>
  </r>
  <r>
    <x v="1"/>
    <s v="N"/>
    <s v="N"/>
    <x v="12"/>
    <x v="3"/>
    <x v="11"/>
    <x v="1"/>
    <x v="12"/>
    <n v="64278.353999999999"/>
    <n v="1210940"/>
    <n v="1210940"/>
    <s v="A"/>
    <x v="0"/>
    <s v="Positive"/>
    <s v="Positive"/>
    <s v="Positive"/>
    <n v="0"/>
  </r>
  <r>
    <x v="1"/>
    <s v="N"/>
    <s v="N"/>
    <x v="4"/>
    <x v="1"/>
    <x v="12"/>
    <x v="0"/>
    <x v="5"/>
    <n v="0"/>
    <n v="0"/>
    <n v="0"/>
    <s v="S"/>
    <x v="0"/>
    <s v="Zero"/>
    <s v="Zero"/>
    <s v="Zero"/>
    <n v="0"/>
  </r>
  <r>
    <x v="1"/>
    <s v="N"/>
    <s v="N"/>
    <x v="3"/>
    <x v="1"/>
    <x v="12"/>
    <x v="0"/>
    <x v="5"/>
    <n v="0"/>
    <n v="0"/>
    <n v="0"/>
    <s v="S"/>
    <x v="0"/>
    <s v="Zero"/>
    <s v="Zero"/>
    <s v="Zero"/>
    <n v="0"/>
  </r>
  <r>
    <x v="1"/>
    <s v="N"/>
    <s v="Y"/>
    <x v="4"/>
    <x v="1"/>
    <x v="33"/>
    <x v="0"/>
    <x v="26"/>
    <n v="-31450502.449999999"/>
    <n v="-230000000000"/>
    <n v="-230000000000"/>
    <s v="S"/>
    <x v="0"/>
    <s v="Negative"/>
    <s v="Negative"/>
    <s v="Negative"/>
    <n v="1"/>
  </r>
  <r>
    <x v="1"/>
    <s v="N"/>
    <s v="Y"/>
    <x v="3"/>
    <x v="1"/>
    <x v="33"/>
    <x v="0"/>
    <x v="26"/>
    <n v="-33013209.899999999"/>
    <n v="-241000000000"/>
    <n v="-241000000000"/>
    <s v="S"/>
    <x v="0"/>
    <s v="Negative"/>
    <s v="Negative"/>
    <s v="Negative"/>
    <n v="1"/>
  </r>
  <r>
    <x v="1"/>
    <s v="Y"/>
    <s v="N"/>
    <x v="12"/>
    <x v="2"/>
    <x v="20"/>
    <x v="1"/>
    <x v="4"/>
    <n v="-322464511.89999998"/>
    <n v="-322464511.89999998"/>
    <n v="-322464511.89999998"/>
    <s v="A"/>
    <x v="0"/>
    <s v="Negative"/>
    <s v="Negative"/>
    <s v="Negative"/>
    <n v="0"/>
  </r>
  <r>
    <x v="1"/>
    <s v="N"/>
    <s v="N"/>
    <x v="12"/>
    <x v="2"/>
    <x v="15"/>
    <x v="1"/>
    <x v="4"/>
    <n v="458743.32"/>
    <n v="458743.32"/>
    <n v="458743.32"/>
    <s v="A"/>
    <x v="0"/>
    <s v="Positive"/>
    <s v="Positive"/>
    <s v="Positive"/>
    <n v="0"/>
  </r>
  <r>
    <x v="1"/>
    <s v="N"/>
    <s v="N"/>
    <x v="12"/>
    <x v="2"/>
    <x v="4"/>
    <x v="1"/>
    <x v="4"/>
    <n v="168238.27"/>
    <n v="168238.27"/>
    <n v="168238.27"/>
    <s v="A"/>
    <x v="0"/>
    <s v="Positive"/>
    <s v="Positive"/>
    <s v="Positive"/>
    <n v="0"/>
  </r>
  <r>
    <x v="1"/>
    <s v="N"/>
    <s v="N"/>
    <x v="12"/>
    <x v="2"/>
    <x v="4"/>
    <x v="1"/>
    <x v="4"/>
    <n v="16.239999999999998"/>
    <n v="16.239999999999998"/>
    <n v="16.239999999999998"/>
    <s v="A"/>
    <x v="0"/>
    <s v="Positive"/>
    <s v="Positive"/>
    <s v="Positive"/>
    <n v="0"/>
  </r>
  <r>
    <x v="1"/>
    <s v="N"/>
    <s v="N"/>
    <x v="12"/>
    <x v="2"/>
    <x v="11"/>
    <x v="1"/>
    <x v="4"/>
    <n v="151022.87"/>
    <n v="151022.87"/>
    <n v="151022.87"/>
    <s v="A"/>
    <x v="0"/>
    <s v="Positive"/>
    <s v="Positive"/>
    <s v="Positive"/>
    <n v="0"/>
  </r>
  <r>
    <x v="1"/>
    <s v="N"/>
    <s v="N"/>
    <x v="12"/>
    <x v="2"/>
    <x v="4"/>
    <x v="1"/>
    <x v="4"/>
    <n v="-3944114.86"/>
    <n v="-3944114.86"/>
    <n v="-3944114.86"/>
    <s v="A"/>
    <x v="0"/>
    <s v="Negative"/>
    <s v="Negative"/>
    <s v="Nega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6"/>
    <x v="0"/>
    <x v="4"/>
    <x v="1"/>
    <x v="4"/>
    <n v="-28142.89"/>
    <n v="-28142.89"/>
    <n v="-28142.89"/>
    <s v="R"/>
    <x v="1"/>
    <s v="Negative"/>
    <s v="Negative"/>
    <s v="Nega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6"/>
    <x v="0"/>
    <x v="4"/>
    <x v="1"/>
    <x v="4"/>
    <n v="-146.16999999999999"/>
    <n v="-146.16999999999999"/>
    <n v="-146.16999999999999"/>
    <s v="R"/>
    <x v="1"/>
    <s v="Negative"/>
    <s v="Negative"/>
    <s v="Negative"/>
    <n v="0"/>
  </r>
  <r>
    <x v="0"/>
    <s v="Y"/>
    <s v="N"/>
    <x v="12"/>
    <x v="0"/>
    <x v="4"/>
    <x v="1"/>
    <x v="4"/>
    <n v="35340.07"/>
    <n v="35340.07"/>
    <n v="35340.07"/>
    <s v="A"/>
    <x v="1"/>
    <s v="Positive"/>
    <s v="Positive"/>
    <s v="Positive"/>
    <n v="0"/>
  </r>
  <r>
    <x v="0"/>
    <s v="Y"/>
    <s v="N"/>
    <x v="16"/>
    <x v="0"/>
    <x v="4"/>
    <x v="1"/>
    <x v="4"/>
    <n v="-86.59"/>
    <n v="-86.59"/>
    <n v="-86.59"/>
    <s v="R"/>
    <x v="1"/>
    <s v="Negative"/>
    <s v="Negative"/>
    <s v="Negative"/>
    <n v="0"/>
  </r>
  <r>
    <x v="1"/>
    <s v="N"/>
    <s v="N"/>
    <x v="12"/>
    <x v="0"/>
    <x v="12"/>
    <x v="1"/>
    <x v="5"/>
    <n v="-6505.9290000000001"/>
    <n v="-51000.951999999997"/>
    <n v="-33288.57"/>
    <s v="A"/>
    <x v="1"/>
    <s v="Negative"/>
    <s v="Negative"/>
    <s v="Negative"/>
    <n v="0"/>
  </r>
  <r>
    <x v="1"/>
    <s v="N"/>
    <s v="N"/>
    <x v="12"/>
    <x v="2"/>
    <x v="7"/>
    <x v="1"/>
    <x v="4"/>
    <n v="5541.85"/>
    <n v="5541.85"/>
    <n v="5541.85"/>
    <s v="A"/>
    <x v="0"/>
    <s v="Positive"/>
    <s v="Positive"/>
    <s v="Positive"/>
    <n v="0"/>
  </r>
  <r>
    <x v="1"/>
    <s v="N"/>
    <s v="N"/>
    <x v="12"/>
    <x v="2"/>
    <x v="4"/>
    <x v="1"/>
    <x v="4"/>
    <n v="92332.46"/>
    <n v="92332.46"/>
    <n v="92332.46"/>
    <s v="A"/>
    <x v="0"/>
    <s v="Positive"/>
    <s v="Positive"/>
    <s v="Positive"/>
    <n v="0"/>
  </r>
  <r>
    <x v="1"/>
    <s v="Y"/>
    <s v="N"/>
    <x v="12"/>
    <x v="2"/>
    <x v="7"/>
    <x v="1"/>
    <x v="4"/>
    <n v="2105476637"/>
    <n v="2105476637"/>
    <n v="2105476637"/>
    <s v="A"/>
    <x v="0"/>
    <s v="Positive"/>
    <s v="Positive"/>
    <s v="Positive"/>
    <n v="0"/>
  </r>
  <r>
    <x v="1"/>
    <s v="Y"/>
    <s v="N"/>
    <x v="12"/>
    <x v="2"/>
    <x v="7"/>
    <x v="1"/>
    <x v="4"/>
    <n v="-193.12"/>
    <n v="-193.12"/>
    <n v="-193.12"/>
    <s v="A"/>
    <x v="0"/>
    <s v="Negative"/>
    <s v="Negative"/>
    <s v="Negative"/>
    <n v="0"/>
  </r>
  <r>
    <x v="1"/>
    <s v="N"/>
    <s v="N"/>
    <x v="12"/>
    <x v="2"/>
    <x v="4"/>
    <x v="1"/>
    <x v="4"/>
    <n v="-0.45"/>
    <n v="-0.45"/>
    <n v="-0.45"/>
    <s v="A"/>
    <x v="0"/>
    <s v="Negative"/>
    <s v="Negative"/>
    <s v="Negative"/>
    <n v="0"/>
  </r>
  <r>
    <x v="0"/>
    <s v="Y"/>
    <s v="N"/>
    <x v="13"/>
    <x v="0"/>
    <x v="7"/>
    <x v="1"/>
    <x v="4"/>
    <n v="0"/>
    <n v="0"/>
    <n v="0"/>
    <s v="S"/>
    <x v="1"/>
    <s v="Zero"/>
    <s v="Zero"/>
    <s v="Zero"/>
    <n v="0"/>
  </r>
  <r>
    <x v="0"/>
    <s v="Y"/>
    <s v="N"/>
    <x v="16"/>
    <x v="0"/>
    <x v="7"/>
    <x v="0"/>
    <x v="4"/>
    <n v="-92020.266000000003"/>
    <n v="-74746.38"/>
    <n v="-90629.99"/>
    <s v="R"/>
    <x v="1"/>
    <s v="Negative"/>
    <s v="Negative"/>
    <s v="Negative"/>
    <n v="0"/>
  </r>
  <r>
    <x v="1"/>
    <s v="N"/>
    <s v="N"/>
    <x v="14"/>
    <x v="0"/>
    <x v="7"/>
    <x v="2"/>
    <x v="5"/>
    <n v="0"/>
    <n v="0"/>
    <n v="0"/>
    <s v="L"/>
    <x v="1"/>
    <s v="Zero"/>
    <s v="Zero"/>
    <s v="Zero"/>
    <n v="1"/>
  </r>
  <r>
    <x v="1"/>
    <s v="N"/>
    <s v="Y"/>
    <x v="14"/>
    <x v="0"/>
    <x v="7"/>
    <x v="2"/>
    <x v="18"/>
    <n v="0"/>
    <n v="0"/>
    <n v="0"/>
    <s v="L"/>
    <x v="1"/>
    <s v="Zero"/>
    <s v="Zero"/>
    <s v="Zero"/>
    <n v="0"/>
  </r>
  <r>
    <x v="0"/>
    <s v="Y"/>
    <s v="N"/>
    <x v="12"/>
    <x v="0"/>
    <x v="4"/>
    <x v="1"/>
    <x v="4"/>
    <n v="1906243.01"/>
    <n v="1906243.01"/>
    <n v="1906243.01"/>
    <s v="A"/>
    <x v="1"/>
    <s v="Positive"/>
    <s v="Positive"/>
    <s v="Positive"/>
    <n v="0"/>
  </r>
  <r>
    <x v="0"/>
    <s v="Y"/>
    <s v="N"/>
    <x v="15"/>
    <x v="0"/>
    <x v="4"/>
    <x v="3"/>
    <x v="4"/>
    <n v="483.76"/>
    <n v="483.76"/>
    <n v="483.76"/>
    <s v="A"/>
    <x v="1"/>
    <s v="Positive"/>
    <s v="Positive"/>
    <s v="Positive"/>
    <n v="0"/>
  </r>
  <r>
    <x v="0"/>
    <s v="Y"/>
    <s v="N"/>
    <x v="16"/>
    <x v="0"/>
    <x v="4"/>
    <x v="1"/>
    <x v="4"/>
    <n v="-483.76"/>
    <n v="-483.76"/>
    <n v="-483.76"/>
    <s v="R"/>
    <x v="1"/>
    <s v="Negative"/>
    <s v="Negative"/>
    <s v="Nega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6"/>
    <x v="0"/>
    <x v="4"/>
    <x v="1"/>
    <x v="4"/>
    <n v="-20640.46"/>
    <n v="-20640.46"/>
    <n v="-20640.46"/>
    <s v="R"/>
    <x v="1"/>
    <s v="Negative"/>
    <s v="Negative"/>
    <s v="Negative"/>
    <n v="0"/>
  </r>
  <r>
    <x v="0"/>
    <s v="Y"/>
    <s v="N"/>
    <x v="16"/>
    <x v="0"/>
    <x v="4"/>
    <x v="1"/>
    <x v="4"/>
    <n v="-1821.7"/>
    <n v="-1821.7"/>
    <n v="-1821.7"/>
    <s v="R"/>
    <x v="1"/>
    <s v="Negative"/>
    <s v="Negative"/>
    <s v="Negative"/>
    <n v="0"/>
  </r>
  <r>
    <x v="0"/>
    <s v="Y"/>
    <s v="N"/>
    <x v="15"/>
    <x v="0"/>
    <x v="4"/>
    <x v="3"/>
    <x v="4"/>
    <n v="1821.7"/>
    <n v="1821.7"/>
    <n v="1821.7"/>
    <s v="A"/>
    <x v="1"/>
    <s v="Positive"/>
    <s v="Positive"/>
    <s v="Positive"/>
    <n v="0"/>
  </r>
  <r>
    <x v="0"/>
    <s v="Y"/>
    <s v="N"/>
    <x v="12"/>
    <x v="0"/>
    <x v="4"/>
    <x v="1"/>
    <x v="4"/>
    <n v="3000000"/>
    <n v="3000000"/>
    <n v="3000000"/>
    <s v="A"/>
    <x v="1"/>
    <s v="Positive"/>
    <s v="Positive"/>
    <s v="Positive"/>
    <n v="0"/>
  </r>
  <r>
    <x v="0"/>
    <s v="Y"/>
    <s v="N"/>
    <x v="13"/>
    <x v="0"/>
    <x v="34"/>
    <x v="1"/>
    <x v="27"/>
    <n v="0"/>
    <n v="0"/>
    <n v="0"/>
    <s v="S"/>
    <x v="1"/>
    <s v="Zero"/>
    <s v="Zero"/>
    <s v="Zero"/>
    <n v="0"/>
  </r>
  <r>
    <x v="0"/>
    <s v="Y"/>
    <s v="N"/>
    <x v="16"/>
    <x v="0"/>
    <x v="6"/>
    <x v="1"/>
    <x v="10"/>
    <n v="-132.44999999999999"/>
    <n v="-123.52"/>
    <n v="-1373.8"/>
    <s v="R"/>
    <x v="1"/>
    <s v="Negative"/>
    <s v="Negative"/>
    <s v="Negative"/>
    <n v="0"/>
  </r>
  <r>
    <x v="0"/>
    <s v="Y"/>
    <s v="N"/>
    <x v="12"/>
    <x v="0"/>
    <x v="6"/>
    <x v="1"/>
    <x v="10"/>
    <n v="0"/>
    <n v="0"/>
    <n v="0"/>
    <s v="A"/>
    <x v="1"/>
    <s v="Zero"/>
    <s v="Zero"/>
    <s v="Zero"/>
    <n v="0"/>
  </r>
  <r>
    <x v="0"/>
    <s v="Y"/>
    <s v="N"/>
    <x v="13"/>
    <x v="0"/>
    <x v="6"/>
    <x v="1"/>
    <x v="10"/>
    <n v="0"/>
    <n v="0"/>
    <n v="0"/>
    <s v="S"/>
    <x v="1"/>
    <s v="Zero"/>
    <s v="Zero"/>
    <s v="Zero"/>
    <n v="0"/>
  </r>
  <r>
    <x v="0"/>
    <s v="Y"/>
    <s v="N"/>
    <x v="15"/>
    <x v="0"/>
    <x v="6"/>
    <x v="3"/>
    <x v="10"/>
    <n v="0"/>
    <n v="0"/>
    <n v="0"/>
    <s v="A"/>
    <x v="1"/>
    <s v="Zero"/>
    <s v="Zero"/>
    <s v="Zero"/>
    <n v="0"/>
  </r>
  <r>
    <x v="0"/>
    <s v="Y"/>
    <s v="N"/>
    <x v="18"/>
    <x v="0"/>
    <x v="7"/>
    <x v="0"/>
    <x v="4"/>
    <n v="0"/>
    <n v="0"/>
    <n v="0"/>
    <s v="S"/>
    <x v="1"/>
    <s v="Zero"/>
    <s v="Zero"/>
    <s v="Zero"/>
    <n v="0"/>
  </r>
  <r>
    <x v="0"/>
    <s v="Y"/>
    <s v="N"/>
    <x v="16"/>
    <x v="0"/>
    <x v="7"/>
    <x v="1"/>
    <x v="4"/>
    <n v="-13958.976000000001"/>
    <n v="-11327.1"/>
    <n v="-13958.96"/>
    <s v="R"/>
    <x v="1"/>
    <s v="Negative"/>
    <s v="Negative"/>
    <s v="Negative"/>
    <n v="0"/>
  </r>
  <r>
    <x v="0"/>
    <s v="Y"/>
    <s v="N"/>
    <x v="19"/>
    <x v="0"/>
    <x v="7"/>
    <x v="0"/>
    <x v="4"/>
    <n v="0"/>
    <n v="0"/>
    <n v="0"/>
    <s v="S"/>
    <x v="1"/>
    <s v="Zero"/>
    <s v="Zero"/>
    <s v="Zero"/>
    <n v="0"/>
  </r>
  <r>
    <x v="0"/>
    <s v="Y"/>
    <s v="N"/>
    <x v="15"/>
    <x v="0"/>
    <x v="7"/>
    <x v="3"/>
    <x v="4"/>
    <n v="13958.96"/>
    <n v="11338.608"/>
    <n v="13958.96"/>
    <s v="A"/>
    <x v="1"/>
    <s v="Positive"/>
    <s v="Positive"/>
    <s v="Positive"/>
    <n v="0"/>
  </r>
  <r>
    <x v="1"/>
    <s v="Y"/>
    <s v="Y"/>
    <x v="14"/>
    <x v="0"/>
    <x v="35"/>
    <x v="2"/>
    <x v="3"/>
    <n v="0"/>
    <n v="0"/>
    <n v="0"/>
    <s v="L"/>
    <x v="1"/>
    <s v="Zero"/>
    <s v="Zero"/>
    <s v="Zero"/>
    <n v="0"/>
  </r>
  <r>
    <x v="1"/>
    <s v="Y"/>
    <s v="N"/>
    <x v="12"/>
    <x v="0"/>
    <x v="13"/>
    <x v="1"/>
    <x v="20"/>
    <n v="-75657800.590000004"/>
    <n v="-100953986.3"/>
    <n v="-100953986.3"/>
    <s v="A"/>
    <x v="0"/>
    <s v="Negative"/>
    <s v="Negative"/>
    <s v="Negative"/>
    <n v="0"/>
  </r>
  <r>
    <x v="1"/>
    <s v="Y"/>
    <s v="N"/>
    <x v="12"/>
    <x v="3"/>
    <x v="6"/>
    <x v="1"/>
    <x v="28"/>
    <n v="879695.98100000003"/>
    <n v="812052.049"/>
    <n v="1158635.8600000001"/>
    <s v="A"/>
    <x v="0"/>
    <s v="Positive"/>
    <s v="Positive"/>
    <s v="Positive"/>
    <n v="0"/>
  </r>
  <r>
    <x v="1"/>
    <s v="N"/>
    <s v="N"/>
    <x v="12"/>
    <x v="3"/>
    <x v="6"/>
    <x v="1"/>
    <x v="27"/>
    <n v="-2479846040"/>
    <n v="-2289159097"/>
    <n v="-323000000000"/>
    <s v="A"/>
    <x v="0"/>
    <s v="Negative"/>
    <s v="Negative"/>
    <s v="Negative"/>
    <n v="1"/>
  </r>
  <r>
    <x v="1"/>
    <s v="N"/>
    <s v="N"/>
    <x v="12"/>
    <x v="3"/>
    <x v="4"/>
    <x v="1"/>
    <x v="4"/>
    <n v="103095.5"/>
    <n v="103095.5"/>
    <n v="103095.5"/>
    <s v="A"/>
    <x v="0"/>
    <s v="Positive"/>
    <s v="Positive"/>
    <s v="Positive"/>
    <n v="0"/>
  </r>
  <r>
    <x v="1"/>
    <s v="N"/>
    <s v="N"/>
    <x v="12"/>
    <x v="3"/>
    <x v="4"/>
    <x v="1"/>
    <x v="4"/>
    <n v="-672959017.39999998"/>
    <n v="-672959017.39999998"/>
    <n v="-672959017.39999998"/>
    <s v="A"/>
    <x v="0"/>
    <s v="Negative"/>
    <s v="Negative"/>
    <s v="Negative"/>
    <n v="0"/>
  </r>
  <r>
    <x v="1"/>
    <s v="N"/>
    <s v="N"/>
    <x v="12"/>
    <x v="3"/>
    <x v="4"/>
    <x v="1"/>
    <x v="4"/>
    <n v="16184.21"/>
    <n v="16184.21"/>
    <n v="16184.21"/>
    <s v="A"/>
    <x v="0"/>
    <s v="Positive"/>
    <s v="Positive"/>
    <s v="Positive"/>
    <n v="0"/>
  </r>
  <r>
    <x v="1"/>
    <s v="N"/>
    <s v="N"/>
    <x v="12"/>
    <x v="3"/>
    <x v="4"/>
    <x v="1"/>
    <x v="4"/>
    <n v="-452962.72"/>
    <n v="-452962.72"/>
    <n v="-452962.72"/>
    <s v="A"/>
    <x v="0"/>
    <s v="Negative"/>
    <s v="Negative"/>
    <s v="Negative"/>
    <n v="0"/>
  </r>
  <r>
    <x v="1"/>
    <s v="N"/>
    <s v="N"/>
    <x v="12"/>
    <x v="3"/>
    <x v="4"/>
    <x v="1"/>
    <x v="4"/>
    <n v="-90739390.620000005"/>
    <n v="-90739390.620000005"/>
    <n v="-90739390.620000005"/>
    <s v="A"/>
    <x v="0"/>
    <s v="Negative"/>
    <s v="Negative"/>
    <s v="Negative"/>
    <n v="0"/>
  </r>
  <r>
    <x v="1"/>
    <s v="N"/>
    <s v="N"/>
    <x v="12"/>
    <x v="3"/>
    <x v="4"/>
    <x v="1"/>
    <x v="4"/>
    <n v="-351512728.10000002"/>
    <n v="-351512728.10000002"/>
    <n v="-351512728.10000002"/>
    <s v="A"/>
    <x v="0"/>
    <s v="Negative"/>
    <s v="Negative"/>
    <s v="Negative"/>
    <n v="0"/>
  </r>
  <r>
    <x v="1"/>
    <s v="N"/>
    <s v="N"/>
    <x v="12"/>
    <x v="3"/>
    <x v="4"/>
    <x v="1"/>
    <x v="4"/>
    <n v="1321885458"/>
    <n v="1321885458"/>
    <n v="1321885458"/>
    <s v="A"/>
    <x v="0"/>
    <s v="Positive"/>
    <s v="Positive"/>
    <s v="Positive"/>
    <n v="0"/>
  </r>
  <r>
    <x v="1"/>
    <s v="N"/>
    <s v="N"/>
    <x v="3"/>
    <x v="1"/>
    <x v="10"/>
    <x v="0"/>
    <x v="18"/>
    <n v="0"/>
    <n v="0"/>
    <n v="0"/>
    <s v="S"/>
    <x v="0"/>
    <s v="Zero"/>
    <s v="Zero"/>
    <s v="Zero"/>
    <n v="0"/>
  </r>
  <r>
    <x v="1"/>
    <s v="N"/>
    <s v="N"/>
    <x v="4"/>
    <x v="1"/>
    <x v="10"/>
    <x v="0"/>
    <x v="18"/>
    <n v="0"/>
    <n v="0"/>
    <n v="0"/>
    <s v="S"/>
    <x v="0"/>
    <s v="Zero"/>
    <s v="Zero"/>
    <s v="Zero"/>
    <n v="0"/>
  </r>
  <r>
    <x v="1"/>
    <s v="N"/>
    <s v="N"/>
    <x v="4"/>
    <x v="1"/>
    <x v="12"/>
    <x v="0"/>
    <x v="18"/>
    <n v="0"/>
    <n v="0"/>
    <n v="0"/>
    <s v="S"/>
    <x v="0"/>
    <s v="Zero"/>
    <s v="Zero"/>
    <s v="Zero"/>
    <n v="0"/>
  </r>
  <r>
    <x v="1"/>
    <s v="N"/>
    <s v="N"/>
    <x v="3"/>
    <x v="1"/>
    <x v="12"/>
    <x v="0"/>
    <x v="18"/>
    <n v="0"/>
    <n v="0"/>
    <n v="0"/>
    <s v="S"/>
    <x v="0"/>
    <s v="Zero"/>
    <s v="Zero"/>
    <s v="Zero"/>
    <n v="0"/>
  </r>
  <r>
    <x v="1"/>
    <s v="Y"/>
    <s v="N"/>
    <x v="20"/>
    <x v="0"/>
    <x v="7"/>
    <x v="0"/>
    <x v="4"/>
    <n v="0"/>
    <n v="0"/>
    <n v="0"/>
    <s v="S"/>
    <x v="0"/>
    <s v="Zero"/>
    <s v="Zero"/>
    <s v="Zero"/>
    <n v="1"/>
  </r>
  <r>
    <x v="1"/>
    <s v="Y"/>
    <s v="N"/>
    <x v="12"/>
    <x v="2"/>
    <x v="20"/>
    <x v="1"/>
    <x v="4"/>
    <n v="-0.46"/>
    <n v="-0.46"/>
    <n v="-0.46"/>
    <s v="A"/>
    <x v="0"/>
    <s v="Negative"/>
    <s v="Negative"/>
    <s v="Negative"/>
    <n v="0"/>
  </r>
  <r>
    <x v="1"/>
    <s v="N"/>
    <s v="N"/>
    <x v="12"/>
    <x v="2"/>
    <x v="36"/>
    <x v="1"/>
    <x v="4"/>
    <n v="30701773.579999998"/>
    <n v="30701773.579999998"/>
    <n v="30701773.579999998"/>
    <s v="A"/>
    <x v="0"/>
    <s v="Positive"/>
    <s v="Positive"/>
    <s v="Positive"/>
    <n v="0"/>
  </r>
  <r>
    <x v="1"/>
    <s v="Y"/>
    <s v="N"/>
    <x v="12"/>
    <x v="2"/>
    <x v="37"/>
    <x v="2"/>
    <x v="4"/>
    <n v="0.05"/>
    <n v="0.05"/>
    <n v="0.05"/>
    <s v="L"/>
    <x v="0"/>
    <s v="Positive"/>
    <s v="Positive"/>
    <s v="Positive"/>
    <n v="0"/>
  </r>
  <r>
    <x v="1"/>
    <s v="N"/>
    <s v="N"/>
    <x v="12"/>
    <x v="2"/>
    <x v="4"/>
    <x v="1"/>
    <x v="4"/>
    <n v="-96762976.689999998"/>
    <n v="-96762976.689999998"/>
    <n v="-96762976.689999998"/>
    <s v="A"/>
    <x v="0"/>
    <s v="Negative"/>
    <s v="Negative"/>
    <s v="Negative"/>
    <n v="0"/>
  </r>
  <r>
    <x v="1"/>
    <s v="Y"/>
    <s v="N"/>
    <x v="12"/>
    <x v="2"/>
    <x v="7"/>
    <x v="1"/>
    <x v="4"/>
    <n v="683998.39"/>
    <n v="683998.39"/>
    <n v="683998.39"/>
    <s v="A"/>
    <x v="0"/>
    <s v="Positive"/>
    <s v="Positive"/>
    <s v="Positive"/>
    <n v="0"/>
  </r>
  <r>
    <x v="0"/>
    <s v="Y"/>
    <s v="N"/>
    <x v="15"/>
    <x v="0"/>
    <x v="38"/>
    <x v="3"/>
    <x v="4"/>
    <n v="0"/>
    <n v="0"/>
    <n v="0"/>
    <s v="A"/>
    <x v="1"/>
    <s v="Zero"/>
    <s v="Zero"/>
    <s v="Zero"/>
    <n v="0"/>
  </r>
  <r>
    <x v="0"/>
    <s v="Y"/>
    <s v="N"/>
    <x v="16"/>
    <x v="0"/>
    <x v="38"/>
    <x v="1"/>
    <x v="4"/>
    <n v="-2100"/>
    <n v="-38325"/>
    <n v="-2100"/>
    <s v="R"/>
    <x v="1"/>
    <s v="Negative"/>
    <s v="Negative"/>
    <s v="Negative"/>
    <n v="0"/>
  </r>
  <r>
    <x v="0"/>
    <s v="Y"/>
    <s v="N"/>
    <x v="12"/>
    <x v="0"/>
    <x v="38"/>
    <x v="1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192003.13"/>
    <n v="192003.13"/>
    <n v="192003.13"/>
    <s v="A"/>
    <x v="1"/>
    <s v="Positive"/>
    <s v="Positive"/>
    <s v="Posi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38633.760000000002"/>
    <n v="38633.760000000002"/>
    <n v="38633.760000000002"/>
    <s v="A"/>
    <x v="1"/>
    <s v="Positive"/>
    <s v="Positive"/>
    <s v="Positive"/>
    <n v="0"/>
  </r>
  <r>
    <x v="0"/>
    <s v="Y"/>
    <s v="N"/>
    <x v="15"/>
    <x v="0"/>
    <x v="4"/>
    <x v="3"/>
    <x v="4"/>
    <n v="273.77999999999997"/>
    <n v="273.77999999999997"/>
    <n v="273.77999999999997"/>
    <s v="A"/>
    <x v="1"/>
    <s v="Positive"/>
    <s v="Positive"/>
    <s v="Positive"/>
    <n v="0"/>
  </r>
  <r>
    <x v="0"/>
    <s v="Y"/>
    <s v="N"/>
    <x v="16"/>
    <x v="0"/>
    <x v="4"/>
    <x v="1"/>
    <x v="4"/>
    <n v="-784.41"/>
    <n v="-784.41"/>
    <n v="-784.41"/>
    <s v="R"/>
    <x v="1"/>
    <s v="Negative"/>
    <s v="Negative"/>
    <s v="Negative"/>
    <n v="0"/>
  </r>
  <r>
    <x v="0"/>
    <s v="Y"/>
    <s v="N"/>
    <x v="16"/>
    <x v="0"/>
    <x v="4"/>
    <x v="1"/>
    <x v="4"/>
    <n v="-157.16999999999999"/>
    <n v="-157.16999999999999"/>
    <n v="-157.16999999999999"/>
    <s v="R"/>
    <x v="1"/>
    <s v="Negative"/>
    <s v="Negative"/>
    <s v="Negative"/>
    <n v="0"/>
  </r>
  <r>
    <x v="1"/>
    <s v="Y"/>
    <s v="N"/>
    <x v="12"/>
    <x v="0"/>
    <x v="7"/>
    <x v="1"/>
    <x v="3"/>
    <n v="-146952.51300000001"/>
    <n v="-119366.837"/>
    <n v="-135309.16"/>
    <s v="A"/>
    <x v="1"/>
    <s v="Negative"/>
    <s v="Negative"/>
    <s v="Negative"/>
    <n v="0"/>
  </r>
  <r>
    <x v="1"/>
    <s v="Y"/>
    <s v="N"/>
    <x v="12"/>
    <x v="0"/>
    <x v="7"/>
    <x v="1"/>
    <x v="7"/>
    <n v="147591.24799999999"/>
    <n v="119885.67"/>
    <n v="119885.67"/>
    <s v="A"/>
    <x v="1"/>
    <s v="Positive"/>
    <s v="Positive"/>
    <s v="Positive"/>
    <n v="0"/>
  </r>
  <r>
    <x v="0"/>
    <s v="Y"/>
    <s v="N"/>
    <x v="16"/>
    <x v="0"/>
    <x v="7"/>
    <x v="1"/>
    <x v="7"/>
    <n v="-8782.4570000000003"/>
    <n v="-7182.81"/>
    <n v="-7182.81"/>
    <s v="R"/>
    <x v="1"/>
    <s v="Negative"/>
    <s v="Negative"/>
    <s v="Negative"/>
    <n v="0"/>
  </r>
  <r>
    <x v="1"/>
    <s v="N"/>
    <s v="N"/>
    <x v="3"/>
    <x v="1"/>
    <x v="12"/>
    <x v="0"/>
    <x v="5"/>
    <n v="0"/>
    <n v="0"/>
    <n v="0"/>
    <s v="S"/>
    <x v="0"/>
    <s v="Zero"/>
    <s v="Zero"/>
    <s v="Zero"/>
    <n v="0"/>
  </r>
  <r>
    <x v="1"/>
    <s v="N"/>
    <s v="N"/>
    <x v="4"/>
    <x v="1"/>
    <x v="12"/>
    <x v="0"/>
    <x v="5"/>
    <n v="0"/>
    <n v="0"/>
    <n v="0"/>
    <s v="S"/>
    <x v="0"/>
    <s v="Zero"/>
    <s v="Zero"/>
    <s v="Zero"/>
    <n v="0"/>
  </r>
  <r>
    <x v="1"/>
    <s v="N"/>
    <s v="N"/>
    <x v="4"/>
    <x v="1"/>
    <x v="12"/>
    <x v="0"/>
    <x v="19"/>
    <n v="0"/>
    <n v="0"/>
    <n v="0"/>
    <s v="S"/>
    <x v="0"/>
    <s v="Zero"/>
    <s v="Zero"/>
    <s v="Zero"/>
    <n v="0"/>
  </r>
  <r>
    <x v="1"/>
    <s v="N"/>
    <s v="N"/>
    <x v="3"/>
    <x v="1"/>
    <x v="12"/>
    <x v="0"/>
    <x v="19"/>
    <n v="0"/>
    <n v="0"/>
    <n v="0"/>
    <s v="S"/>
    <x v="0"/>
    <s v="Zero"/>
    <s v="Zero"/>
    <s v="Zero"/>
    <n v="0"/>
  </r>
  <r>
    <x v="1"/>
    <s v="N"/>
    <s v="N"/>
    <x v="12"/>
    <x v="2"/>
    <x v="10"/>
    <x v="1"/>
    <x v="4"/>
    <n v="-153040.56"/>
    <n v="-153040.56"/>
    <n v="-153040.56"/>
    <s v="A"/>
    <x v="0"/>
    <s v="Negative"/>
    <s v="Negative"/>
    <s v="Negative"/>
    <n v="0"/>
  </r>
  <r>
    <x v="1"/>
    <s v="Y"/>
    <s v="N"/>
    <x v="20"/>
    <x v="0"/>
    <x v="7"/>
    <x v="0"/>
    <x v="4"/>
    <n v="0"/>
    <n v="0"/>
    <n v="0"/>
    <s v="S"/>
    <x v="0"/>
    <s v="Zero"/>
    <s v="Zero"/>
    <s v="Zero"/>
    <n v="1"/>
  </r>
  <r>
    <x v="1"/>
    <s v="N"/>
    <s v="N"/>
    <x v="12"/>
    <x v="2"/>
    <x v="11"/>
    <x v="1"/>
    <x v="4"/>
    <n v="-135865.63"/>
    <n v="-135865.63"/>
    <n v="-135865.63"/>
    <s v="A"/>
    <x v="0"/>
    <s v="Negative"/>
    <s v="Negative"/>
    <s v="Negative"/>
    <n v="0"/>
  </r>
  <r>
    <x v="1"/>
    <s v="Y"/>
    <s v="N"/>
    <x v="12"/>
    <x v="2"/>
    <x v="26"/>
    <x v="1"/>
    <x v="4"/>
    <n v="82486342.579999998"/>
    <n v="82486342.579999998"/>
    <n v="82486342.579999998"/>
    <s v="A"/>
    <x v="0"/>
    <s v="Positive"/>
    <s v="Positive"/>
    <s v="Positive"/>
    <n v="0"/>
  </r>
  <r>
    <x v="1"/>
    <s v="Y"/>
    <s v="N"/>
    <x v="12"/>
    <x v="2"/>
    <x v="7"/>
    <x v="1"/>
    <x v="4"/>
    <n v="-263818909.90000001"/>
    <n v="-263818909.90000001"/>
    <n v="-263818909.90000001"/>
    <s v="A"/>
    <x v="0"/>
    <s v="Negative"/>
    <s v="Negative"/>
    <s v="Negative"/>
    <n v="0"/>
  </r>
  <r>
    <x v="1"/>
    <s v="Y"/>
    <s v="N"/>
    <x v="12"/>
    <x v="0"/>
    <x v="7"/>
    <x v="1"/>
    <x v="7"/>
    <n v="-19.739999999999998"/>
    <n v="-19.739999999999998"/>
    <n v="-16.04"/>
    <s v="A"/>
    <x v="0"/>
    <s v="Negative"/>
    <s v="Negative"/>
    <s v="Negative"/>
    <n v="0"/>
  </r>
  <r>
    <x v="1"/>
    <s v="Y"/>
    <s v="N"/>
    <x v="12"/>
    <x v="0"/>
    <x v="7"/>
    <x v="1"/>
    <x v="3"/>
    <n v="330101501.19999999"/>
    <n v="330101501.19999999"/>
    <n v="303946872.69999999"/>
    <s v="A"/>
    <x v="0"/>
    <s v="Positive"/>
    <s v="Positive"/>
    <s v="Positive"/>
    <n v="0"/>
  </r>
  <r>
    <x v="1"/>
    <s v="Y"/>
    <s v="N"/>
    <x v="12"/>
    <x v="2"/>
    <x v="6"/>
    <x v="1"/>
    <x v="4"/>
    <n v="2856.73"/>
    <n v="2856.73"/>
    <n v="2856.73"/>
    <s v="A"/>
    <x v="0"/>
    <s v="Positive"/>
    <s v="Positive"/>
    <s v="Positive"/>
    <n v="0"/>
  </r>
  <r>
    <x v="0"/>
    <s v="N"/>
    <s v="N"/>
    <x v="13"/>
    <x v="0"/>
    <x v="7"/>
    <x v="1"/>
    <x v="4"/>
    <n v="149266"/>
    <n v="121246.04"/>
    <n v="149266"/>
    <s v="S"/>
    <x v="1"/>
    <s v="Positive"/>
    <s v="Positive"/>
    <s v="Posi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6"/>
    <x v="0"/>
    <x v="4"/>
    <x v="1"/>
    <x v="4"/>
    <n v="-2248.81"/>
    <n v="-2248.81"/>
    <n v="-2248.81"/>
    <s v="R"/>
    <x v="1"/>
    <s v="Negative"/>
    <s v="Negative"/>
    <s v="Negative"/>
    <n v="0"/>
  </r>
  <r>
    <x v="1"/>
    <s v="N"/>
    <s v="N"/>
    <x v="12"/>
    <x v="0"/>
    <x v="12"/>
    <x v="1"/>
    <x v="19"/>
    <n v="-1629898.227"/>
    <n v="-12777016.68"/>
    <n v="-133701149.8"/>
    <s v="A"/>
    <x v="1"/>
    <s v="Negative"/>
    <s v="Negative"/>
    <s v="Negative"/>
    <n v="0"/>
  </r>
  <r>
    <x v="1"/>
    <s v="N"/>
    <s v="N"/>
    <x v="12"/>
    <x v="0"/>
    <x v="12"/>
    <x v="1"/>
    <x v="19"/>
    <n v="1629898.227"/>
    <n v="12777016.68"/>
    <n v="133701149.8"/>
    <s v="A"/>
    <x v="3"/>
    <s v="Positive"/>
    <s v="Positive"/>
    <s v="Positive"/>
    <n v="0"/>
  </r>
  <r>
    <x v="1"/>
    <s v="N"/>
    <s v="N"/>
    <x v="12"/>
    <x v="0"/>
    <x v="12"/>
    <x v="1"/>
    <x v="19"/>
    <n v="1622359.36"/>
    <n v="12717918.380000001"/>
    <n v="133082733.8"/>
    <s v="A"/>
    <x v="1"/>
    <s v="Positive"/>
    <s v="Positive"/>
    <s v="Positive"/>
    <n v="0"/>
  </r>
  <r>
    <x v="1"/>
    <s v="N"/>
    <s v="N"/>
    <x v="12"/>
    <x v="0"/>
    <x v="12"/>
    <x v="1"/>
    <x v="19"/>
    <n v="-1629898.227"/>
    <n v="-12777016.68"/>
    <n v="-133701149.8"/>
    <s v="A"/>
    <x v="3"/>
    <s v="Negative"/>
    <s v="Negative"/>
    <s v="Negative"/>
    <n v="0"/>
  </r>
  <r>
    <x v="1"/>
    <s v="N"/>
    <s v="N"/>
    <x v="12"/>
    <x v="0"/>
    <x v="12"/>
    <x v="1"/>
    <x v="19"/>
    <n v="7538.8670000000002"/>
    <n v="59098.307000000001"/>
    <n v="618416"/>
    <s v="A"/>
    <x v="1"/>
    <s v="Positive"/>
    <s v="Positive"/>
    <s v="Positive"/>
    <n v="0"/>
  </r>
  <r>
    <x v="1"/>
    <s v="N"/>
    <s v="N"/>
    <x v="12"/>
    <x v="0"/>
    <x v="12"/>
    <x v="1"/>
    <x v="19"/>
    <n v="-1629898.227"/>
    <n v="-12777016.68"/>
    <n v="-133701149.8"/>
    <s v="A"/>
    <x v="3"/>
    <s v="Negative"/>
    <s v="Negative"/>
    <s v="Negative"/>
    <n v="0"/>
  </r>
  <r>
    <x v="1"/>
    <s v="N"/>
    <s v="N"/>
    <x v="12"/>
    <x v="0"/>
    <x v="12"/>
    <x v="1"/>
    <x v="19"/>
    <n v="1629898.227"/>
    <n v="12777016.68"/>
    <n v="133701149.8"/>
    <s v="A"/>
    <x v="3"/>
    <s v="Positive"/>
    <s v="Positive"/>
    <s v="Positive"/>
    <n v="0"/>
  </r>
  <r>
    <x v="1"/>
    <s v="N"/>
    <s v="N"/>
    <x v="14"/>
    <x v="0"/>
    <x v="12"/>
    <x v="2"/>
    <x v="19"/>
    <n v="1629898.227"/>
    <n v="12777016.68"/>
    <n v="133701149.8"/>
    <s v="L"/>
    <x v="1"/>
    <s v="Positive"/>
    <s v="Positive"/>
    <s v="Positive"/>
    <n v="0"/>
  </r>
  <r>
    <x v="1"/>
    <s v="N"/>
    <s v="N"/>
    <x v="14"/>
    <x v="0"/>
    <x v="12"/>
    <x v="2"/>
    <x v="19"/>
    <n v="-1629898.227"/>
    <n v="-12777016.68"/>
    <n v="-133701149.8"/>
    <s v="L"/>
    <x v="1"/>
    <s v="Negative"/>
    <s v="Negative"/>
    <s v="Negative"/>
    <n v="0"/>
  </r>
  <r>
    <x v="1"/>
    <s v="N"/>
    <s v="N"/>
    <x v="14"/>
    <x v="0"/>
    <x v="5"/>
    <x v="2"/>
    <x v="5"/>
    <n v="0"/>
    <n v="0"/>
    <n v="0"/>
    <s v="L"/>
    <x v="1"/>
    <s v="Zero"/>
    <s v="Zero"/>
    <s v="Zero"/>
    <n v="1"/>
  </r>
  <r>
    <x v="1"/>
    <s v="N"/>
    <s v="N"/>
    <x v="12"/>
    <x v="2"/>
    <x v="8"/>
    <x v="1"/>
    <x v="4"/>
    <n v="-12995.71"/>
    <n v="-12995.71"/>
    <n v="-12995.71"/>
    <s v="A"/>
    <x v="0"/>
    <s v="Negative"/>
    <s v="Negative"/>
    <s v="Negative"/>
    <n v="0"/>
  </r>
  <r>
    <x v="1"/>
    <s v="N"/>
    <s v="N"/>
    <x v="12"/>
    <x v="3"/>
    <x v="4"/>
    <x v="1"/>
    <x v="14"/>
    <n v="153242042.40000001"/>
    <n v="153242042.40000001"/>
    <n v="2670625694"/>
    <s v="A"/>
    <x v="0"/>
    <s v="Positive"/>
    <s v="Positive"/>
    <s v="Positive"/>
    <n v="0"/>
  </r>
  <r>
    <x v="1"/>
    <s v="N"/>
    <s v="N"/>
    <x v="12"/>
    <x v="3"/>
    <x v="4"/>
    <x v="1"/>
    <x v="4"/>
    <n v="-28078867"/>
    <n v="-28078867"/>
    <n v="-28078867"/>
    <s v="A"/>
    <x v="0"/>
    <s v="Negative"/>
    <s v="Negative"/>
    <s v="Negative"/>
    <n v="0"/>
  </r>
  <r>
    <x v="1"/>
    <s v="N"/>
    <s v="N"/>
    <x v="4"/>
    <x v="1"/>
    <x v="12"/>
    <x v="0"/>
    <x v="18"/>
    <n v="0"/>
    <n v="0"/>
    <n v="0"/>
    <s v="S"/>
    <x v="0"/>
    <s v="Zero"/>
    <s v="Zero"/>
    <s v="Zero"/>
    <n v="0"/>
  </r>
  <r>
    <x v="1"/>
    <s v="N"/>
    <s v="N"/>
    <x v="3"/>
    <x v="1"/>
    <x v="12"/>
    <x v="0"/>
    <x v="18"/>
    <n v="0"/>
    <n v="0"/>
    <n v="0"/>
    <s v="S"/>
    <x v="0"/>
    <s v="Zero"/>
    <s v="Zero"/>
    <s v="Zero"/>
    <n v="0"/>
  </r>
  <r>
    <x v="1"/>
    <s v="N"/>
    <s v="N"/>
    <x v="4"/>
    <x v="1"/>
    <x v="22"/>
    <x v="0"/>
    <x v="19"/>
    <n v="-1648.16651"/>
    <n v="-135026"/>
    <n v="-135026"/>
    <s v="S"/>
    <x v="0"/>
    <s v="Negative"/>
    <s v="Negative"/>
    <s v="Negative"/>
    <n v="0"/>
  </r>
  <r>
    <x v="1"/>
    <s v="N"/>
    <s v="N"/>
    <x v="3"/>
    <x v="1"/>
    <x v="22"/>
    <x v="0"/>
    <x v="19"/>
    <n v="-1648.16651"/>
    <n v="-135026"/>
    <n v="-135026"/>
    <s v="S"/>
    <x v="0"/>
    <s v="Negative"/>
    <s v="Negative"/>
    <s v="Negative"/>
    <n v="0"/>
  </r>
  <r>
    <x v="0"/>
    <s v="Y"/>
    <s v="N"/>
    <x v="12"/>
    <x v="0"/>
    <x v="23"/>
    <x v="1"/>
    <x v="21"/>
    <n v="0"/>
    <n v="0"/>
    <n v="0"/>
    <s v="A"/>
    <x v="1"/>
    <s v="Zero"/>
    <s v="Zero"/>
    <s v="Zero"/>
    <n v="0"/>
  </r>
  <r>
    <x v="0"/>
    <s v="Y"/>
    <s v="N"/>
    <x v="15"/>
    <x v="0"/>
    <x v="23"/>
    <x v="3"/>
    <x v="21"/>
    <n v="0"/>
    <n v="0"/>
    <n v="0"/>
    <s v="A"/>
    <x v="1"/>
    <s v="Zero"/>
    <s v="Zero"/>
    <s v="Zero"/>
    <n v="0"/>
  </r>
  <r>
    <x v="0"/>
    <s v="Y"/>
    <s v="N"/>
    <x v="16"/>
    <x v="0"/>
    <x v="23"/>
    <x v="1"/>
    <x v="21"/>
    <n v="-29765.887999999999"/>
    <n v="-17791666.670000002"/>
    <n v="-17791666.670000002"/>
    <s v="R"/>
    <x v="1"/>
    <s v="Negative"/>
    <s v="Negative"/>
    <s v="Negative"/>
    <n v="0"/>
  </r>
  <r>
    <x v="1"/>
    <s v="Y"/>
    <s v="N"/>
    <x v="20"/>
    <x v="0"/>
    <x v="7"/>
    <x v="0"/>
    <x v="4"/>
    <n v="0"/>
    <n v="0"/>
    <n v="0"/>
    <s v="S"/>
    <x v="0"/>
    <s v="Zero"/>
    <s v="Zero"/>
    <s v="Zero"/>
    <n v="1"/>
  </r>
  <r>
    <x v="1"/>
    <s v="N"/>
    <s v="N"/>
    <x v="4"/>
    <x v="1"/>
    <x v="1"/>
    <x v="0"/>
    <x v="1"/>
    <n v="-25663.885279999999"/>
    <n v="-841443"/>
    <n v="-841443"/>
    <s v="S"/>
    <x v="0"/>
    <s v="Negative"/>
    <s v="Negative"/>
    <s v="Negative"/>
    <n v="0"/>
  </r>
  <r>
    <x v="1"/>
    <s v="N"/>
    <s v="N"/>
    <x v="3"/>
    <x v="1"/>
    <x v="1"/>
    <x v="0"/>
    <x v="1"/>
    <n v="-155793.47779999999"/>
    <n v="-5108008"/>
    <n v="-5108008"/>
    <s v="S"/>
    <x v="0"/>
    <s v="Negative"/>
    <s v="Negative"/>
    <s v="Negative"/>
    <n v="0"/>
  </r>
  <r>
    <x v="1"/>
    <s v="N"/>
    <s v="N"/>
    <x v="12"/>
    <x v="2"/>
    <x v="7"/>
    <x v="1"/>
    <x v="4"/>
    <n v="-457073.19"/>
    <n v="-457073.19"/>
    <n v="-457073.19"/>
    <s v="A"/>
    <x v="0"/>
    <s v="Negative"/>
    <s v="Negative"/>
    <s v="Negative"/>
    <n v="0"/>
  </r>
  <r>
    <x v="1"/>
    <s v="N"/>
    <s v="N"/>
    <x v="12"/>
    <x v="2"/>
    <x v="12"/>
    <x v="1"/>
    <x v="4"/>
    <n v="-1409251.6"/>
    <n v="-1409251.6"/>
    <n v="-1409251.6"/>
    <s v="A"/>
    <x v="0"/>
    <s v="Negative"/>
    <s v="Negative"/>
    <s v="Negative"/>
    <n v="0"/>
  </r>
  <r>
    <x v="1"/>
    <s v="Y"/>
    <s v="N"/>
    <x v="12"/>
    <x v="2"/>
    <x v="6"/>
    <x v="1"/>
    <x v="4"/>
    <n v="137076.37"/>
    <n v="137076.37"/>
    <n v="137076.37"/>
    <s v="A"/>
    <x v="0"/>
    <s v="Positive"/>
    <s v="Positive"/>
    <s v="Positive"/>
    <n v="0"/>
  </r>
  <r>
    <x v="1"/>
    <s v="N"/>
    <s v="N"/>
    <x v="12"/>
    <x v="2"/>
    <x v="10"/>
    <x v="1"/>
    <x v="4"/>
    <n v="7988739.6799999997"/>
    <n v="7988739.6799999997"/>
    <n v="7988739.6799999997"/>
    <s v="A"/>
    <x v="0"/>
    <s v="Positive"/>
    <s v="Positive"/>
    <s v="Positive"/>
    <n v="0"/>
  </r>
  <r>
    <x v="1"/>
    <s v="N"/>
    <s v="N"/>
    <x v="12"/>
    <x v="2"/>
    <x v="4"/>
    <x v="1"/>
    <x v="4"/>
    <n v="-294603"/>
    <n v="-294603"/>
    <n v="-294603"/>
    <s v="A"/>
    <x v="0"/>
    <s v="Negative"/>
    <s v="Negative"/>
    <s v="Negative"/>
    <n v="0"/>
  </r>
  <r>
    <x v="1"/>
    <s v="Y"/>
    <s v="N"/>
    <x v="12"/>
    <x v="2"/>
    <x v="22"/>
    <x v="2"/>
    <x v="4"/>
    <n v="256010065.30000001"/>
    <n v="256010065.30000001"/>
    <n v="256010065.30000001"/>
    <s v="L"/>
    <x v="0"/>
    <s v="Positive"/>
    <s v="Positive"/>
    <s v="Positive"/>
    <n v="0"/>
  </r>
  <r>
    <x v="1"/>
    <s v="Y"/>
    <s v="N"/>
    <x v="12"/>
    <x v="2"/>
    <x v="1"/>
    <x v="2"/>
    <x v="4"/>
    <n v="-124610.01"/>
    <n v="-124610.01"/>
    <n v="-124610.01"/>
    <s v="L"/>
    <x v="0"/>
    <s v="Negative"/>
    <s v="Negative"/>
    <s v="Negative"/>
    <n v="0"/>
  </r>
  <r>
    <x v="1"/>
    <s v="N"/>
    <s v="N"/>
    <x v="12"/>
    <x v="2"/>
    <x v="11"/>
    <x v="1"/>
    <x v="4"/>
    <n v="1990.31"/>
    <n v="1990.31"/>
    <n v="1990.31"/>
    <s v="A"/>
    <x v="0"/>
    <s v="Positive"/>
    <s v="Positive"/>
    <s v="Positive"/>
    <n v="0"/>
  </r>
  <r>
    <x v="1"/>
    <s v="N"/>
    <s v="N"/>
    <x v="12"/>
    <x v="2"/>
    <x v="4"/>
    <x v="1"/>
    <x v="4"/>
    <n v="3.28"/>
    <n v="3.28"/>
    <n v="3.28"/>
    <s v="A"/>
    <x v="0"/>
    <s v="Positive"/>
    <s v="Positive"/>
    <s v="Positive"/>
    <n v="0"/>
  </r>
  <r>
    <x v="1"/>
    <s v="N"/>
    <s v="N"/>
    <x v="12"/>
    <x v="2"/>
    <x v="11"/>
    <x v="1"/>
    <x v="4"/>
    <n v="-61298.37"/>
    <n v="-61298.37"/>
    <n v="-61298.37"/>
    <s v="A"/>
    <x v="0"/>
    <s v="Negative"/>
    <s v="Negative"/>
    <s v="Negative"/>
    <n v="0"/>
  </r>
  <r>
    <x v="1"/>
    <s v="N"/>
    <s v="N"/>
    <x v="12"/>
    <x v="2"/>
    <x v="4"/>
    <x v="1"/>
    <x v="4"/>
    <n v="-352932.66"/>
    <n v="-352932.66"/>
    <n v="-352932.66"/>
    <s v="A"/>
    <x v="0"/>
    <s v="Negative"/>
    <s v="Negative"/>
    <s v="Negative"/>
    <n v="0"/>
  </r>
  <r>
    <x v="1"/>
    <s v="N"/>
    <s v="N"/>
    <x v="14"/>
    <x v="0"/>
    <x v="1"/>
    <x v="2"/>
    <x v="1"/>
    <n v="7680229.3090000004"/>
    <n v="251812062.40000001"/>
    <n v="251812062.40000001"/>
    <s v="L"/>
    <x v="1"/>
    <s v="Positive"/>
    <s v="Positive"/>
    <s v="Positive"/>
    <n v="0"/>
  </r>
  <r>
    <x v="1"/>
    <s v="N"/>
    <s v="N"/>
    <x v="14"/>
    <x v="0"/>
    <x v="1"/>
    <x v="2"/>
    <x v="1"/>
    <n v="-7680158.5439999998"/>
    <n v="-251809742.19999999"/>
    <n v="-251809742.19999999"/>
    <s v="L"/>
    <x v="1"/>
    <s v="Negative"/>
    <s v="Negative"/>
    <s v="Negative"/>
    <n v="0"/>
  </r>
  <r>
    <x v="1"/>
    <s v="N"/>
    <s v="N"/>
    <x v="12"/>
    <x v="0"/>
    <x v="1"/>
    <x v="1"/>
    <x v="1"/>
    <n v="-7248835.3119999999"/>
    <n v="-237667925.80000001"/>
    <n v="-237667925.80000001"/>
    <s v="A"/>
    <x v="1"/>
    <s v="Negative"/>
    <s v="Negative"/>
    <s v="Negative"/>
    <n v="0"/>
  </r>
  <r>
    <x v="1"/>
    <s v="N"/>
    <s v="N"/>
    <x v="12"/>
    <x v="0"/>
    <x v="1"/>
    <x v="1"/>
    <x v="1"/>
    <n v="7274651.6940000001"/>
    <n v="238514368.80000001"/>
    <n v="238514368.80000001"/>
    <s v="A"/>
    <x v="1"/>
    <s v="Positive"/>
    <s v="Positive"/>
    <s v="Positive"/>
    <n v="0"/>
  </r>
  <r>
    <x v="1"/>
    <s v="N"/>
    <s v="N"/>
    <x v="12"/>
    <x v="0"/>
    <x v="1"/>
    <x v="1"/>
    <x v="1"/>
    <n v="-252900.61199999999"/>
    <n v="-8291865"/>
    <n v="-8291865"/>
    <s v="A"/>
    <x v="2"/>
    <s v="Negative"/>
    <s v="Negative"/>
    <s v="Negative"/>
    <n v="0"/>
  </r>
  <r>
    <x v="1"/>
    <s v="N"/>
    <s v="N"/>
    <x v="12"/>
    <x v="2"/>
    <x v="6"/>
    <x v="1"/>
    <x v="4"/>
    <n v="27233.18"/>
    <n v="27233.18"/>
    <n v="27233.18"/>
    <s v="A"/>
    <x v="0"/>
    <s v="Positive"/>
    <s v="Positive"/>
    <s v="Posi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6"/>
    <x v="0"/>
    <x v="4"/>
    <x v="1"/>
    <x v="4"/>
    <n v="-23023.32"/>
    <n v="-23023.32"/>
    <n v="-23023.32"/>
    <s v="R"/>
    <x v="1"/>
    <s v="Negative"/>
    <s v="Negative"/>
    <s v="Nega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6"/>
    <x v="0"/>
    <x v="4"/>
    <x v="1"/>
    <x v="4"/>
    <n v="-114.95"/>
    <n v="-114.95"/>
    <n v="-114.95"/>
    <s v="R"/>
    <x v="1"/>
    <s v="Negative"/>
    <s v="Negative"/>
    <s v="Nega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1"/>
    <s v="Y"/>
    <s v="N"/>
    <x v="12"/>
    <x v="2"/>
    <x v="6"/>
    <x v="1"/>
    <x v="4"/>
    <n v="1013790.99"/>
    <n v="1013790.99"/>
    <n v="1013790.99"/>
    <s v="A"/>
    <x v="0"/>
    <s v="Positive"/>
    <s v="Positive"/>
    <s v="Positive"/>
    <n v="0"/>
  </r>
  <r>
    <x v="1"/>
    <s v="Y"/>
    <s v="Y"/>
    <x v="14"/>
    <x v="0"/>
    <x v="7"/>
    <x v="2"/>
    <x v="0"/>
    <n v="0"/>
    <n v="0"/>
    <n v="0"/>
    <s v="L"/>
    <x v="1"/>
    <s v="Zero"/>
    <s v="Zero"/>
    <s v="Zero"/>
    <n v="0"/>
  </r>
  <r>
    <x v="1"/>
    <s v="Y"/>
    <s v="Y"/>
    <x v="12"/>
    <x v="0"/>
    <x v="7"/>
    <x v="1"/>
    <x v="0"/>
    <n v="163.12299999999999"/>
    <n v="132.50200000000001"/>
    <n v="11447.2"/>
    <s v="A"/>
    <x v="1"/>
    <s v="Positive"/>
    <s v="Positive"/>
    <s v="Positive"/>
    <n v="1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986486.54"/>
    <n v="986486.54"/>
    <n v="986486.54"/>
    <s v="A"/>
    <x v="1"/>
    <s v="Positive"/>
    <s v="Positive"/>
    <s v="Positive"/>
    <n v="0"/>
  </r>
  <r>
    <x v="0"/>
    <s v="Y"/>
    <s v="N"/>
    <x v="12"/>
    <x v="0"/>
    <x v="4"/>
    <x v="1"/>
    <x v="4"/>
    <n v="141120.06"/>
    <n v="141120.06"/>
    <n v="141120.06"/>
    <s v="A"/>
    <x v="1"/>
    <s v="Positive"/>
    <s v="Positive"/>
    <s v="Positive"/>
    <n v="0"/>
  </r>
  <r>
    <x v="0"/>
    <s v="Y"/>
    <s v="N"/>
    <x v="16"/>
    <x v="0"/>
    <x v="4"/>
    <x v="1"/>
    <x v="4"/>
    <n v="-3747.61"/>
    <n v="-3747.61"/>
    <n v="-3747.61"/>
    <s v="R"/>
    <x v="1"/>
    <s v="Negative"/>
    <s v="Negative"/>
    <s v="Negative"/>
    <n v="0"/>
  </r>
  <r>
    <x v="0"/>
    <s v="Y"/>
    <s v="N"/>
    <x v="16"/>
    <x v="0"/>
    <x v="4"/>
    <x v="1"/>
    <x v="4"/>
    <n v="-134.16"/>
    <n v="-134.16"/>
    <n v="-134.16"/>
    <s v="R"/>
    <x v="1"/>
    <s v="Negative"/>
    <s v="Negative"/>
    <s v="Negative"/>
    <n v="0"/>
  </r>
  <r>
    <x v="0"/>
    <s v="Y"/>
    <s v="N"/>
    <x v="13"/>
    <x v="0"/>
    <x v="6"/>
    <x v="1"/>
    <x v="27"/>
    <n v="0"/>
    <n v="0"/>
    <n v="0"/>
    <s v="S"/>
    <x v="1"/>
    <s v="Zero"/>
    <s v="Zero"/>
    <s v="Zero"/>
    <n v="0"/>
  </r>
  <r>
    <x v="0"/>
    <s v="Y"/>
    <s v="N"/>
    <x v="12"/>
    <x v="0"/>
    <x v="6"/>
    <x v="1"/>
    <x v="27"/>
    <n v="0"/>
    <n v="0"/>
    <n v="0"/>
    <s v="A"/>
    <x v="1"/>
    <s v="Zero"/>
    <s v="Zero"/>
    <s v="Zero"/>
    <n v="0"/>
  </r>
  <r>
    <x v="0"/>
    <s v="Y"/>
    <s v="N"/>
    <x v="16"/>
    <x v="0"/>
    <x v="7"/>
    <x v="1"/>
    <x v="3"/>
    <n v="43.563000000000002"/>
    <n v="35.630000000000003"/>
    <n v="40.450000000000003"/>
    <s v="R"/>
    <x v="1"/>
    <s v="Positive"/>
    <s v="Positive"/>
    <s v="Positive"/>
    <n v="0"/>
  </r>
  <r>
    <x v="0"/>
    <s v="Y"/>
    <s v="N"/>
    <x v="16"/>
    <x v="0"/>
    <x v="7"/>
    <x v="1"/>
    <x v="4"/>
    <n v="-82.938999999999993"/>
    <n v="-67.84"/>
    <n v="-82.9"/>
    <s v="R"/>
    <x v="1"/>
    <s v="Negative"/>
    <s v="Negative"/>
    <s v="Negative"/>
    <n v="0"/>
  </r>
  <r>
    <x v="0"/>
    <s v="Y"/>
    <s v="N"/>
    <x v="15"/>
    <x v="0"/>
    <x v="7"/>
    <x v="3"/>
    <x v="3"/>
    <n v="-1230.07"/>
    <n v="-999.16300000000001"/>
    <n v="-1132.6089999999999"/>
    <s v="A"/>
    <x v="1"/>
    <s v="Negative"/>
    <s v="Negative"/>
    <s v="Negative"/>
    <n v="0"/>
  </r>
  <r>
    <x v="0"/>
    <s v="Y"/>
    <s v="N"/>
    <x v="15"/>
    <x v="0"/>
    <x v="7"/>
    <x v="3"/>
    <x v="4"/>
    <n v="3056.42"/>
    <n v="2482.674"/>
    <n v="3056.42"/>
    <s v="A"/>
    <x v="1"/>
    <s v="Positive"/>
    <s v="Positive"/>
    <s v="Positive"/>
    <n v="0"/>
  </r>
  <r>
    <x v="1"/>
    <s v="N"/>
    <s v="Y"/>
    <x v="14"/>
    <x v="0"/>
    <x v="5"/>
    <x v="2"/>
    <x v="15"/>
    <n v="0"/>
    <n v="0"/>
    <n v="0"/>
    <s v="L"/>
    <x v="1"/>
    <s v="Zero"/>
    <s v="Zero"/>
    <s v="Zero"/>
    <n v="0"/>
  </r>
  <r>
    <x v="0"/>
    <s v="Y"/>
    <s v="N"/>
    <x v="16"/>
    <x v="0"/>
    <x v="5"/>
    <x v="1"/>
    <x v="29"/>
    <n v="-786.01499999999999"/>
    <n v="-728.5"/>
    <n v="-14773.05"/>
    <s v="R"/>
    <x v="1"/>
    <s v="Negative"/>
    <s v="Negative"/>
    <s v="Negative"/>
    <n v="0"/>
  </r>
  <r>
    <x v="0"/>
    <s v="Y"/>
    <s v="N"/>
    <x v="13"/>
    <x v="0"/>
    <x v="5"/>
    <x v="1"/>
    <x v="29"/>
    <n v="0"/>
    <n v="0"/>
    <n v="0"/>
    <s v="S"/>
    <x v="1"/>
    <s v="Zero"/>
    <s v="Zero"/>
    <s v="Zero"/>
    <n v="0"/>
  </r>
  <r>
    <x v="1"/>
    <s v="N"/>
    <s v="Y"/>
    <x v="14"/>
    <x v="0"/>
    <x v="7"/>
    <x v="2"/>
    <x v="5"/>
    <n v="0"/>
    <n v="0"/>
    <n v="0"/>
    <s v="L"/>
    <x v="1"/>
    <s v="Zero"/>
    <s v="Zero"/>
    <s v="Zero"/>
    <n v="0"/>
  </r>
  <r>
    <x v="1"/>
    <s v="Y"/>
    <s v="N"/>
    <x v="14"/>
    <x v="0"/>
    <x v="7"/>
    <x v="2"/>
    <x v="5"/>
    <n v="0"/>
    <n v="0"/>
    <n v="0"/>
    <s v="L"/>
    <x v="1"/>
    <s v="Zero"/>
    <s v="Zero"/>
    <s v="Zero"/>
    <n v="1"/>
  </r>
  <r>
    <x v="1"/>
    <s v="N"/>
    <s v="N"/>
    <x v="14"/>
    <x v="0"/>
    <x v="7"/>
    <x v="2"/>
    <x v="30"/>
    <n v="0"/>
    <n v="0"/>
    <n v="0"/>
    <s v="L"/>
    <x v="1"/>
    <s v="Zero"/>
    <s v="Zero"/>
    <s v="Zero"/>
    <n v="0"/>
  </r>
  <r>
    <x v="1"/>
    <s v="N"/>
    <s v="N"/>
    <x v="14"/>
    <x v="0"/>
    <x v="7"/>
    <x v="2"/>
    <x v="15"/>
    <n v="0"/>
    <n v="0"/>
    <n v="0"/>
    <s v="L"/>
    <x v="1"/>
    <s v="Zero"/>
    <s v="Zero"/>
    <s v="Zero"/>
    <n v="0"/>
  </r>
  <r>
    <x v="0"/>
    <s v="Y"/>
    <s v="N"/>
    <x v="12"/>
    <x v="0"/>
    <x v="5"/>
    <x v="1"/>
    <x v="29"/>
    <n v="0"/>
    <n v="0"/>
    <n v="0"/>
    <s v="A"/>
    <x v="1"/>
    <s v="Zero"/>
    <s v="Zero"/>
    <s v="Zero"/>
    <n v="0"/>
  </r>
  <r>
    <x v="0"/>
    <s v="Y"/>
    <s v="N"/>
    <x v="15"/>
    <x v="0"/>
    <x v="5"/>
    <x v="3"/>
    <x v="29"/>
    <n v="0"/>
    <n v="0"/>
    <n v="0"/>
    <s v="A"/>
    <x v="1"/>
    <s v="Zero"/>
    <s v="Zero"/>
    <s v="Zero"/>
    <n v="0"/>
  </r>
  <r>
    <x v="1"/>
    <s v="Y"/>
    <s v="N"/>
    <x v="12"/>
    <x v="2"/>
    <x v="8"/>
    <x v="1"/>
    <x v="4"/>
    <n v="-85.26"/>
    <n v="-85.26"/>
    <n v="-85.26"/>
    <s v="A"/>
    <x v="0"/>
    <s v="Negative"/>
    <s v="Negative"/>
    <s v="Negative"/>
    <n v="0"/>
  </r>
  <r>
    <x v="1"/>
    <s v="N"/>
    <s v="N"/>
    <x v="12"/>
    <x v="3"/>
    <x v="4"/>
    <x v="1"/>
    <x v="4"/>
    <n v="322684866.5"/>
    <n v="322684866.5"/>
    <n v="322684866.5"/>
    <s v="A"/>
    <x v="0"/>
    <s v="Positive"/>
    <s v="Positive"/>
    <s v="Positive"/>
    <n v="0"/>
  </r>
  <r>
    <x v="1"/>
    <s v="N"/>
    <s v="N"/>
    <x v="12"/>
    <x v="3"/>
    <x v="4"/>
    <x v="1"/>
    <x v="4"/>
    <n v="3261.16"/>
    <n v="3261.16"/>
    <n v="3261.16"/>
    <s v="A"/>
    <x v="0"/>
    <s v="Positive"/>
    <s v="Positive"/>
    <s v="Positive"/>
    <n v="0"/>
  </r>
  <r>
    <x v="1"/>
    <s v="N"/>
    <s v="N"/>
    <x v="12"/>
    <x v="3"/>
    <x v="4"/>
    <x v="1"/>
    <x v="4"/>
    <n v="-5883"/>
    <n v="-5883"/>
    <n v="-5883"/>
    <s v="A"/>
    <x v="0"/>
    <s v="Negative"/>
    <s v="Negative"/>
    <s v="Negative"/>
    <n v="0"/>
  </r>
  <r>
    <x v="1"/>
    <s v="N"/>
    <s v="N"/>
    <x v="12"/>
    <x v="3"/>
    <x v="4"/>
    <x v="1"/>
    <x v="4"/>
    <n v="403071"/>
    <n v="403071"/>
    <n v="403071"/>
    <s v="A"/>
    <x v="0"/>
    <s v="Positive"/>
    <s v="Positive"/>
    <s v="Positive"/>
    <n v="0"/>
  </r>
  <r>
    <x v="1"/>
    <s v="N"/>
    <s v="N"/>
    <x v="12"/>
    <x v="3"/>
    <x v="4"/>
    <x v="1"/>
    <x v="31"/>
    <n v="651.62"/>
    <n v="651.62"/>
    <n v="6655"/>
    <s v="A"/>
    <x v="0"/>
    <s v="Positive"/>
    <s v="Positive"/>
    <s v="Positive"/>
    <n v="0"/>
  </r>
  <r>
    <x v="1"/>
    <s v="N"/>
    <s v="N"/>
    <x v="12"/>
    <x v="3"/>
    <x v="4"/>
    <x v="2"/>
    <x v="32"/>
    <n v="-8.65"/>
    <n v="-8.65"/>
    <n v="-86.4"/>
    <s v="L"/>
    <x v="0"/>
    <s v="Negative"/>
    <s v="Negative"/>
    <s v="Negative"/>
    <n v="0"/>
  </r>
  <r>
    <x v="1"/>
    <s v="N"/>
    <s v="N"/>
    <x v="12"/>
    <x v="0"/>
    <x v="23"/>
    <x v="1"/>
    <x v="4"/>
    <n v="49430.225989999999"/>
    <n v="27552465.940000001"/>
    <n v="49430.33"/>
    <s v="A"/>
    <x v="0"/>
    <s v="Positive"/>
    <s v="Positive"/>
    <s v="Positive"/>
    <n v="1"/>
  </r>
  <r>
    <x v="0"/>
    <s v="Y"/>
    <s v="N"/>
    <x v="12"/>
    <x v="0"/>
    <x v="13"/>
    <x v="1"/>
    <x v="20"/>
    <n v="0"/>
    <n v="0"/>
    <n v="0"/>
    <s v="A"/>
    <x v="1"/>
    <s v="Zero"/>
    <s v="Zero"/>
    <s v="Zero"/>
    <n v="0"/>
  </r>
  <r>
    <x v="0"/>
    <s v="Y"/>
    <s v="N"/>
    <x v="16"/>
    <x v="0"/>
    <x v="13"/>
    <x v="1"/>
    <x v="20"/>
    <n v="-225431.81299999999"/>
    <n v="-302157.53000000003"/>
    <n v="-302157.53000000003"/>
    <s v="R"/>
    <x v="1"/>
    <s v="Negative"/>
    <s v="Negative"/>
    <s v="Negative"/>
    <n v="0"/>
  </r>
  <r>
    <x v="0"/>
    <s v="Y"/>
    <s v="N"/>
    <x v="23"/>
    <x v="0"/>
    <x v="13"/>
    <x v="3"/>
    <x v="20"/>
    <n v="0"/>
    <n v="0"/>
    <n v="0"/>
    <s v="A"/>
    <x v="1"/>
    <s v="Zero"/>
    <s v="Zero"/>
    <s v="Zero"/>
    <n v="0"/>
  </r>
  <r>
    <x v="0"/>
    <s v="Y"/>
    <s v="N"/>
    <x v="12"/>
    <x v="0"/>
    <x v="4"/>
    <x v="1"/>
    <x v="4"/>
    <n v="250000000"/>
    <n v="250000000"/>
    <n v="250000000"/>
    <s v="A"/>
    <x v="1"/>
    <s v="Positive"/>
    <s v="Positive"/>
    <s v="Positive"/>
    <n v="0"/>
  </r>
  <r>
    <x v="0"/>
    <s v="Y"/>
    <s v="N"/>
    <x v="12"/>
    <x v="0"/>
    <x v="4"/>
    <x v="1"/>
    <x v="4"/>
    <n v="0"/>
    <n v="0"/>
    <n v="0"/>
    <s v="A"/>
    <x v="1"/>
    <s v="Zero"/>
    <s v="Zero"/>
    <s v="Zero"/>
    <n v="0"/>
  </r>
  <r>
    <x v="0"/>
    <s v="Y"/>
    <s v="N"/>
    <x v="15"/>
    <x v="0"/>
    <x v="4"/>
    <x v="3"/>
    <x v="4"/>
    <n v="1371479.58"/>
    <n v="1371479.58"/>
    <n v="1371479.58"/>
    <s v="A"/>
    <x v="1"/>
    <s v="Positive"/>
    <s v="Positive"/>
    <s v="Positive"/>
    <n v="0"/>
  </r>
  <r>
    <x v="0"/>
    <s v="Y"/>
    <s v="N"/>
    <x v="15"/>
    <x v="0"/>
    <x v="4"/>
    <x v="3"/>
    <x v="4"/>
    <n v="0"/>
    <n v="0"/>
    <n v="0"/>
    <s v="A"/>
    <x v="1"/>
    <s v="Zero"/>
    <s v="Zero"/>
    <s v="Zero"/>
    <n v="0"/>
  </r>
  <r>
    <x v="0"/>
    <s v="Y"/>
    <s v="N"/>
    <x v="16"/>
    <x v="0"/>
    <x v="4"/>
    <x v="1"/>
    <x v="4"/>
    <n v="-13575.09"/>
    <n v="-13575.09"/>
    <n v="-13575.09"/>
    <s v="R"/>
    <x v="1"/>
    <s v="Negative"/>
    <s v="Negative"/>
    <s v="Negative"/>
    <n v="0"/>
  </r>
  <r>
    <x v="0"/>
    <s v="Y"/>
    <s v="N"/>
    <x v="16"/>
    <x v="0"/>
    <x v="4"/>
    <x v="1"/>
    <x v="4"/>
    <n v="-360303.95"/>
    <n v="-360303.95"/>
    <n v="-360303.95"/>
    <s v="R"/>
    <x v="1"/>
    <s v="Negative"/>
    <s v="Negative"/>
    <s v="Negative"/>
    <n v="0"/>
  </r>
  <r>
    <x v="0"/>
    <s v="Y"/>
    <s v="N"/>
    <x v="12"/>
    <x v="0"/>
    <x v="4"/>
    <x v="1"/>
    <x v="4"/>
    <n v="423297"/>
    <n v="423297"/>
    <n v="423297"/>
    <s v="A"/>
    <x v="1"/>
    <s v="Positive"/>
    <s v="Positive"/>
    <s v="Positive"/>
    <n v="0"/>
  </r>
  <r>
    <x v="0"/>
    <s v="Y"/>
    <s v="N"/>
    <x v="15"/>
    <x v="0"/>
    <x v="4"/>
    <x v="3"/>
    <x v="4"/>
    <n v="6153.41"/>
    <n v="6153.41"/>
    <n v="6153.41"/>
    <s v="A"/>
    <x v="1"/>
    <s v="Positive"/>
    <s v="Positive"/>
    <s v="Positive"/>
    <n v="0"/>
  </r>
  <r>
    <x v="0"/>
    <s v="Y"/>
    <s v="N"/>
    <x v="16"/>
    <x v="0"/>
    <x v="4"/>
    <x v="1"/>
    <x v="4"/>
    <n v="-1834.19"/>
    <n v="-1834.19"/>
    <n v="-1834.19"/>
    <s v="R"/>
    <x v="1"/>
    <s v="Negative"/>
    <s v="Negative"/>
    <s v="Negative"/>
    <n v="0"/>
  </r>
  <r>
    <x v="1"/>
    <s v="N"/>
    <s v="N"/>
    <x v="24"/>
    <x v="0"/>
    <x v="8"/>
    <x v="0"/>
    <x v="7"/>
    <n v="0"/>
    <n v="0"/>
    <n v="0"/>
    <s v="S"/>
    <x v="1"/>
    <s v="Zero"/>
    <s v="Zero"/>
    <s v="Zero"/>
    <n v="0"/>
  </r>
  <r>
    <x v="1"/>
    <s v="N"/>
    <s v="N"/>
    <x v="25"/>
    <x v="0"/>
    <x v="8"/>
    <x v="0"/>
    <x v="7"/>
    <n v="-3.6999999999999998E-2"/>
    <n v="-0.03"/>
    <n v="-0.03"/>
    <s v="R"/>
    <x v="1"/>
    <s v="Negative"/>
    <s v="Negative"/>
    <s v="Negative"/>
    <n v="0"/>
  </r>
  <r>
    <x v="1"/>
    <s v="N"/>
    <s v="N"/>
    <x v="24"/>
    <x v="0"/>
    <x v="8"/>
    <x v="0"/>
    <x v="33"/>
    <n v="0"/>
    <n v="0"/>
    <n v="0"/>
    <s v="S"/>
    <x v="1"/>
    <s v="Zero"/>
    <s v="Zero"/>
    <s v="Zero"/>
    <n v="0"/>
  </r>
  <r>
    <x v="0"/>
    <s v="Y"/>
    <s v="N"/>
    <x v="16"/>
    <x v="0"/>
    <x v="7"/>
    <x v="1"/>
    <x v="4"/>
    <n v="-2767.125"/>
    <n v="-2263.42"/>
    <n v="-2766.62"/>
    <s v="R"/>
    <x v="1"/>
    <s v="Negative"/>
    <s v="Negative"/>
    <s v="Negative"/>
    <n v="0"/>
  </r>
  <r>
    <x v="0"/>
    <s v="Y"/>
    <s v="N"/>
    <x v="16"/>
    <x v="0"/>
    <x v="7"/>
    <x v="1"/>
    <x v="4"/>
    <n v="-1741.2049999999999"/>
    <n v="-1424.25"/>
    <n v="-1740.91"/>
    <s v="R"/>
    <x v="1"/>
    <s v="Negative"/>
    <s v="Negative"/>
    <s v="Negative"/>
    <n v="0"/>
  </r>
  <r>
    <x v="0"/>
    <s v="Y"/>
    <s v="N"/>
    <x v="15"/>
    <x v="0"/>
    <x v="7"/>
    <x v="3"/>
    <x v="4"/>
    <n v="7749.8590000000004"/>
    <n v="6295.0690000000004"/>
    <n v="7749.86"/>
    <s v="A"/>
    <x v="1"/>
    <s v="Positive"/>
    <s v="Positive"/>
    <s v="Positive"/>
    <n v="0"/>
  </r>
  <r>
    <x v="0"/>
    <s v="Y"/>
    <s v="N"/>
    <x v="15"/>
    <x v="0"/>
    <x v="7"/>
    <x v="3"/>
    <x v="4"/>
    <n v="20526.560000000001"/>
    <n v="16673.348999999998"/>
    <n v="20526.560000000001"/>
    <s v="A"/>
    <x v="1"/>
    <s v="Positive"/>
    <s v="Positive"/>
    <s v="Positive"/>
    <n v="0"/>
  </r>
  <r>
    <x v="1"/>
    <s v="N"/>
    <s v="N"/>
    <x v="14"/>
    <x v="0"/>
    <x v="5"/>
    <x v="2"/>
    <x v="18"/>
    <n v="0"/>
    <n v="0"/>
    <n v="0"/>
    <s v="L"/>
    <x v="1"/>
    <s v="Zero"/>
    <s v="Zero"/>
    <s v="Zero"/>
    <n v="1"/>
  </r>
  <r>
    <x v="1"/>
    <s v="Y"/>
    <s v="N"/>
    <x v="14"/>
    <x v="0"/>
    <x v="25"/>
    <x v="2"/>
    <x v="4"/>
    <n v="0"/>
    <n v="0"/>
    <n v="0"/>
    <s v="L"/>
    <x v="1"/>
    <s v="Zero"/>
    <s v="Zero"/>
    <s v="Zero"/>
    <n v="1"/>
  </r>
  <r>
    <x v="1"/>
    <s v="N"/>
    <s v="N"/>
    <x v="12"/>
    <x v="3"/>
    <x v="4"/>
    <x v="1"/>
    <x v="4"/>
    <n v="411746"/>
    <n v="411746"/>
    <n v="411746"/>
    <s v="A"/>
    <x v="0"/>
    <s v="Positive"/>
    <s v="Positive"/>
    <s v="Positive"/>
    <n v="0"/>
  </r>
  <r>
    <x v="1"/>
    <s v="N"/>
    <s v="N"/>
    <x v="12"/>
    <x v="3"/>
    <x v="4"/>
    <x v="1"/>
    <x v="4"/>
    <n v="380570"/>
    <n v="380570"/>
    <n v="380570"/>
    <s v="A"/>
    <x v="0"/>
    <s v="Positive"/>
    <s v="Positive"/>
    <s v="Positive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">
  <r>
    <x v="0"/>
    <x v="0"/>
    <x v="0"/>
    <s v="Treasury Trn Px PL - Funding Exp"/>
    <x v="0"/>
    <x v="0"/>
    <x v="0"/>
    <x v="0"/>
    <n v="-33146.281770000001"/>
    <n v="-2306739.7599999998"/>
    <n v="-2306739.7599999998"/>
    <x v="0"/>
    <x v="0"/>
    <s v="Negative"/>
    <s v="Negative"/>
    <s v="Negative"/>
    <n v="0"/>
  </r>
  <r>
    <x v="0"/>
    <x v="0"/>
    <x v="0"/>
    <s v="MTD Avg Principal Balance CR"/>
    <x v="0"/>
    <x v="0"/>
    <x v="0"/>
    <x v="0"/>
    <n v="0"/>
    <n v="0"/>
    <n v="0"/>
    <x v="0"/>
    <x v="0"/>
    <s v="Zero"/>
    <s v="Zero"/>
    <s v="Zero"/>
    <n v="0"/>
  </r>
  <r>
    <x v="0"/>
    <x v="0"/>
    <x v="0"/>
    <s v="MTD Avg Principal Balance DB"/>
    <x v="0"/>
    <x v="0"/>
    <x v="0"/>
    <x v="0"/>
    <n v="-4023409.6"/>
    <n v="-280000000"/>
    <n v="-280000000"/>
    <x v="0"/>
    <x v="0"/>
    <s v="Negative"/>
    <s v="Negative"/>
    <s v="Negative"/>
    <n v="0"/>
  </r>
  <r>
    <x v="1"/>
    <x v="1"/>
    <x v="0"/>
    <s v="Account Sum of CR Transactions"/>
    <x v="1"/>
    <x v="1"/>
    <x v="0"/>
    <x v="1"/>
    <n v="0"/>
    <n v="0"/>
    <n v="0"/>
    <x v="0"/>
    <x v="0"/>
    <s v="Zero"/>
    <s v="Zero"/>
    <s v="Zero"/>
    <n v="0"/>
  </r>
  <r>
    <x v="1"/>
    <x v="1"/>
    <x v="0"/>
    <s v="Account Sum of DB Transactions"/>
    <x v="1"/>
    <x v="1"/>
    <x v="0"/>
    <x v="1"/>
    <n v="0"/>
    <n v="0"/>
    <n v="0"/>
    <x v="0"/>
    <x v="0"/>
    <s v="Zero"/>
    <s v="Zero"/>
    <s v="Zero"/>
    <n v="0"/>
  </r>
  <r>
    <x v="1"/>
    <x v="0"/>
    <x v="0"/>
    <s v="Treasury Trn Px PL - Funding Exp"/>
    <x v="0"/>
    <x v="2"/>
    <x v="0"/>
    <x v="2"/>
    <n v="0"/>
    <n v="0"/>
    <n v="0"/>
    <x v="0"/>
    <x v="0"/>
    <s v="Zero"/>
    <s v="Zero"/>
    <s v="Zero"/>
    <n v="1"/>
  </r>
  <r>
    <x v="1"/>
    <x v="0"/>
    <x v="0"/>
    <s v="Account Sum of DB Transactions"/>
    <x v="1"/>
    <x v="3"/>
    <x v="0"/>
    <x v="3"/>
    <n v="-92.228309999999993"/>
    <n v="-1382526"/>
    <n v="-84.86"/>
    <x v="0"/>
    <x v="0"/>
    <s v="Negative"/>
    <s v="Negative"/>
    <s v="Negative"/>
    <n v="0"/>
  </r>
  <r>
    <x v="1"/>
    <x v="0"/>
    <x v="0"/>
    <s v="Original Principal"/>
    <x v="0"/>
    <x v="2"/>
    <x v="0"/>
    <x v="2"/>
    <n v="105555000"/>
    <n v="150000000"/>
    <n v="150000000"/>
    <x v="0"/>
    <x v="0"/>
    <s v="Positive"/>
    <s v="Positive"/>
    <s v="Positive"/>
    <n v="0"/>
  </r>
  <r>
    <x v="1"/>
    <x v="0"/>
    <x v="0"/>
    <s v="Since Inception-Interest Accrue"/>
    <x v="0"/>
    <x v="2"/>
    <x v="0"/>
    <x v="2"/>
    <n v="5052696.1140000001"/>
    <n v="7180184.9000000004"/>
    <n v="7180184.9000000004"/>
    <x v="0"/>
    <x v="0"/>
    <s v="Positive"/>
    <s v="Positive"/>
    <s v="Positive"/>
    <n v="0"/>
  </r>
  <r>
    <x v="1"/>
    <x v="0"/>
    <x v="0"/>
    <s v="Overdue Penalty Interest"/>
    <x v="0"/>
    <x v="2"/>
    <x v="0"/>
    <x v="2"/>
    <n v="0"/>
    <n v="0"/>
    <n v="0"/>
    <x v="0"/>
    <x v="0"/>
    <s v="Zero"/>
    <s v="Zero"/>
    <s v="Zero"/>
    <n v="0"/>
  </r>
  <r>
    <x v="1"/>
    <x v="0"/>
    <x v="0"/>
    <s v="Account Sum of CR Transactions"/>
    <x v="1"/>
    <x v="3"/>
    <x v="0"/>
    <x v="3"/>
    <n v="-7839.57935"/>
    <n v="-117517304"/>
    <n v="0"/>
    <x v="0"/>
    <x v="0"/>
    <s v="Negative"/>
    <s v="Negative"/>
    <s v="Zero"/>
    <n v="0"/>
  </r>
  <r>
    <x v="1"/>
    <x v="0"/>
    <x v="0"/>
    <s v="Scheduled Principal Balance Amt"/>
    <x v="0"/>
    <x v="2"/>
    <x v="0"/>
    <x v="2"/>
    <n v="0"/>
    <n v="0"/>
    <n v="0"/>
    <x v="0"/>
    <x v="0"/>
    <s v="Zero"/>
    <s v="Zero"/>
    <s v="Zero"/>
    <n v="0"/>
  </r>
  <r>
    <x v="1"/>
    <x v="0"/>
    <x v="0"/>
    <s v="CE - Unpaid Principal Bal Amt"/>
    <x v="0"/>
    <x v="2"/>
    <x v="0"/>
    <x v="2"/>
    <n v="0"/>
    <n v="0"/>
    <n v="0"/>
    <x v="0"/>
    <x v="0"/>
    <s v="Zero"/>
    <s v="Zero"/>
    <s v="Zero"/>
    <n v="0"/>
  </r>
  <r>
    <x v="1"/>
    <x v="0"/>
    <x v="0"/>
    <s v="Interest IENC-Not Due"/>
    <x v="0"/>
    <x v="2"/>
    <x v="0"/>
    <x v="2"/>
    <n v="0"/>
    <n v="0"/>
    <n v="0"/>
    <x v="0"/>
    <x v="0"/>
    <s v="Zero"/>
    <s v="Zero"/>
    <s v="Zero"/>
    <n v="0"/>
  </r>
  <r>
    <x v="1"/>
    <x v="0"/>
    <x v="0"/>
    <s v="Interest IENC-Due"/>
    <x v="0"/>
    <x v="2"/>
    <x v="0"/>
    <x v="2"/>
    <n v="0"/>
    <n v="0"/>
    <n v="0"/>
    <x v="0"/>
    <x v="0"/>
    <s v="Zero"/>
    <s v="Zero"/>
    <s v="Zero"/>
    <n v="0"/>
  </r>
  <r>
    <x v="1"/>
    <x v="1"/>
    <x v="0"/>
    <s v="Principal Balance"/>
    <x v="2"/>
    <x v="4"/>
    <x v="1"/>
    <x v="4"/>
    <n v="1557.04"/>
    <n v="1557.04"/>
    <n v="1557.04"/>
    <x v="1"/>
    <x v="0"/>
    <s v="Positive"/>
    <s v="Positive"/>
    <s v="Positive"/>
    <n v="0"/>
  </r>
  <r>
    <x v="1"/>
    <x v="1"/>
    <x v="0"/>
    <s v="Principal Balance"/>
    <x v="2"/>
    <x v="5"/>
    <x v="1"/>
    <x v="4"/>
    <n v="-14902.94"/>
    <n v="-14902.94"/>
    <n v="-14902.94"/>
    <x v="1"/>
    <x v="0"/>
    <s v="Negative"/>
    <s v="Negative"/>
    <s v="Negative"/>
    <n v="0"/>
  </r>
  <r>
    <x v="1"/>
    <x v="1"/>
    <x v="0"/>
    <s v="Principal Balance"/>
    <x v="2"/>
    <x v="4"/>
    <x v="1"/>
    <x v="4"/>
    <n v="-2829094.67"/>
    <n v="-2829094.67"/>
    <n v="-2829094.67"/>
    <x v="1"/>
    <x v="0"/>
    <s v="Negative"/>
    <s v="Negative"/>
    <s v="Negative"/>
    <n v="0"/>
  </r>
  <r>
    <x v="1"/>
    <x v="0"/>
    <x v="0"/>
    <s v="Principal Balance"/>
    <x v="0"/>
    <x v="3"/>
    <x v="1"/>
    <x v="3"/>
    <n v="18907.713"/>
    <n v="283426617.80000001"/>
    <n v="17482.86"/>
    <x v="1"/>
    <x v="1"/>
    <s v="Positive"/>
    <s v="Positive"/>
    <s v="Positive"/>
    <n v="0"/>
  </r>
  <r>
    <x v="1"/>
    <x v="0"/>
    <x v="0"/>
    <s v="Principal Balance"/>
    <x v="0"/>
    <x v="3"/>
    <x v="1"/>
    <x v="3"/>
    <n v="1566489.7339999999"/>
    <s v="23481681112.40800"/>
    <n v="1448441.74"/>
    <x v="1"/>
    <x v="1"/>
    <s v="Positive"/>
    <s v="Positive"/>
    <s v="Positive"/>
    <n v="0"/>
  </r>
  <r>
    <x v="1"/>
    <x v="1"/>
    <x v="0"/>
    <s v="Principal Balance"/>
    <x v="0"/>
    <x v="1"/>
    <x v="1"/>
    <x v="1"/>
    <n v="-671739.68099999998"/>
    <n v="-22024362.510000002"/>
    <n v="-22024362.510000002"/>
    <x v="1"/>
    <x v="1"/>
    <s v="Negative"/>
    <s v="Negative"/>
    <s v="Negative"/>
    <n v="0"/>
  </r>
  <r>
    <x v="1"/>
    <x v="1"/>
    <x v="0"/>
    <s v="Principal Balance"/>
    <x v="0"/>
    <x v="1"/>
    <x v="1"/>
    <x v="1"/>
    <n v="581.95100000000002"/>
    <n v="19080.460999999999"/>
    <n v="19080.460999999999"/>
    <x v="1"/>
    <x v="1"/>
    <s v="Positive"/>
    <s v="Positive"/>
    <s v="Positive"/>
    <n v="0"/>
  </r>
  <r>
    <x v="1"/>
    <x v="1"/>
    <x v="0"/>
    <s v="Principal Balance"/>
    <x v="0"/>
    <x v="1"/>
    <x v="1"/>
    <x v="1"/>
    <n v="671310.22900000005"/>
    <n v="22010282.050000001"/>
    <n v="22010282.050000001"/>
    <x v="1"/>
    <x v="1"/>
    <s v="Positive"/>
    <s v="Positive"/>
    <s v="Positive"/>
    <n v="0"/>
  </r>
  <r>
    <x v="1"/>
    <x v="1"/>
    <x v="0"/>
    <s v="Principal Balance"/>
    <x v="0"/>
    <x v="1"/>
    <x v="1"/>
    <x v="1"/>
    <n v="-152.499"/>
    <n v="-5000"/>
    <n v="-5000"/>
    <x v="1"/>
    <x v="2"/>
    <s v="Negative"/>
    <s v="Negative"/>
    <s v="Negative"/>
    <n v="0"/>
  </r>
  <r>
    <x v="1"/>
    <x v="1"/>
    <x v="0"/>
    <s v="Principal Balance"/>
    <x v="2"/>
    <x v="6"/>
    <x v="1"/>
    <x v="4"/>
    <n v="-56841.29"/>
    <n v="-56841.29"/>
    <n v="-56841.29"/>
    <x v="1"/>
    <x v="0"/>
    <s v="Negative"/>
    <s v="Negative"/>
    <s v="Negative"/>
    <n v="0"/>
  </r>
  <r>
    <x v="0"/>
    <x v="0"/>
    <x v="0"/>
    <s v="Commitments and Contingencies"/>
    <x v="0"/>
    <x v="7"/>
    <x v="1"/>
    <x v="4"/>
    <n v="0"/>
    <n v="0"/>
    <n v="0"/>
    <x v="0"/>
    <x v="1"/>
    <s v="Zero"/>
    <s v="Zero"/>
    <s v="Zero"/>
    <n v="0"/>
  </r>
  <r>
    <x v="1"/>
    <x v="1"/>
    <x v="0"/>
    <s v="Inventory Position Amount"/>
    <x v="0"/>
    <x v="7"/>
    <x v="2"/>
    <x v="5"/>
    <n v="0"/>
    <n v="0"/>
    <n v="0"/>
    <x v="2"/>
    <x v="1"/>
    <s v="Zero"/>
    <s v="Zero"/>
    <s v="Zero"/>
    <n v="1"/>
  </r>
  <r>
    <x v="1"/>
    <x v="1"/>
    <x v="1"/>
    <s v="Inventory Position Amount"/>
    <x v="0"/>
    <x v="7"/>
    <x v="2"/>
    <x v="6"/>
    <n v="0"/>
    <n v="0"/>
    <n v="0"/>
    <x v="2"/>
    <x v="1"/>
    <s v="Zero"/>
    <s v="Zero"/>
    <s v="Zero"/>
    <n v="0"/>
  </r>
  <r>
    <x v="1"/>
    <x v="1"/>
    <x v="1"/>
    <s v="Principal Balance"/>
    <x v="0"/>
    <x v="7"/>
    <x v="1"/>
    <x v="6"/>
    <n v="0"/>
    <n v="0"/>
    <n v="0"/>
    <x v="1"/>
    <x v="1"/>
    <s v="Zero"/>
    <s v="Zero"/>
    <s v="Zero"/>
    <n v="0"/>
  </r>
  <r>
    <x v="1"/>
    <x v="1"/>
    <x v="1"/>
    <s v="Principal Balance"/>
    <x v="0"/>
    <x v="7"/>
    <x v="1"/>
    <x v="6"/>
    <n v="22932625.91"/>
    <n v="18627752.34"/>
    <n v="154954606.69999999"/>
    <x v="1"/>
    <x v="1"/>
    <s v="Positive"/>
    <s v="Positive"/>
    <s v="Posi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4"/>
    <x v="1"/>
    <x v="4"/>
    <n v="-2656.06"/>
    <n v="-2656.06"/>
    <n v="-2656.06"/>
    <x v="3"/>
    <x v="1"/>
    <s v="Negative"/>
    <s v="Negative"/>
    <s v="Negative"/>
    <n v="0"/>
  </r>
  <r>
    <x v="0"/>
    <x v="0"/>
    <x v="0"/>
    <s v="Principal Balance"/>
    <x v="0"/>
    <x v="4"/>
    <x v="1"/>
    <x v="4"/>
    <n v="168522.98"/>
    <n v="168522.98"/>
    <n v="168522.98"/>
    <x v="1"/>
    <x v="1"/>
    <s v="Positive"/>
    <s v="Positive"/>
    <s v="Positive"/>
    <n v="0"/>
  </r>
  <r>
    <x v="0"/>
    <x v="0"/>
    <x v="0"/>
    <s v="Principal Balance"/>
    <x v="0"/>
    <x v="4"/>
    <x v="1"/>
    <x v="4"/>
    <n v="281397.59999999998"/>
    <n v="281397.59999999998"/>
    <n v="281397.59999999998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638.28"/>
    <n v="-638.28"/>
    <n v="-638.28"/>
    <x v="3"/>
    <x v="1"/>
    <s v="Negative"/>
    <s v="Negative"/>
    <s v="Negative"/>
    <n v="0"/>
  </r>
  <r>
    <x v="0"/>
    <x v="0"/>
    <x v="0"/>
    <s v="Interest Income P&amp;L"/>
    <x v="0"/>
    <x v="4"/>
    <x v="1"/>
    <x v="4"/>
    <n v="-1081.67"/>
    <n v="-1081.67"/>
    <n v="-1081.67"/>
    <x v="3"/>
    <x v="1"/>
    <s v="Negative"/>
    <s v="Negative"/>
    <s v="Negative"/>
    <n v="0"/>
  </r>
  <r>
    <x v="0"/>
    <x v="0"/>
    <x v="0"/>
    <s v="Transfer Pricing P&amp;L"/>
    <x v="0"/>
    <x v="8"/>
    <x v="0"/>
    <x v="3"/>
    <n v="-1613.69"/>
    <n v="-1613.69"/>
    <n v="-1480.11"/>
    <x v="3"/>
    <x v="1"/>
    <s v="Negative"/>
    <s v="Negative"/>
    <s v="Negative"/>
    <n v="0"/>
  </r>
  <r>
    <x v="0"/>
    <x v="0"/>
    <x v="0"/>
    <s v="Commitments and Contingencies"/>
    <x v="0"/>
    <x v="8"/>
    <x v="1"/>
    <x v="3"/>
    <n v="0"/>
    <n v="0"/>
    <n v="0"/>
    <x v="0"/>
    <x v="1"/>
    <s v="Zero"/>
    <s v="Zero"/>
    <s v="Zero"/>
    <n v="0"/>
  </r>
  <r>
    <x v="0"/>
    <x v="0"/>
    <x v="0"/>
    <s v="Interest Income P&amp;L"/>
    <x v="0"/>
    <x v="7"/>
    <x v="1"/>
    <x v="7"/>
    <n v="-697.03899999999999"/>
    <n v="-570.08000000000004"/>
    <n v="-570.08000000000004"/>
    <x v="3"/>
    <x v="1"/>
    <s v="Negative"/>
    <s v="Negative"/>
    <s v="Negative"/>
    <n v="0"/>
  </r>
  <r>
    <x v="0"/>
    <x v="0"/>
    <x v="0"/>
    <s v="Interest Income P&amp;L"/>
    <x v="0"/>
    <x v="7"/>
    <x v="1"/>
    <x v="7"/>
    <n v="-205.636"/>
    <n v="-168.18"/>
    <n v="-168.18"/>
    <x v="3"/>
    <x v="1"/>
    <s v="Negative"/>
    <s v="Negative"/>
    <s v="Negative"/>
    <n v="0"/>
  </r>
  <r>
    <x v="0"/>
    <x v="0"/>
    <x v="0"/>
    <s v="Accrued Interest Amount"/>
    <x v="0"/>
    <x v="7"/>
    <x v="3"/>
    <x v="7"/>
    <n v="4482.62"/>
    <n v="3641.15"/>
    <n v="3641.15"/>
    <x v="1"/>
    <x v="1"/>
    <s v="Positive"/>
    <s v="Positive"/>
    <s v="Positive"/>
    <n v="0"/>
  </r>
  <r>
    <x v="0"/>
    <x v="0"/>
    <x v="0"/>
    <s v="Accrued Interest Amount"/>
    <x v="0"/>
    <x v="7"/>
    <x v="3"/>
    <x v="7"/>
    <n v="2330.8910000000001"/>
    <n v="1893.34"/>
    <n v="1893.34"/>
    <x v="1"/>
    <x v="1"/>
    <s v="Positive"/>
    <s v="Positive"/>
    <s v="Positive"/>
    <n v="0"/>
  </r>
  <r>
    <x v="0"/>
    <x v="0"/>
    <x v="0"/>
    <s v="Interest Income P&amp;L"/>
    <x v="0"/>
    <x v="7"/>
    <x v="1"/>
    <x v="4"/>
    <n v="-426.10399999999998"/>
    <n v="-344.87"/>
    <n v="-426.1"/>
    <x v="3"/>
    <x v="1"/>
    <s v="Negative"/>
    <s v="Negative"/>
    <s v="Negative"/>
    <n v="0"/>
  </r>
  <r>
    <x v="0"/>
    <x v="0"/>
    <x v="0"/>
    <s v="Letter of Credit-Issued"/>
    <x v="0"/>
    <x v="7"/>
    <x v="0"/>
    <x v="4"/>
    <n v="0"/>
    <n v="0"/>
    <n v="0"/>
    <x v="0"/>
    <x v="1"/>
    <s v="Zero"/>
    <s v="Zero"/>
    <s v="Zero"/>
    <n v="0"/>
  </r>
  <r>
    <x v="0"/>
    <x v="0"/>
    <x v="0"/>
    <s v="Trans Notional Recvable (FS)"/>
    <x v="0"/>
    <x v="7"/>
    <x v="0"/>
    <x v="4"/>
    <n v="0"/>
    <n v="0"/>
    <n v="0"/>
    <x v="0"/>
    <x v="1"/>
    <s v="Zero"/>
    <s v="Zero"/>
    <s v="Zero"/>
    <n v="0"/>
  </r>
  <r>
    <x v="0"/>
    <x v="0"/>
    <x v="0"/>
    <s v="Accrued Interest Amount"/>
    <x v="0"/>
    <x v="7"/>
    <x v="3"/>
    <x v="4"/>
    <n v="0"/>
    <n v="0"/>
    <n v="0"/>
    <x v="1"/>
    <x v="1"/>
    <s v="Zero"/>
    <s v="Zero"/>
    <s v="Zero"/>
    <n v="0"/>
  </r>
  <r>
    <x v="0"/>
    <x v="0"/>
    <x v="0"/>
    <s v="Commitments and Contingencies"/>
    <x v="0"/>
    <x v="9"/>
    <x v="1"/>
    <x v="8"/>
    <n v="0"/>
    <n v="0"/>
    <n v="0"/>
    <x v="0"/>
    <x v="1"/>
    <s v="Zero"/>
    <s v="Zero"/>
    <s v="Zero"/>
    <n v="0"/>
  </r>
  <r>
    <x v="0"/>
    <x v="0"/>
    <x v="0"/>
    <s v="Interest Income P&amp;L"/>
    <x v="0"/>
    <x v="9"/>
    <x v="1"/>
    <x v="8"/>
    <n v="-36058.063000000002"/>
    <n v="-33308.449999999997"/>
    <n v="-156233.28"/>
    <x v="3"/>
    <x v="1"/>
    <s v="Negative"/>
    <s v="Negative"/>
    <s v="Negative"/>
    <n v="0"/>
  </r>
  <r>
    <x v="0"/>
    <x v="0"/>
    <x v="0"/>
    <s v="Accrued Interest Amount"/>
    <x v="0"/>
    <x v="9"/>
    <x v="3"/>
    <x v="8"/>
    <n v="0"/>
    <n v="0"/>
    <n v="0"/>
    <x v="1"/>
    <x v="1"/>
    <s v="Zero"/>
    <s v="Zero"/>
    <s v="Zero"/>
    <n v="0"/>
  </r>
  <r>
    <x v="0"/>
    <x v="0"/>
    <x v="0"/>
    <s v="Principal Balance"/>
    <x v="0"/>
    <x v="9"/>
    <x v="1"/>
    <x v="8"/>
    <n v="0"/>
    <n v="0"/>
    <n v="0"/>
    <x v="1"/>
    <x v="1"/>
    <s v="Zero"/>
    <s v="Zero"/>
    <s v="Zero"/>
    <n v="0"/>
  </r>
  <r>
    <x v="1"/>
    <x v="1"/>
    <x v="0"/>
    <s v="Account Sum of CR Transactions"/>
    <x v="1"/>
    <x v="1"/>
    <x v="0"/>
    <x v="1"/>
    <n v="-3259.3936199999998"/>
    <n v="-106865.89"/>
    <n v="-106865.89"/>
    <x v="0"/>
    <x v="0"/>
    <s v="Negative"/>
    <s v="Negative"/>
    <s v="Negative"/>
    <n v="0"/>
  </r>
  <r>
    <x v="1"/>
    <x v="1"/>
    <x v="0"/>
    <s v="Account Sum of DB Transactions"/>
    <x v="1"/>
    <x v="1"/>
    <x v="0"/>
    <x v="1"/>
    <n v="-1885.4501"/>
    <n v="-61818.34"/>
    <n v="-61818.34"/>
    <x v="0"/>
    <x v="0"/>
    <s v="Negative"/>
    <s v="Negative"/>
    <s v="Negative"/>
    <n v="0"/>
  </r>
  <r>
    <x v="1"/>
    <x v="1"/>
    <x v="0"/>
    <s v="Principal Balance"/>
    <x v="2"/>
    <x v="10"/>
    <x v="1"/>
    <x v="4"/>
    <n v="3057041.32"/>
    <n v="3057041.32"/>
    <n v="3057041.32"/>
    <x v="1"/>
    <x v="0"/>
    <s v="Positive"/>
    <s v="Positive"/>
    <s v="Positive"/>
    <n v="0"/>
  </r>
  <r>
    <x v="0"/>
    <x v="0"/>
    <x v="0"/>
    <s v="Interest Income P&amp;L"/>
    <x v="0"/>
    <x v="5"/>
    <x v="1"/>
    <x v="9"/>
    <n v="-1786.191"/>
    <n v="-1664.98"/>
    <n v="-1648.65"/>
    <x v="3"/>
    <x v="1"/>
    <s v="Negative"/>
    <s v="Negative"/>
    <s v="Negative"/>
    <n v="0"/>
  </r>
  <r>
    <x v="0"/>
    <x v="0"/>
    <x v="0"/>
    <s v="Commitments and Contingencies"/>
    <x v="0"/>
    <x v="5"/>
    <x v="1"/>
    <x v="9"/>
    <n v="0"/>
    <n v="0"/>
    <n v="0"/>
    <x v="0"/>
    <x v="1"/>
    <s v="Zero"/>
    <s v="Zero"/>
    <s v="Zero"/>
    <n v="0"/>
  </r>
  <r>
    <x v="0"/>
    <x v="0"/>
    <x v="0"/>
    <s v="Principal Balance"/>
    <x v="0"/>
    <x v="5"/>
    <x v="1"/>
    <x v="9"/>
    <n v="0"/>
    <n v="0"/>
    <n v="0"/>
    <x v="1"/>
    <x v="1"/>
    <s v="Zero"/>
    <s v="Zero"/>
    <s v="Zero"/>
    <n v="0"/>
  </r>
  <r>
    <x v="0"/>
    <x v="0"/>
    <x v="0"/>
    <s v="Accrued Interest Amount"/>
    <x v="0"/>
    <x v="5"/>
    <x v="3"/>
    <x v="9"/>
    <n v="0"/>
    <n v="0"/>
    <n v="0"/>
    <x v="1"/>
    <x v="1"/>
    <s v="Zero"/>
    <s v="Zero"/>
    <s v="Zero"/>
    <n v="0"/>
  </r>
  <r>
    <x v="0"/>
    <x v="0"/>
    <x v="0"/>
    <s v="Principal Balance"/>
    <x v="0"/>
    <x v="0"/>
    <x v="1"/>
    <x v="0"/>
    <n v="4023410.5010000002"/>
    <n v="280000000"/>
    <n v="280000000"/>
    <x v="1"/>
    <x v="1"/>
    <s v="Positive"/>
    <s v="Positive"/>
    <s v="Positive"/>
    <n v="0"/>
  </r>
  <r>
    <x v="0"/>
    <x v="0"/>
    <x v="0"/>
    <s v="Accrued Interest Amount"/>
    <x v="0"/>
    <x v="0"/>
    <x v="3"/>
    <x v="0"/>
    <n v="113581.43"/>
    <n v="7904438.3600000003"/>
    <n v="7904438.3600000003"/>
    <x v="1"/>
    <x v="1"/>
    <s v="Positive"/>
    <s v="Positive"/>
    <s v="Positive"/>
    <n v="0"/>
  </r>
  <r>
    <x v="0"/>
    <x v="0"/>
    <x v="0"/>
    <s v="Interest Income P&amp;L"/>
    <x v="0"/>
    <x v="0"/>
    <x v="1"/>
    <x v="0"/>
    <n v="-38272.002999999997"/>
    <n v="-2663452.06"/>
    <n v="-2663452.06"/>
    <x v="3"/>
    <x v="1"/>
    <s v="Negative"/>
    <s v="Negative"/>
    <s v="Negative"/>
    <n v="0"/>
  </r>
  <r>
    <x v="0"/>
    <x v="0"/>
    <x v="0"/>
    <s v="Accrued Interest Amount"/>
    <x v="0"/>
    <x v="0"/>
    <x v="3"/>
    <x v="0"/>
    <n v="0"/>
    <n v="0"/>
    <n v="0"/>
    <x v="1"/>
    <x v="1"/>
    <s v="Zero"/>
    <s v="Zero"/>
    <s v="Zero"/>
    <n v="0"/>
  </r>
  <r>
    <x v="1"/>
    <x v="0"/>
    <x v="0"/>
    <s v="Principal Balance"/>
    <x v="2"/>
    <x v="4"/>
    <x v="1"/>
    <x v="4"/>
    <n v="424025.83"/>
    <n v="424025.83"/>
    <n v="424025.83"/>
    <x v="1"/>
    <x v="0"/>
    <s v="Positive"/>
    <s v="Positive"/>
    <s v="Positive"/>
    <n v="0"/>
  </r>
  <r>
    <x v="1"/>
    <x v="0"/>
    <x v="0"/>
    <s v="Principal Balance"/>
    <x v="2"/>
    <x v="4"/>
    <x v="1"/>
    <x v="4"/>
    <n v="7477440.1399999997"/>
    <n v="7477440.1399999997"/>
    <n v="7477440.1399999997"/>
    <x v="1"/>
    <x v="0"/>
    <s v="Positive"/>
    <s v="Positive"/>
    <s v="Positive"/>
    <n v="0"/>
  </r>
  <r>
    <x v="1"/>
    <x v="0"/>
    <x v="0"/>
    <s v="Principal Balance"/>
    <x v="2"/>
    <x v="7"/>
    <x v="1"/>
    <x v="4"/>
    <n v="-67687.8"/>
    <n v="-67687.8"/>
    <n v="-67687.8"/>
    <x v="1"/>
    <x v="0"/>
    <s v="Negative"/>
    <s v="Negative"/>
    <s v="Negative"/>
    <n v="0"/>
  </r>
  <r>
    <x v="1"/>
    <x v="0"/>
    <x v="0"/>
    <s v="Principal Balance"/>
    <x v="2"/>
    <x v="6"/>
    <x v="1"/>
    <x v="4"/>
    <n v="-91063.37"/>
    <n v="-91063.37"/>
    <n v="-91063.37"/>
    <x v="1"/>
    <x v="0"/>
    <s v="Negative"/>
    <s v="Negative"/>
    <s v="Negative"/>
    <n v="0"/>
  </r>
  <r>
    <x v="0"/>
    <x v="1"/>
    <x v="0"/>
    <s v="Commitments and Contingencies"/>
    <x v="0"/>
    <x v="7"/>
    <x v="1"/>
    <x v="4"/>
    <n v="49780.608999999997"/>
    <n v="40435.877999999997"/>
    <n v="49780.61"/>
    <x v="0"/>
    <x v="1"/>
    <s v="Positive"/>
    <s v="Positive"/>
    <s v="Positive"/>
    <n v="0"/>
  </r>
  <r>
    <x v="0"/>
    <x v="0"/>
    <x v="0"/>
    <s v="Principal Balance"/>
    <x v="0"/>
    <x v="7"/>
    <x v="1"/>
    <x v="3"/>
    <n v="5046.875"/>
    <n v="4099.4840000000004"/>
    <n v="4647"/>
    <x v="1"/>
    <x v="1"/>
    <s v="Positive"/>
    <s v="Positive"/>
    <s v="Positive"/>
    <n v="0"/>
  </r>
  <r>
    <x v="0"/>
    <x v="0"/>
    <x v="0"/>
    <s v="Principal Balance"/>
    <x v="0"/>
    <x v="7"/>
    <x v="1"/>
    <x v="7"/>
    <n v="0"/>
    <n v="0"/>
    <n v="0"/>
    <x v="1"/>
    <x v="1"/>
    <s v="Zero"/>
    <s v="Zero"/>
    <s v="Zero"/>
    <n v="0"/>
  </r>
  <r>
    <x v="0"/>
    <x v="0"/>
    <x v="0"/>
    <s v="Interest Income P&amp;L"/>
    <x v="0"/>
    <x v="7"/>
    <x v="1"/>
    <x v="7"/>
    <n v="-160.85300000000001"/>
    <n v="-130.66"/>
    <n v="-130.66"/>
    <x v="3"/>
    <x v="1"/>
    <s v="Negative"/>
    <s v="Negative"/>
    <s v="Negative"/>
    <n v="0"/>
  </r>
  <r>
    <x v="0"/>
    <x v="0"/>
    <x v="0"/>
    <s v="Accrued Interest Amount"/>
    <x v="0"/>
    <x v="7"/>
    <x v="3"/>
    <x v="3"/>
    <n v="4.2999999999999997E-2"/>
    <n v="3.5000000000000003E-2"/>
    <n v="0.04"/>
    <x v="1"/>
    <x v="1"/>
    <s v="Positive"/>
    <s v="Positive"/>
    <s v="Positive"/>
    <n v="0"/>
  </r>
  <r>
    <x v="0"/>
    <x v="0"/>
    <x v="0"/>
    <s v="Accrued Interest Amount"/>
    <x v="0"/>
    <x v="7"/>
    <x v="3"/>
    <x v="7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1119436.8400000001"/>
    <n v="1119436.8400000001"/>
    <n v="1119436.8400000001"/>
    <x v="1"/>
    <x v="1"/>
    <s v="Positive"/>
    <s v="Positive"/>
    <s v="Positive"/>
    <n v="0"/>
  </r>
  <r>
    <x v="0"/>
    <x v="0"/>
    <x v="0"/>
    <s v="Accrued Interest Amount"/>
    <x v="0"/>
    <x v="4"/>
    <x v="3"/>
    <x v="4"/>
    <n v="845.73"/>
    <n v="845.73"/>
    <n v="845.73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845.73"/>
    <n v="-845.73"/>
    <n v="-845.73"/>
    <x v="3"/>
    <x v="1"/>
    <s v="Negative"/>
    <s v="Negative"/>
    <s v="Negative"/>
    <n v="0"/>
  </r>
  <r>
    <x v="0"/>
    <x v="0"/>
    <x v="0"/>
    <s v="Interest Income P&amp;L"/>
    <x v="0"/>
    <x v="7"/>
    <x v="1"/>
    <x v="3"/>
    <n v="12.372999999999999"/>
    <n v="10.119999999999999"/>
    <n v="11.46"/>
    <x v="3"/>
    <x v="1"/>
    <s v="Positive"/>
    <s v="Positive"/>
    <s v="Positive"/>
    <n v="0"/>
  </r>
  <r>
    <x v="0"/>
    <x v="0"/>
    <x v="0"/>
    <s v="Interest Income P&amp;L"/>
    <x v="0"/>
    <x v="7"/>
    <x v="1"/>
    <x v="3"/>
    <n v="-3.0459999999999998"/>
    <n v="-2.4700000000000002"/>
    <n v="-2.83"/>
    <x v="3"/>
    <x v="1"/>
    <s v="Negative"/>
    <s v="Negative"/>
    <s v="Negative"/>
    <n v="0"/>
  </r>
  <r>
    <x v="0"/>
    <x v="0"/>
    <x v="0"/>
    <s v="Accrued Interest Amount"/>
    <x v="0"/>
    <x v="7"/>
    <x v="3"/>
    <x v="3"/>
    <n v="3.0739999999999998"/>
    <n v="2.4969999999999999"/>
    <n v="2.83"/>
    <x v="1"/>
    <x v="1"/>
    <s v="Positive"/>
    <s v="Positive"/>
    <s v="Positive"/>
    <n v="0"/>
  </r>
  <r>
    <x v="0"/>
    <x v="0"/>
    <x v="0"/>
    <s v="Accrued Interest Amount"/>
    <x v="0"/>
    <x v="7"/>
    <x v="3"/>
    <x v="3"/>
    <n v="-165.44900000000001"/>
    <n v="-134.39099999999999"/>
    <n v="-152.34"/>
    <x v="1"/>
    <x v="1"/>
    <s v="Negative"/>
    <s v="Negative"/>
    <s v="Negative"/>
    <n v="0"/>
  </r>
  <r>
    <x v="0"/>
    <x v="0"/>
    <x v="0"/>
    <s v="Letter of Credit-Issued"/>
    <x v="0"/>
    <x v="7"/>
    <x v="0"/>
    <x v="3"/>
    <n v="0"/>
    <n v="0"/>
    <n v="0"/>
    <x v="0"/>
    <x v="1"/>
    <s v="Zero"/>
    <s v="Zero"/>
    <s v="Zero"/>
    <n v="0"/>
  </r>
  <r>
    <x v="0"/>
    <x v="0"/>
    <x v="0"/>
    <s v="Trans Notional Recvable (FS)"/>
    <x v="0"/>
    <x v="7"/>
    <x v="0"/>
    <x v="3"/>
    <n v="0"/>
    <n v="0"/>
    <n v="0"/>
    <x v="0"/>
    <x v="1"/>
    <s v="Zero"/>
    <s v="Zero"/>
    <s v="Zero"/>
    <n v="0"/>
  </r>
  <r>
    <x v="1"/>
    <x v="1"/>
    <x v="1"/>
    <s v="Principal Balance"/>
    <x v="0"/>
    <x v="5"/>
    <x v="1"/>
    <x v="10"/>
    <n v="407.77"/>
    <n v="376.41500000000002"/>
    <n v="4271.5600000000004"/>
    <x v="1"/>
    <x v="1"/>
    <s v="Positive"/>
    <s v="Positive"/>
    <s v="Positive"/>
    <n v="0"/>
  </r>
  <r>
    <x v="1"/>
    <x v="0"/>
    <x v="0"/>
    <s v="Principal Balance"/>
    <x v="3"/>
    <x v="7"/>
    <x v="1"/>
    <x v="11"/>
    <n v="-72738.494000000006"/>
    <n v="-72738.494000000006"/>
    <n v="-1593944.15"/>
    <x v="1"/>
    <x v="0"/>
    <s v="Negative"/>
    <s v="Negative"/>
    <s v="Negative"/>
    <n v="0"/>
  </r>
  <r>
    <x v="1"/>
    <x v="1"/>
    <x v="0"/>
    <s v="Principal Balance"/>
    <x v="3"/>
    <x v="4"/>
    <x v="1"/>
    <x v="4"/>
    <n v="145839433.30000001"/>
    <n v="145839433.30000001"/>
    <n v="145839433.30000001"/>
    <x v="1"/>
    <x v="0"/>
    <s v="Positive"/>
    <s v="Positive"/>
    <s v="Positive"/>
    <n v="0"/>
  </r>
  <r>
    <x v="1"/>
    <x v="1"/>
    <x v="0"/>
    <s v="Principal Balance"/>
    <x v="3"/>
    <x v="4"/>
    <x v="1"/>
    <x v="4"/>
    <n v="555690065.20000005"/>
    <n v="555690065.20000005"/>
    <n v="555690065.20000005"/>
    <x v="1"/>
    <x v="0"/>
    <s v="Positive"/>
    <s v="Positive"/>
    <s v="Positive"/>
    <n v="0"/>
  </r>
  <r>
    <x v="1"/>
    <x v="1"/>
    <x v="0"/>
    <s v="Principal Balance"/>
    <x v="3"/>
    <x v="4"/>
    <x v="1"/>
    <x v="4"/>
    <n v="-55725541.5"/>
    <n v="-55725541.5"/>
    <n v="-55725541.5"/>
    <x v="1"/>
    <x v="0"/>
    <s v="Negative"/>
    <s v="Negative"/>
    <s v="Negative"/>
    <n v="0"/>
  </r>
  <r>
    <x v="1"/>
    <x v="1"/>
    <x v="0"/>
    <s v="Principal Balance"/>
    <x v="3"/>
    <x v="4"/>
    <x v="1"/>
    <x v="4"/>
    <n v="-391300518.10000002"/>
    <n v="-391300518.10000002"/>
    <n v="-391300518.10000002"/>
    <x v="1"/>
    <x v="0"/>
    <s v="Negative"/>
    <s v="Negative"/>
    <s v="Negative"/>
    <n v="0"/>
  </r>
  <r>
    <x v="1"/>
    <x v="1"/>
    <x v="0"/>
    <s v="Principal Balance"/>
    <x v="3"/>
    <x v="4"/>
    <x v="1"/>
    <x v="4"/>
    <n v="-823872429.39999998"/>
    <n v="-823872429.39999998"/>
    <n v="-823872429.39999998"/>
    <x v="1"/>
    <x v="0"/>
    <s v="Negative"/>
    <s v="Negative"/>
    <s v="Negative"/>
    <n v="0"/>
  </r>
  <r>
    <x v="1"/>
    <x v="1"/>
    <x v="0"/>
    <s v="Principal Balance"/>
    <x v="3"/>
    <x v="4"/>
    <x v="1"/>
    <x v="4"/>
    <n v="391300518.10000002"/>
    <n v="391300518.10000002"/>
    <n v="391300518.10000002"/>
    <x v="1"/>
    <x v="0"/>
    <s v="Positive"/>
    <s v="Positive"/>
    <s v="Positive"/>
    <n v="0"/>
  </r>
  <r>
    <x v="1"/>
    <x v="0"/>
    <x v="0"/>
    <s v="Principal Balance"/>
    <x v="3"/>
    <x v="4"/>
    <x v="1"/>
    <x v="4"/>
    <n v="30987257.199999999"/>
    <n v="30987257.199999999"/>
    <n v="30987257.199999999"/>
    <x v="1"/>
    <x v="0"/>
    <s v="Positive"/>
    <s v="Positive"/>
    <s v="Positive"/>
    <n v="0"/>
  </r>
  <r>
    <x v="1"/>
    <x v="0"/>
    <x v="0"/>
    <s v="Principal Balance"/>
    <x v="3"/>
    <x v="4"/>
    <x v="1"/>
    <x v="4"/>
    <n v="-1164285.8899999999"/>
    <n v="-1164285.8899999999"/>
    <n v="-1164285.8899999999"/>
    <x v="1"/>
    <x v="0"/>
    <s v="Negative"/>
    <s v="Negative"/>
    <s v="Negative"/>
    <n v="0"/>
  </r>
  <r>
    <x v="1"/>
    <x v="1"/>
    <x v="0"/>
    <s v="Principal Balance"/>
    <x v="3"/>
    <x v="4"/>
    <x v="1"/>
    <x v="4"/>
    <n v="-39792"/>
    <n v="-39792"/>
    <n v="-39792"/>
    <x v="1"/>
    <x v="0"/>
    <s v="Negative"/>
    <s v="Negative"/>
    <s v="Negative"/>
    <n v="0"/>
  </r>
  <r>
    <x v="1"/>
    <x v="1"/>
    <x v="0"/>
    <s v="Principal Balance"/>
    <x v="3"/>
    <x v="4"/>
    <x v="1"/>
    <x v="4"/>
    <n v="255.73"/>
    <n v="255.73"/>
    <n v="255.73"/>
    <x v="1"/>
    <x v="0"/>
    <s v="Positive"/>
    <s v="Positive"/>
    <s v="Positive"/>
    <n v="0"/>
  </r>
  <r>
    <x v="1"/>
    <x v="1"/>
    <x v="0"/>
    <s v="Principal Balance"/>
    <x v="3"/>
    <x v="4"/>
    <x v="1"/>
    <x v="4"/>
    <n v="-456460482.80000001"/>
    <n v="-456460482.80000001"/>
    <n v="-456460482.80000001"/>
    <x v="1"/>
    <x v="0"/>
    <s v="Negative"/>
    <s v="Negative"/>
    <s v="Negative"/>
    <n v="0"/>
  </r>
  <r>
    <x v="1"/>
    <x v="1"/>
    <x v="0"/>
    <s v="Principal Balance"/>
    <x v="3"/>
    <x v="4"/>
    <x v="1"/>
    <x v="4"/>
    <n v="-38541515.450000003"/>
    <n v="-38541515.450000003"/>
    <n v="-38541515.450000003"/>
    <x v="1"/>
    <x v="0"/>
    <s v="Negative"/>
    <s v="Negative"/>
    <s v="Negative"/>
    <n v="0"/>
  </r>
  <r>
    <x v="1"/>
    <x v="1"/>
    <x v="0"/>
    <s v="Principal Balance"/>
    <x v="3"/>
    <x v="4"/>
    <x v="1"/>
    <x v="4"/>
    <n v="-1.8"/>
    <n v="-1.8"/>
    <n v="-1.8"/>
    <x v="1"/>
    <x v="0"/>
    <s v="Negative"/>
    <s v="Negative"/>
    <s v="Negative"/>
    <n v="0"/>
  </r>
  <r>
    <x v="1"/>
    <x v="1"/>
    <x v="0"/>
    <s v="Principal Balance"/>
    <x v="3"/>
    <x v="4"/>
    <x v="1"/>
    <x v="4"/>
    <n v="23372620"/>
    <n v="23372620"/>
    <n v="23372620"/>
    <x v="1"/>
    <x v="0"/>
    <s v="Positive"/>
    <s v="Positive"/>
    <s v="Positive"/>
    <n v="0"/>
  </r>
  <r>
    <x v="1"/>
    <x v="1"/>
    <x v="0"/>
    <s v="Principal Balance"/>
    <x v="3"/>
    <x v="11"/>
    <x v="1"/>
    <x v="12"/>
    <n v="73909.437999999995"/>
    <n v="1392380"/>
    <n v="1392380"/>
    <x v="1"/>
    <x v="0"/>
    <s v="Positive"/>
    <s v="Positive"/>
    <s v="Positive"/>
    <n v="0"/>
  </r>
  <r>
    <x v="1"/>
    <x v="1"/>
    <x v="0"/>
    <s v="Principal Balance"/>
    <x v="2"/>
    <x v="12"/>
    <x v="1"/>
    <x v="4"/>
    <n v="69817.039999999994"/>
    <n v="69817.039999999994"/>
    <n v="69817.039999999994"/>
    <x v="1"/>
    <x v="0"/>
    <s v="Positive"/>
    <s v="Positive"/>
    <s v="Positive"/>
    <n v="0"/>
  </r>
  <r>
    <x v="1"/>
    <x v="0"/>
    <x v="0"/>
    <s v="Principal Balance"/>
    <x v="2"/>
    <x v="4"/>
    <x v="1"/>
    <x v="4"/>
    <n v="-462049411.60000002"/>
    <n v="-462049411.60000002"/>
    <n v="-462049411.60000002"/>
    <x v="1"/>
    <x v="0"/>
    <s v="Negative"/>
    <s v="Negative"/>
    <s v="Negative"/>
    <n v="0"/>
  </r>
  <r>
    <x v="1"/>
    <x v="1"/>
    <x v="0"/>
    <s v="Principal Balance"/>
    <x v="2"/>
    <x v="13"/>
    <x v="1"/>
    <x v="4"/>
    <n v="612109.79"/>
    <n v="612109.79"/>
    <n v="612109.79"/>
    <x v="1"/>
    <x v="0"/>
    <s v="Positive"/>
    <s v="Positive"/>
    <s v="Positive"/>
    <n v="0"/>
  </r>
  <r>
    <x v="1"/>
    <x v="1"/>
    <x v="0"/>
    <s v="Principal Balance"/>
    <x v="2"/>
    <x v="7"/>
    <x v="1"/>
    <x v="4"/>
    <n v="3508.71"/>
    <n v="3508.71"/>
    <n v="3508.71"/>
    <x v="1"/>
    <x v="0"/>
    <s v="Positive"/>
    <s v="Positive"/>
    <s v="Positive"/>
    <n v="0"/>
  </r>
  <r>
    <x v="1"/>
    <x v="1"/>
    <x v="0"/>
    <s v="Principal Balance"/>
    <x v="2"/>
    <x v="4"/>
    <x v="1"/>
    <x v="4"/>
    <n v="367920"/>
    <n v="367920"/>
    <n v="367920"/>
    <x v="1"/>
    <x v="0"/>
    <s v="Positive"/>
    <s v="Positive"/>
    <s v="Positive"/>
    <n v="0"/>
  </r>
  <r>
    <x v="1"/>
    <x v="0"/>
    <x v="0"/>
    <s v="Principal Balance"/>
    <x v="2"/>
    <x v="10"/>
    <x v="1"/>
    <x v="4"/>
    <n v="0.76"/>
    <n v="0.76"/>
    <n v="0.76"/>
    <x v="1"/>
    <x v="0"/>
    <s v="Positive"/>
    <s v="Positive"/>
    <s v="Positive"/>
    <n v="0"/>
  </r>
  <r>
    <x v="1"/>
    <x v="1"/>
    <x v="0"/>
    <s v="Principal Balance"/>
    <x v="2"/>
    <x v="11"/>
    <x v="1"/>
    <x v="4"/>
    <n v="21512.54"/>
    <n v="21512.54"/>
    <n v="21512.54"/>
    <x v="1"/>
    <x v="0"/>
    <s v="Positive"/>
    <s v="Positive"/>
    <s v="Positive"/>
    <n v="0"/>
  </r>
  <r>
    <x v="0"/>
    <x v="0"/>
    <x v="0"/>
    <s v="Interest Income P&amp;L"/>
    <x v="0"/>
    <x v="7"/>
    <x v="1"/>
    <x v="3"/>
    <n v="65.715999999999994"/>
    <n v="53.38"/>
    <n v="60.58"/>
    <x v="3"/>
    <x v="1"/>
    <s v="Positive"/>
    <s v="Positive"/>
    <s v="Positive"/>
    <n v="0"/>
  </r>
  <r>
    <x v="0"/>
    <x v="0"/>
    <x v="0"/>
    <s v="Accrued Interest Amount"/>
    <x v="0"/>
    <x v="7"/>
    <x v="3"/>
    <x v="3"/>
    <n v="-1326.403"/>
    <n v="-1077.413"/>
    <n v="-1221.31"/>
    <x v="1"/>
    <x v="1"/>
    <s v="Negative"/>
    <s v="Negative"/>
    <s v="Negative"/>
    <n v="0"/>
  </r>
  <r>
    <x v="0"/>
    <x v="0"/>
    <x v="0"/>
    <s v="Accrued Interest Amount"/>
    <x v="0"/>
    <x v="7"/>
    <x v="3"/>
    <x v="3"/>
    <n v="-840.41800000000001"/>
    <n v="-682.65599999999995"/>
    <n v="-773.83"/>
    <x v="1"/>
    <x v="1"/>
    <s v="Negative"/>
    <s v="Negative"/>
    <s v="Negative"/>
    <n v="0"/>
  </r>
  <r>
    <x v="0"/>
    <x v="0"/>
    <x v="0"/>
    <s v="Principal Balance"/>
    <x v="0"/>
    <x v="7"/>
    <x v="1"/>
    <x v="3"/>
    <n v="123293.825"/>
    <n v="100149.318"/>
    <n v="113525"/>
    <x v="1"/>
    <x v="1"/>
    <s v="Positive"/>
    <s v="Positive"/>
    <s v="Positive"/>
    <n v="0"/>
  </r>
  <r>
    <x v="1"/>
    <x v="1"/>
    <x v="1"/>
    <s v="Principal Balance"/>
    <x v="0"/>
    <x v="7"/>
    <x v="1"/>
    <x v="13"/>
    <n v="0"/>
    <n v="0"/>
    <n v="0"/>
    <x v="1"/>
    <x v="1"/>
    <s v="Zero"/>
    <s v="Zero"/>
    <s v="Zero"/>
    <n v="1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4"/>
    <x v="1"/>
    <x v="4"/>
    <n v="-3663.64"/>
    <n v="-3663.64"/>
    <n v="-3663.64"/>
    <x v="3"/>
    <x v="1"/>
    <s v="Negative"/>
    <s v="Negative"/>
    <s v="Negative"/>
    <n v="0"/>
  </r>
  <r>
    <x v="0"/>
    <x v="0"/>
    <x v="0"/>
    <s v="Principal Balance"/>
    <x v="0"/>
    <x v="4"/>
    <x v="1"/>
    <x v="4"/>
    <n v="139728.76"/>
    <n v="139728.76"/>
    <n v="139728.76"/>
    <x v="1"/>
    <x v="1"/>
    <s v="Positive"/>
    <s v="Positive"/>
    <s v="Positive"/>
    <n v="0"/>
  </r>
  <r>
    <x v="0"/>
    <x v="0"/>
    <x v="0"/>
    <s v="Accrued Interest Amount"/>
    <x v="0"/>
    <x v="4"/>
    <x v="3"/>
    <x v="4"/>
    <n v="786.59"/>
    <n v="786.59"/>
    <n v="786.59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567.08000000000004"/>
    <n v="-567.08000000000004"/>
    <n v="-567.08000000000004"/>
    <x v="3"/>
    <x v="1"/>
    <s v="Negative"/>
    <s v="Negative"/>
    <s v="Negative"/>
    <n v="0"/>
  </r>
  <r>
    <x v="0"/>
    <x v="0"/>
    <x v="0"/>
    <s v="Principal Balance"/>
    <x v="0"/>
    <x v="4"/>
    <x v="1"/>
    <x v="4"/>
    <n v="2530000"/>
    <n v="2530000"/>
    <n v="2530000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4671.88"/>
    <n v="-4671.88"/>
    <n v="-4671.88"/>
    <x v="3"/>
    <x v="1"/>
    <s v="Negative"/>
    <s v="Negative"/>
    <s v="Negative"/>
    <n v="0"/>
  </r>
  <r>
    <x v="0"/>
    <x v="0"/>
    <x v="0"/>
    <s v="Accrued Interest Amount"/>
    <x v="0"/>
    <x v="4"/>
    <x v="3"/>
    <x v="4"/>
    <n v="4671.88"/>
    <n v="4671.88"/>
    <n v="4671.88"/>
    <x v="1"/>
    <x v="1"/>
    <s v="Positive"/>
    <s v="Positive"/>
    <s v="Positive"/>
    <n v="0"/>
  </r>
  <r>
    <x v="0"/>
    <x v="0"/>
    <x v="0"/>
    <s v="Principal Balance"/>
    <x v="0"/>
    <x v="14"/>
    <x v="1"/>
    <x v="14"/>
    <n v="0"/>
    <n v="0"/>
    <n v="0"/>
    <x v="1"/>
    <x v="1"/>
    <s v="Zero"/>
    <s v="Zero"/>
    <s v="Zero"/>
    <n v="0"/>
  </r>
  <r>
    <x v="0"/>
    <x v="0"/>
    <x v="0"/>
    <s v="Accrued Interest Amount"/>
    <x v="0"/>
    <x v="14"/>
    <x v="3"/>
    <x v="14"/>
    <n v="0"/>
    <n v="0"/>
    <n v="0"/>
    <x v="1"/>
    <x v="1"/>
    <s v="Zero"/>
    <s v="Zero"/>
    <s v="Zero"/>
    <n v="0"/>
  </r>
  <r>
    <x v="0"/>
    <x v="0"/>
    <x v="0"/>
    <s v="Interest Income P&amp;L"/>
    <x v="0"/>
    <x v="14"/>
    <x v="1"/>
    <x v="14"/>
    <n v="-328.7"/>
    <n v="-328.7"/>
    <n v="-5609.98"/>
    <x v="3"/>
    <x v="1"/>
    <s v="Negative"/>
    <s v="Negative"/>
    <s v="Negative"/>
    <n v="0"/>
  </r>
  <r>
    <x v="1"/>
    <x v="1"/>
    <x v="0"/>
    <s v="Principal Balance"/>
    <x v="0"/>
    <x v="15"/>
    <x v="1"/>
    <x v="4"/>
    <n v="-6370805.9299999997"/>
    <n v="-6370805.9299999997"/>
    <n v="-6370805.9299999997"/>
    <x v="1"/>
    <x v="0"/>
    <s v="Negative"/>
    <s v="Negative"/>
    <s v="Negative"/>
    <n v="1"/>
  </r>
  <r>
    <x v="1"/>
    <x v="1"/>
    <x v="0"/>
    <s v="Principal Balance"/>
    <x v="3"/>
    <x v="6"/>
    <x v="1"/>
    <x v="10"/>
    <n v="-82.102999999999994"/>
    <n v="-75.790000000000006"/>
    <n v="-860.06"/>
    <x v="1"/>
    <x v="0"/>
    <s v="Negative"/>
    <s v="Negative"/>
    <s v="Negative"/>
    <n v="0"/>
  </r>
  <r>
    <x v="1"/>
    <x v="1"/>
    <x v="0"/>
    <s v="Principal Balance"/>
    <x v="3"/>
    <x v="4"/>
    <x v="1"/>
    <x v="4"/>
    <n v="-9251.7999999999993"/>
    <n v="-9251.7999999999993"/>
    <n v="-9251.7999999999993"/>
    <x v="1"/>
    <x v="0"/>
    <s v="Negative"/>
    <s v="Negative"/>
    <s v="Negative"/>
    <n v="0"/>
  </r>
  <r>
    <x v="1"/>
    <x v="1"/>
    <x v="0"/>
    <s v="Principal Balance"/>
    <x v="3"/>
    <x v="4"/>
    <x v="1"/>
    <x v="4"/>
    <n v="-442034603.89999998"/>
    <n v="-442034603.89999998"/>
    <n v="-442034603.89999998"/>
    <x v="1"/>
    <x v="0"/>
    <s v="Negative"/>
    <s v="Negative"/>
    <s v="Negative"/>
    <n v="0"/>
  </r>
  <r>
    <x v="1"/>
    <x v="1"/>
    <x v="0"/>
    <s v="Account Sum of DB Transactions"/>
    <x v="1"/>
    <x v="10"/>
    <x v="0"/>
    <x v="15"/>
    <n v="0"/>
    <n v="0"/>
    <n v="0"/>
    <x v="0"/>
    <x v="0"/>
    <s v="Zero"/>
    <s v="Zero"/>
    <s v="Zero"/>
    <n v="0"/>
  </r>
  <r>
    <x v="1"/>
    <x v="1"/>
    <x v="0"/>
    <s v="Account Sum of CR Transactions"/>
    <x v="1"/>
    <x v="10"/>
    <x v="0"/>
    <x v="15"/>
    <n v="0"/>
    <n v="0"/>
    <n v="0"/>
    <x v="0"/>
    <x v="0"/>
    <s v="Zero"/>
    <s v="Zero"/>
    <s v="Zero"/>
    <n v="0"/>
  </r>
  <r>
    <x v="1"/>
    <x v="1"/>
    <x v="0"/>
    <s v="Principal Balance"/>
    <x v="2"/>
    <x v="16"/>
    <x v="1"/>
    <x v="4"/>
    <n v="-278.27999999999997"/>
    <n v="-278.27999999999997"/>
    <n v="-278.27999999999997"/>
    <x v="1"/>
    <x v="0"/>
    <s v="Negative"/>
    <s v="Negative"/>
    <s v="Negative"/>
    <n v="0"/>
  </r>
  <r>
    <x v="1"/>
    <x v="1"/>
    <x v="0"/>
    <s v="Principal Balance"/>
    <x v="2"/>
    <x v="7"/>
    <x v="1"/>
    <x v="4"/>
    <n v="-22408.16"/>
    <n v="-22408.16"/>
    <n v="-22408.16"/>
    <x v="1"/>
    <x v="0"/>
    <s v="Negative"/>
    <s v="Negative"/>
    <s v="Negative"/>
    <n v="0"/>
  </r>
  <r>
    <x v="1"/>
    <x v="1"/>
    <x v="0"/>
    <s v="Principal Balance"/>
    <x v="2"/>
    <x v="17"/>
    <x v="1"/>
    <x v="4"/>
    <n v="549430.04"/>
    <n v="549430.04"/>
    <n v="549430.04"/>
    <x v="1"/>
    <x v="0"/>
    <s v="Positive"/>
    <s v="Positive"/>
    <s v="Positive"/>
    <n v="0"/>
  </r>
  <r>
    <x v="1"/>
    <x v="0"/>
    <x v="0"/>
    <s v="Principal Balance"/>
    <x v="0"/>
    <x v="7"/>
    <x v="1"/>
    <x v="16"/>
    <n v="1471905.06"/>
    <n v="1471905.06"/>
    <s v="34519349570.00000"/>
    <x v="1"/>
    <x v="0"/>
    <s v="Positive"/>
    <s v="Positive"/>
    <s v="Positive"/>
    <n v="0"/>
  </r>
  <r>
    <x v="1"/>
    <x v="1"/>
    <x v="0"/>
    <s v="Inventory Position Amount"/>
    <x v="0"/>
    <x v="10"/>
    <x v="2"/>
    <x v="15"/>
    <n v="2515728.2319999998"/>
    <n v="3311704.6439999999"/>
    <n v="3099134976"/>
    <x v="2"/>
    <x v="1"/>
    <s v="Positive"/>
    <s v="Positive"/>
    <s v="Positive"/>
    <n v="0"/>
  </r>
  <r>
    <x v="1"/>
    <x v="1"/>
    <x v="0"/>
    <s v="Principal Balance"/>
    <x v="0"/>
    <x v="10"/>
    <x v="1"/>
    <x v="15"/>
    <n v="-2539718.5159999998"/>
    <n v="-3343285.4550000001"/>
    <n v="-3128688697"/>
    <x v="1"/>
    <x v="1"/>
    <s v="Negative"/>
    <s v="Negative"/>
    <s v="Negative"/>
    <n v="0"/>
  </r>
  <r>
    <x v="1"/>
    <x v="1"/>
    <x v="0"/>
    <s v="Principal Balance"/>
    <x v="0"/>
    <x v="10"/>
    <x v="1"/>
    <x v="15"/>
    <n v="2539718.5159999998"/>
    <n v="3343285.4550000001"/>
    <n v="3128688697"/>
    <x v="1"/>
    <x v="1"/>
    <s v="Positive"/>
    <s v="Positive"/>
    <s v="Positive"/>
    <n v="0"/>
  </r>
  <r>
    <x v="1"/>
    <x v="1"/>
    <x v="0"/>
    <s v="Inventory Position Amount"/>
    <x v="0"/>
    <x v="10"/>
    <x v="2"/>
    <x v="15"/>
    <n v="-2515728.2319999998"/>
    <n v="-3311704.6439999999"/>
    <n v="-3099134976"/>
    <x v="2"/>
    <x v="1"/>
    <s v="Negative"/>
    <s v="Negative"/>
    <s v="Negative"/>
    <n v="0"/>
  </r>
  <r>
    <x v="1"/>
    <x v="1"/>
    <x v="1"/>
    <s v="Inventory Position Amount"/>
    <x v="0"/>
    <x v="7"/>
    <x v="2"/>
    <x v="17"/>
    <n v="0"/>
    <n v="0"/>
    <n v="0"/>
    <x v="2"/>
    <x v="1"/>
    <s v="Zero"/>
    <s v="Zero"/>
    <s v="Zero"/>
    <n v="0"/>
  </r>
  <r>
    <x v="0"/>
    <x v="0"/>
    <x v="0"/>
    <s v="Accrued Interest Amount"/>
    <x v="0"/>
    <x v="18"/>
    <x v="3"/>
    <x v="4"/>
    <n v="0"/>
    <n v="0"/>
    <n v="0"/>
    <x v="1"/>
    <x v="0"/>
    <s v="Zero"/>
    <s v="Zero"/>
    <s v="Zero"/>
    <n v="1"/>
  </r>
  <r>
    <x v="0"/>
    <x v="0"/>
    <x v="0"/>
    <s v="Interest Income P&amp;L"/>
    <x v="0"/>
    <x v="18"/>
    <x v="1"/>
    <x v="4"/>
    <n v="-9566.6706900000008"/>
    <n v="-17272.05"/>
    <n v="-9566.67"/>
    <x v="3"/>
    <x v="0"/>
    <s v="Negative"/>
    <s v="Negative"/>
    <s v="Negative"/>
    <n v="1"/>
  </r>
  <r>
    <x v="0"/>
    <x v="0"/>
    <x v="0"/>
    <s v="Principal Balance"/>
    <x v="0"/>
    <x v="18"/>
    <x v="1"/>
    <x v="4"/>
    <n v="0"/>
    <n v="0"/>
    <n v="0"/>
    <x v="1"/>
    <x v="0"/>
    <s v="Zero"/>
    <s v="Zero"/>
    <s v="Zero"/>
    <n v="1"/>
  </r>
  <r>
    <x v="1"/>
    <x v="0"/>
    <x v="0"/>
    <s v="GENESIS DEFAULT"/>
    <x v="0"/>
    <x v="7"/>
    <x v="0"/>
    <x v="4"/>
    <n v="0"/>
    <n v="0"/>
    <n v="0"/>
    <x v="0"/>
    <x v="0"/>
    <s v="Zero"/>
    <s v="Zero"/>
    <s v="Zero"/>
    <n v="1"/>
  </r>
  <r>
    <x v="1"/>
    <x v="0"/>
    <x v="0"/>
    <s v="Principal Balance"/>
    <x v="2"/>
    <x v="4"/>
    <x v="1"/>
    <x v="4"/>
    <n v="-170903.46"/>
    <n v="-170903.46"/>
    <n v="-170903.46"/>
    <x v="1"/>
    <x v="0"/>
    <s v="Negative"/>
    <s v="Negative"/>
    <s v="Nega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Fee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Transfer Pricing P&amp;L"/>
    <x v="0"/>
    <x v="14"/>
    <x v="0"/>
    <x v="18"/>
    <n v="-1199.6669999999999"/>
    <n v="-36522"/>
    <n v="-36522"/>
    <x v="3"/>
    <x v="1"/>
    <s v="Negative"/>
    <s v="Negative"/>
    <s v="Negative"/>
    <n v="0"/>
  </r>
  <r>
    <x v="1"/>
    <x v="1"/>
    <x v="1"/>
    <s v="Inventory Position Amount"/>
    <x v="0"/>
    <x v="5"/>
    <x v="2"/>
    <x v="5"/>
    <n v="0"/>
    <n v="0"/>
    <n v="0"/>
    <x v="2"/>
    <x v="1"/>
    <s v="Zero"/>
    <s v="Zero"/>
    <s v="Zero"/>
    <n v="0"/>
  </r>
  <r>
    <x v="0"/>
    <x v="0"/>
    <x v="0"/>
    <s v="Commitments and Contingencies"/>
    <x v="0"/>
    <x v="7"/>
    <x v="1"/>
    <x v="14"/>
    <n v="0"/>
    <n v="0"/>
    <n v="0"/>
    <x v="0"/>
    <x v="1"/>
    <s v="Zero"/>
    <s v="Zero"/>
    <s v="Zero"/>
    <n v="0"/>
  </r>
  <r>
    <x v="0"/>
    <x v="0"/>
    <x v="0"/>
    <s v="Interest Income P&amp;L"/>
    <x v="0"/>
    <x v="7"/>
    <x v="1"/>
    <x v="14"/>
    <n v="-12.143000000000001"/>
    <n v="-9.99"/>
    <n v="-204.33"/>
    <x v="3"/>
    <x v="1"/>
    <s v="Negative"/>
    <s v="Negative"/>
    <s v="Negative"/>
    <n v="0"/>
  </r>
  <r>
    <x v="0"/>
    <x v="0"/>
    <x v="0"/>
    <s v="Principal Balance"/>
    <x v="0"/>
    <x v="7"/>
    <x v="1"/>
    <x v="14"/>
    <n v="0"/>
    <n v="0"/>
    <n v="0"/>
    <x v="1"/>
    <x v="1"/>
    <s v="Zero"/>
    <s v="Zero"/>
    <s v="Zero"/>
    <n v="0"/>
  </r>
  <r>
    <x v="0"/>
    <x v="0"/>
    <x v="0"/>
    <s v="Accrued Interest Amount"/>
    <x v="0"/>
    <x v="7"/>
    <x v="3"/>
    <x v="14"/>
    <n v="0"/>
    <n v="0"/>
    <n v="0"/>
    <x v="1"/>
    <x v="1"/>
    <s v="Zero"/>
    <s v="Zero"/>
    <s v="Zero"/>
    <n v="0"/>
  </r>
  <r>
    <x v="1"/>
    <x v="1"/>
    <x v="0"/>
    <s v="Principal Balance"/>
    <x v="3"/>
    <x v="4"/>
    <x v="1"/>
    <x v="4"/>
    <n v="-1216112.5"/>
    <n v="-1216112.5"/>
    <n v="-1216112.5"/>
    <x v="1"/>
    <x v="0"/>
    <s v="Negative"/>
    <s v="Negative"/>
    <s v="Negative"/>
    <n v="0"/>
  </r>
  <r>
    <x v="1"/>
    <x v="1"/>
    <x v="0"/>
    <s v="Principal Balance"/>
    <x v="3"/>
    <x v="4"/>
    <x v="1"/>
    <x v="4"/>
    <n v="10000"/>
    <n v="10000"/>
    <n v="10000"/>
    <x v="1"/>
    <x v="0"/>
    <s v="Positive"/>
    <s v="Positive"/>
    <s v="Positive"/>
    <n v="0"/>
  </r>
  <r>
    <x v="1"/>
    <x v="1"/>
    <x v="0"/>
    <s v="Principal Balance"/>
    <x v="3"/>
    <x v="15"/>
    <x v="1"/>
    <x v="4"/>
    <n v="-5182840.53"/>
    <n v="-5182840.53"/>
    <n v="-5182840.53"/>
    <x v="1"/>
    <x v="0"/>
    <s v="Negative"/>
    <s v="Negative"/>
    <s v="Negative"/>
    <n v="0"/>
  </r>
  <r>
    <x v="1"/>
    <x v="1"/>
    <x v="0"/>
    <s v="Principal Balance"/>
    <x v="3"/>
    <x v="4"/>
    <x v="1"/>
    <x v="4"/>
    <n v="22706315"/>
    <n v="22706315"/>
    <n v="22706315"/>
    <x v="1"/>
    <x v="0"/>
    <s v="Positive"/>
    <s v="Positive"/>
    <s v="Positive"/>
    <n v="0"/>
  </r>
  <r>
    <x v="1"/>
    <x v="1"/>
    <x v="0"/>
    <s v="Principal Balance"/>
    <x v="3"/>
    <x v="15"/>
    <x v="1"/>
    <x v="4"/>
    <n v="3668926.73"/>
    <n v="3668926.73"/>
    <n v="3668926.73"/>
    <x v="1"/>
    <x v="0"/>
    <s v="Positive"/>
    <s v="Positive"/>
    <s v="Positive"/>
    <n v="0"/>
  </r>
  <r>
    <x v="1"/>
    <x v="1"/>
    <x v="0"/>
    <s v="Principal Balance"/>
    <x v="3"/>
    <x v="4"/>
    <x v="1"/>
    <x v="3"/>
    <n v="-235794379.90000001"/>
    <n v="-235794379.90000001"/>
    <n v="-217111900.80000001"/>
    <x v="1"/>
    <x v="0"/>
    <s v="Negative"/>
    <s v="Negative"/>
    <s v="Negative"/>
    <n v="0"/>
  </r>
  <r>
    <x v="1"/>
    <x v="1"/>
    <x v="0"/>
    <s v="Principal Balance"/>
    <x v="3"/>
    <x v="4"/>
    <x v="1"/>
    <x v="4"/>
    <n v="667519"/>
    <n v="667519"/>
    <n v="667519"/>
    <x v="1"/>
    <x v="0"/>
    <s v="Positive"/>
    <s v="Positive"/>
    <s v="Positive"/>
    <n v="0"/>
  </r>
  <r>
    <x v="1"/>
    <x v="1"/>
    <x v="0"/>
    <s v="Principal Balance"/>
    <x v="3"/>
    <x v="4"/>
    <x v="1"/>
    <x v="4"/>
    <n v="-50936704"/>
    <n v="-50936704"/>
    <n v="-50936704"/>
    <x v="1"/>
    <x v="0"/>
    <s v="Negative"/>
    <s v="Negative"/>
    <s v="Negative"/>
    <n v="0"/>
  </r>
  <r>
    <x v="1"/>
    <x v="1"/>
    <x v="0"/>
    <s v="Principal Balance"/>
    <x v="3"/>
    <x v="4"/>
    <x v="1"/>
    <x v="4"/>
    <n v="88626.71"/>
    <n v="88626.71"/>
    <n v="88626.71"/>
    <x v="1"/>
    <x v="0"/>
    <s v="Positive"/>
    <s v="Positive"/>
    <s v="Positive"/>
    <n v="0"/>
  </r>
  <r>
    <x v="1"/>
    <x v="1"/>
    <x v="0"/>
    <s v="Principal Balance"/>
    <x v="3"/>
    <x v="4"/>
    <x v="1"/>
    <x v="4"/>
    <n v="180180"/>
    <n v="180180"/>
    <n v="180180"/>
    <x v="1"/>
    <x v="0"/>
    <s v="Positive"/>
    <s v="Positive"/>
    <s v="Positive"/>
    <n v="0"/>
  </r>
  <r>
    <x v="1"/>
    <x v="1"/>
    <x v="0"/>
    <s v="Principal Balance"/>
    <x v="3"/>
    <x v="4"/>
    <x v="1"/>
    <x v="4"/>
    <n v="-5"/>
    <n v="-5"/>
    <n v="-5"/>
    <x v="1"/>
    <x v="0"/>
    <s v="Negative"/>
    <s v="Negative"/>
    <s v="Negative"/>
    <n v="0"/>
  </r>
  <r>
    <x v="1"/>
    <x v="1"/>
    <x v="0"/>
    <s v="Principal Balance"/>
    <x v="3"/>
    <x v="11"/>
    <x v="1"/>
    <x v="12"/>
    <n v="-64489.618000000002"/>
    <n v="-1214920"/>
    <n v="-1214920"/>
    <x v="1"/>
    <x v="0"/>
    <s v="Negative"/>
    <s v="Negative"/>
    <s v="Negative"/>
    <n v="0"/>
  </r>
  <r>
    <x v="1"/>
    <x v="1"/>
    <x v="0"/>
    <s v="Principal Balance"/>
    <x v="2"/>
    <x v="19"/>
    <x v="1"/>
    <x v="4"/>
    <n v="-155009.51999999999"/>
    <n v="-155009.51999999999"/>
    <n v="-155009.51999999999"/>
    <x v="1"/>
    <x v="0"/>
    <s v="Negative"/>
    <s v="Negative"/>
    <s v="Negative"/>
    <n v="0"/>
  </r>
  <r>
    <x v="1"/>
    <x v="1"/>
    <x v="0"/>
    <s v="Principal Balance"/>
    <x v="2"/>
    <x v="20"/>
    <x v="1"/>
    <x v="4"/>
    <n v="5003.71"/>
    <n v="5003.71"/>
    <n v="5003.71"/>
    <x v="1"/>
    <x v="0"/>
    <s v="Positive"/>
    <s v="Positive"/>
    <s v="Positive"/>
    <n v="0"/>
  </r>
  <r>
    <x v="1"/>
    <x v="0"/>
    <x v="0"/>
    <s v="Principal Balance"/>
    <x v="2"/>
    <x v="5"/>
    <x v="1"/>
    <x v="4"/>
    <n v="7473.16"/>
    <n v="7473.16"/>
    <n v="7473.16"/>
    <x v="1"/>
    <x v="0"/>
    <s v="Positive"/>
    <s v="Positive"/>
    <s v="Positive"/>
    <n v="0"/>
  </r>
  <r>
    <x v="1"/>
    <x v="0"/>
    <x v="0"/>
    <s v="Principal Balance"/>
    <x v="2"/>
    <x v="4"/>
    <x v="1"/>
    <x v="4"/>
    <n v="-197479155.80000001"/>
    <n v="-197479155.80000001"/>
    <n v="-197479155.80000001"/>
    <x v="1"/>
    <x v="0"/>
    <s v="Negative"/>
    <s v="Negative"/>
    <s v="Negative"/>
    <n v="0"/>
  </r>
  <r>
    <x v="1"/>
    <x v="0"/>
    <x v="0"/>
    <s v="Principal Balance"/>
    <x v="2"/>
    <x v="12"/>
    <x v="1"/>
    <x v="4"/>
    <n v="219668.97"/>
    <n v="219668.97"/>
    <n v="219668.97"/>
    <x v="1"/>
    <x v="0"/>
    <s v="Positive"/>
    <s v="Positive"/>
    <s v="Positive"/>
    <n v="0"/>
  </r>
  <r>
    <x v="1"/>
    <x v="1"/>
    <x v="0"/>
    <s v="Principal Balance"/>
    <x v="0"/>
    <x v="7"/>
    <x v="1"/>
    <x v="4"/>
    <n v="-1747368651"/>
    <n v="-1747368651"/>
    <n v="-1747368651"/>
    <x v="1"/>
    <x v="0"/>
    <s v="Negative"/>
    <s v="Negative"/>
    <s v="Negative"/>
    <n v="0"/>
  </r>
  <r>
    <x v="1"/>
    <x v="1"/>
    <x v="0"/>
    <s v="Inventory Position Amount"/>
    <x v="0"/>
    <x v="7"/>
    <x v="2"/>
    <x v="2"/>
    <n v="0"/>
    <n v="0"/>
    <n v="0"/>
    <x v="2"/>
    <x v="1"/>
    <s v="Zero"/>
    <s v="Zero"/>
    <s v="Zero"/>
    <n v="1"/>
  </r>
  <r>
    <x v="0"/>
    <x v="0"/>
    <x v="0"/>
    <s v="Interest Income P&amp;L"/>
    <x v="0"/>
    <x v="7"/>
    <x v="1"/>
    <x v="7"/>
    <n v="-1181.0239999999999"/>
    <n v="-965.91"/>
    <n v="-965.91"/>
    <x v="3"/>
    <x v="1"/>
    <s v="Negative"/>
    <s v="Negative"/>
    <s v="Negative"/>
    <n v="0"/>
  </r>
  <r>
    <x v="0"/>
    <x v="0"/>
    <x v="0"/>
    <s v="Interest Income P&amp;L"/>
    <x v="0"/>
    <x v="7"/>
    <x v="1"/>
    <x v="7"/>
    <n v="-72.090999999999994"/>
    <n v="-58.96"/>
    <n v="-58.96"/>
    <x v="3"/>
    <x v="1"/>
    <s v="Negative"/>
    <s v="Negative"/>
    <s v="Negative"/>
    <n v="0"/>
  </r>
  <r>
    <x v="0"/>
    <x v="0"/>
    <x v="0"/>
    <s v="Accrued Interest Amount"/>
    <x v="0"/>
    <x v="7"/>
    <x v="3"/>
    <x v="7"/>
    <n v="12351.614"/>
    <n v="10032.99"/>
    <n v="10032.99"/>
    <x v="1"/>
    <x v="1"/>
    <s v="Positive"/>
    <s v="Positive"/>
    <s v="Positive"/>
    <n v="0"/>
  </r>
  <r>
    <x v="0"/>
    <x v="0"/>
    <x v="0"/>
    <s v="Accrued Interest Amount"/>
    <x v="0"/>
    <x v="7"/>
    <x v="3"/>
    <x v="7"/>
    <n v="2528.8270000000002"/>
    <n v="2054.12"/>
    <n v="2054.12"/>
    <x v="1"/>
    <x v="1"/>
    <s v="Positive"/>
    <s v="Positive"/>
    <s v="Positive"/>
    <n v="0"/>
  </r>
  <r>
    <x v="1"/>
    <x v="1"/>
    <x v="0"/>
    <s v="Principal Balance"/>
    <x v="3"/>
    <x v="12"/>
    <x v="1"/>
    <x v="4"/>
    <n v="-819958.62"/>
    <n v="-819958.62"/>
    <n v="-819958.62"/>
    <x v="1"/>
    <x v="0"/>
    <s v="Negative"/>
    <s v="Negative"/>
    <s v="Negative"/>
    <n v="0"/>
  </r>
  <r>
    <x v="1"/>
    <x v="0"/>
    <x v="0"/>
    <s v="Principal Balance"/>
    <x v="3"/>
    <x v="21"/>
    <x v="1"/>
    <x v="6"/>
    <n v="-142.541"/>
    <n v="-963.14"/>
    <n v="-963.14"/>
    <x v="1"/>
    <x v="0"/>
    <s v="Negative"/>
    <s v="Negative"/>
    <s v="Negative"/>
    <n v="0"/>
  </r>
  <r>
    <x v="1"/>
    <x v="0"/>
    <x v="1"/>
    <s v="Principal Balance"/>
    <x v="0"/>
    <x v="5"/>
    <x v="1"/>
    <x v="9"/>
    <n v="286478.33899999998"/>
    <n v="264449.68099999998"/>
    <n v="265295.92"/>
    <x v="1"/>
    <x v="1"/>
    <s v="Positive"/>
    <s v="Positive"/>
    <s v="Positive"/>
    <n v="1"/>
  </r>
  <r>
    <x v="1"/>
    <x v="1"/>
    <x v="0"/>
    <s v="Principal Balance"/>
    <x v="3"/>
    <x v="22"/>
    <x v="1"/>
    <x v="19"/>
    <n v="76637.167000000001"/>
    <n v="6278500"/>
    <n v="6278500"/>
    <x v="1"/>
    <x v="0"/>
    <s v="Positive"/>
    <s v="Positive"/>
    <s v="Positive"/>
    <n v="0"/>
  </r>
  <r>
    <x v="1"/>
    <x v="0"/>
    <x v="0"/>
    <s v="Principal Balance"/>
    <x v="3"/>
    <x v="13"/>
    <x v="1"/>
    <x v="20"/>
    <n v="2555.3440000000001"/>
    <n v="3409.72"/>
    <n v="3409.72"/>
    <x v="1"/>
    <x v="0"/>
    <s v="Positive"/>
    <s v="Positive"/>
    <s v="Positive"/>
    <n v="0"/>
  </r>
  <r>
    <x v="1"/>
    <x v="1"/>
    <x v="0"/>
    <s v="Principal Balance"/>
    <x v="3"/>
    <x v="4"/>
    <x v="1"/>
    <x v="4"/>
    <n v="-216845.69"/>
    <n v="-216845.69"/>
    <n v="-216845.69"/>
    <x v="1"/>
    <x v="0"/>
    <s v="Negative"/>
    <s v="Negative"/>
    <s v="Negative"/>
    <n v="0"/>
  </r>
  <r>
    <x v="1"/>
    <x v="1"/>
    <x v="0"/>
    <s v="Principal Balance"/>
    <x v="3"/>
    <x v="11"/>
    <x v="1"/>
    <x v="12"/>
    <n v="-49662.93"/>
    <n v="-935600"/>
    <n v="-935600"/>
    <x v="1"/>
    <x v="0"/>
    <s v="Negative"/>
    <s v="Negative"/>
    <s v="Negative"/>
    <n v="0"/>
  </r>
  <r>
    <x v="1"/>
    <x v="1"/>
    <x v="0"/>
    <s v="Principal Balance"/>
    <x v="0"/>
    <x v="23"/>
    <x v="1"/>
    <x v="21"/>
    <n v="1056990.0619999999"/>
    <n v="589167500"/>
    <n v="589167500"/>
    <x v="1"/>
    <x v="0"/>
    <s v="Positive"/>
    <s v="Positive"/>
    <s v="Positive"/>
    <n v="0"/>
  </r>
  <r>
    <x v="0"/>
    <x v="0"/>
    <x v="0"/>
    <s v="CE - Unpaid Principal Bal Amt"/>
    <x v="0"/>
    <x v="24"/>
    <x v="0"/>
    <x v="4"/>
    <n v="0"/>
    <n v="0"/>
    <n v="0"/>
    <x v="0"/>
    <x v="0"/>
    <s v="Zero"/>
    <s v="Zero"/>
    <s v="Zero"/>
    <n v="0"/>
  </r>
  <r>
    <x v="0"/>
    <x v="0"/>
    <x v="0"/>
    <s v="Interest IENC-Due"/>
    <x v="0"/>
    <x v="24"/>
    <x v="0"/>
    <x v="4"/>
    <n v="0"/>
    <n v="0"/>
    <n v="0"/>
    <x v="0"/>
    <x v="0"/>
    <s v="Zero"/>
    <s v="Zero"/>
    <s v="Zero"/>
    <n v="0"/>
  </r>
  <r>
    <x v="0"/>
    <x v="0"/>
    <x v="0"/>
    <s v="Treasury Trn Px PL - Funding Exp"/>
    <x v="0"/>
    <x v="24"/>
    <x v="0"/>
    <x v="4"/>
    <n v="75243.077000000005"/>
    <n v="1764612500"/>
    <n v="75250"/>
    <x v="0"/>
    <x v="0"/>
    <s v="Positive"/>
    <s v="Positive"/>
    <s v="Positive"/>
    <n v="0"/>
  </r>
  <r>
    <x v="0"/>
    <x v="0"/>
    <x v="0"/>
    <s v="Since Inception-Interest Accrue"/>
    <x v="0"/>
    <x v="24"/>
    <x v="0"/>
    <x v="4"/>
    <n v="75243.077000000005"/>
    <n v="1764612500"/>
    <n v="75250"/>
    <x v="0"/>
    <x v="0"/>
    <s v="Positive"/>
    <s v="Positive"/>
    <s v="Positive"/>
    <n v="0"/>
  </r>
  <r>
    <x v="0"/>
    <x v="0"/>
    <x v="0"/>
    <s v="Overdue Penalty Interest"/>
    <x v="0"/>
    <x v="24"/>
    <x v="0"/>
    <x v="4"/>
    <n v="0"/>
    <n v="0"/>
    <n v="0"/>
    <x v="0"/>
    <x v="0"/>
    <s v="Zero"/>
    <s v="Zero"/>
    <s v="Zero"/>
    <n v="0"/>
  </r>
  <r>
    <x v="0"/>
    <x v="0"/>
    <x v="0"/>
    <s v="Scheduled Principal Balance Amt"/>
    <x v="0"/>
    <x v="24"/>
    <x v="0"/>
    <x v="4"/>
    <n v="0"/>
    <n v="0"/>
    <n v="0"/>
    <x v="0"/>
    <x v="0"/>
    <s v="Zero"/>
    <s v="Zero"/>
    <s v="Zero"/>
    <n v="0"/>
  </r>
  <r>
    <x v="1"/>
    <x v="1"/>
    <x v="0"/>
    <s v="Principal Balance"/>
    <x v="2"/>
    <x v="7"/>
    <x v="1"/>
    <x v="4"/>
    <n v="-950447.13"/>
    <n v="-950447.13"/>
    <n v="-950447.13"/>
    <x v="1"/>
    <x v="0"/>
    <s v="Negative"/>
    <s v="Negative"/>
    <s v="Negative"/>
    <n v="0"/>
  </r>
  <r>
    <x v="1"/>
    <x v="1"/>
    <x v="0"/>
    <s v="Principal Balance"/>
    <x v="2"/>
    <x v="4"/>
    <x v="1"/>
    <x v="4"/>
    <n v="-25.76"/>
    <n v="-25.76"/>
    <n v="-25.76"/>
    <x v="1"/>
    <x v="0"/>
    <s v="Negative"/>
    <s v="Negative"/>
    <s v="Negative"/>
    <n v="0"/>
  </r>
  <r>
    <x v="1"/>
    <x v="1"/>
    <x v="0"/>
    <s v="Forward Dated Assets - Buy"/>
    <x v="2"/>
    <x v="4"/>
    <x v="1"/>
    <x v="4"/>
    <n v="-27312500"/>
    <n v="-27312500"/>
    <n v="-27312500"/>
    <x v="0"/>
    <x v="0"/>
    <s v="Negative"/>
    <s v="Negative"/>
    <s v="Negative"/>
    <n v="0"/>
  </r>
  <r>
    <x v="1"/>
    <x v="1"/>
    <x v="0"/>
    <s v="Principal Balance"/>
    <x v="2"/>
    <x v="11"/>
    <x v="1"/>
    <x v="4"/>
    <n v="31805.72"/>
    <n v="31805.72"/>
    <n v="31805.72"/>
    <x v="1"/>
    <x v="0"/>
    <s v="Positive"/>
    <s v="Positive"/>
    <s v="Positive"/>
    <n v="0"/>
  </r>
  <r>
    <x v="1"/>
    <x v="0"/>
    <x v="0"/>
    <s v="Principal Balance"/>
    <x v="2"/>
    <x v="7"/>
    <x v="1"/>
    <x v="4"/>
    <n v="-31.55"/>
    <n v="-31.55"/>
    <n v="-31.55"/>
    <x v="1"/>
    <x v="0"/>
    <s v="Negative"/>
    <s v="Negative"/>
    <s v="Negative"/>
    <n v="0"/>
  </r>
  <r>
    <x v="1"/>
    <x v="1"/>
    <x v="0"/>
    <s v="Principal Balance"/>
    <x v="2"/>
    <x v="15"/>
    <x v="1"/>
    <x v="4"/>
    <n v="-216311427.40000001"/>
    <n v="-216311427.40000001"/>
    <n v="-216311427.40000001"/>
    <x v="1"/>
    <x v="0"/>
    <s v="Negative"/>
    <s v="Negative"/>
    <s v="Negative"/>
    <n v="0"/>
  </r>
  <r>
    <x v="1"/>
    <x v="0"/>
    <x v="0"/>
    <s v="Principal Balance"/>
    <x v="2"/>
    <x v="25"/>
    <x v="2"/>
    <x v="4"/>
    <n v="149106.28"/>
    <n v="149106.28"/>
    <n v="149106.28"/>
    <x v="2"/>
    <x v="0"/>
    <s v="Positive"/>
    <s v="Positive"/>
    <s v="Positive"/>
    <n v="0"/>
  </r>
  <r>
    <x v="1"/>
    <x v="1"/>
    <x v="0"/>
    <s v="Principal Balance"/>
    <x v="2"/>
    <x v="11"/>
    <x v="1"/>
    <x v="4"/>
    <n v="581262.48"/>
    <n v="581262.48"/>
    <n v="581262.48"/>
    <x v="1"/>
    <x v="0"/>
    <s v="Positive"/>
    <s v="Positive"/>
    <s v="Positive"/>
    <n v="0"/>
  </r>
  <r>
    <x v="0"/>
    <x v="0"/>
    <x v="0"/>
    <s v="Commitments and Contingencies"/>
    <x v="0"/>
    <x v="7"/>
    <x v="1"/>
    <x v="22"/>
    <n v="0"/>
    <n v="0"/>
    <n v="0"/>
    <x v="0"/>
    <x v="1"/>
    <s v="Zero"/>
    <s v="Zero"/>
    <s v="Zero"/>
    <n v="0"/>
  </r>
  <r>
    <x v="0"/>
    <x v="0"/>
    <x v="0"/>
    <s v="Interest Income P&amp;L"/>
    <x v="0"/>
    <x v="7"/>
    <x v="0"/>
    <x v="22"/>
    <n v="-1820.29"/>
    <n v="-1478.59"/>
    <n v="-12454.54"/>
    <x v="3"/>
    <x v="1"/>
    <s v="Negative"/>
    <s v="Negative"/>
    <s v="Negative"/>
    <n v="0"/>
  </r>
  <r>
    <x v="1"/>
    <x v="1"/>
    <x v="1"/>
    <s v="Inventory Position Amount"/>
    <x v="0"/>
    <x v="7"/>
    <x v="2"/>
    <x v="16"/>
    <n v="0"/>
    <n v="0"/>
    <n v="0"/>
    <x v="2"/>
    <x v="1"/>
    <s v="Zero"/>
    <s v="Zero"/>
    <s v="Zero"/>
    <n v="0"/>
  </r>
  <r>
    <x v="1"/>
    <x v="1"/>
    <x v="1"/>
    <s v="Inventory Position Amount"/>
    <x v="0"/>
    <x v="7"/>
    <x v="2"/>
    <x v="23"/>
    <n v="0"/>
    <n v="0"/>
    <n v="0"/>
    <x v="2"/>
    <x v="1"/>
    <s v="Zero"/>
    <s v="Zero"/>
    <s v="Zero"/>
    <n v="0"/>
  </r>
  <r>
    <x v="0"/>
    <x v="0"/>
    <x v="0"/>
    <s v="Commitments and Contingencies"/>
    <x v="0"/>
    <x v="26"/>
    <x v="1"/>
    <x v="4"/>
    <n v="0"/>
    <n v="0"/>
    <n v="0"/>
    <x v="0"/>
    <x v="1"/>
    <s v="Zero"/>
    <s v="Zero"/>
    <s v="Zero"/>
    <n v="0"/>
  </r>
  <r>
    <x v="0"/>
    <x v="0"/>
    <x v="0"/>
    <s v="Interest Income P&amp;L"/>
    <x v="0"/>
    <x v="26"/>
    <x v="1"/>
    <x v="4"/>
    <n v="-1570.83"/>
    <n v="-4778.9359999999997"/>
    <n v="-1570.83"/>
    <x v="3"/>
    <x v="1"/>
    <s v="Negative"/>
    <s v="Negative"/>
    <s v="Negative"/>
    <n v="0"/>
  </r>
  <r>
    <x v="0"/>
    <x v="0"/>
    <x v="0"/>
    <s v="Accrued Interest Amount"/>
    <x v="0"/>
    <x v="26"/>
    <x v="3"/>
    <x v="4"/>
    <n v="1570.83"/>
    <n v="4778.9359999999997"/>
    <n v="1570.83"/>
    <x v="1"/>
    <x v="1"/>
    <s v="Positive"/>
    <s v="Positive"/>
    <s v="Positive"/>
    <n v="0"/>
  </r>
  <r>
    <x v="0"/>
    <x v="0"/>
    <x v="0"/>
    <s v="Principal Balance"/>
    <x v="0"/>
    <x v="26"/>
    <x v="1"/>
    <x v="4"/>
    <n v="13000000"/>
    <n v="39549900"/>
    <n v="13000000"/>
    <x v="1"/>
    <x v="1"/>
    <s v="Positive"/>
    <s v="Positive"/>
    <s v="Posi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249469.57"/>
    <n v="249469.57"/>
    <n v="249469.57"/>
    <x v="1"/>
    <x v="1"/>
    <s v="Positive"/>
    <s v="Positive"/>
    <s v="Positive"/>
    <n v="0"/>
  </r>
  <r>
    <x v="0"/>
    <x v="0"/>
    <x v="0"/>
    <s v="Principal Balance"/>
    <x v="0"/>
    <x v="4"/>
    <x v="1"/>
    <x v="4"/>
    <n v="575724.75"/>
    <n v="575724.75"/>
    <n v="575724.75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856.68"/>
    <n v="-856.68"/>
    <n v="-856.68"/>
    <x v="3"/>
    <x v="1"/>
    <s v="Negative"/>
    <s v="Negative"/>
    <s v="Negative"/>
    <n v="0"/>
  </r>
  <r>
    <x v="0"/>
    <x v="0"/>
    <x v="0"/>
    <s v="Interest Income P&amp;L"/>
    <x v="0"/>
    <x v="4"/>
    <x v="1"/>
    <x v="4"/>
    <n v="-1088.46"/>
    <n v="-1088.46"/>
    <n v="-1088.46"/>
    <x v="3"/>
    <x v="1"/>
    <s v="Negative"/>
    <s v="Negative"/>
    <s v="Negative"/>
    <n v="0"/>
  </r>
  <r>
    <x v="1"/>
    <x v="1"/>
    <x v="0"/>
    <s v="Principal Balance"/>
    <x v="3"/>
    <x v="7"/>
    <x v="1"/>
    <x v="4"/>
    <n v="4165.34"/>
    <n v="4165.34"/>
    <n v="4165.34"/>
    <x v="1"/>
    <x v="0"/>
    <s v="Positive"/>
    <s v="Positive"/>
    <s v="Positive"/>
    <n v="0"/>
  </r>
  <r>
    <x v="1"/>
    <x v="1"/>
    <x v="0"/>
    <s v="Principal Balance"/>
    <x v="3"/>
    <x v="4"/>
    <x v="1"/>
    <x v="4"/>
    <n v="-25.37"/>
    <n v="-25.37"/>
    <n v="-25.37"/>
    <x v="1"/>
    <x v="0"/>
    <s v="Negative"/>
    <s v="Negative"/>
    <s v="Negative"/>
    <n v="0"/>
  </r>
  <r>
    <x v="1"/>
    <x v="1"/>
    <x v="0"/>
    <s v="Principal Balance"/>
    <x v="3"/>
    <x v="4"/>
    <x v="1"/>
    <x v="4"/>
    <n v="11418302.73"/>
    <n v="11418302.73"/>
    <n v="11418302.73"/>
    <x v="1"/>
    <x v="0"/>
    <s v="Positive"/>
    <s v="Positive"/>
    <s v="Positive"/>
    <n v="0"/>
  </r>
  <r>
    <x v="1"/>
    <x v="1"/>
    <x v="0"/>
    <s v="Principal Balance"/>
    <x v="3"/>
    <x v="4"/>
    <x v="1"/>
    <x v="4"/>
    <n v="30087561"/>
    <n v="30087561"/>
    <n v="30087561"/>
    <x v="1"/>
    <x v="0"/>
    <s v="Positive"/>
    <s v="Positive"/>
    <s v="Positive"/>
    <n v="0"/>
  </r>
  <r>
    <x v="1"/>
    <x v="1"/>
    <x v="0"/>
    <s v="Principal Balance"/>
    <x v="3"/>
    <x v="4"/>
    <x v="1"/>
    <x v="4"/>
    <n v="-6985830.2400000002"/>
    <n v="-6985830.2400000002"/>
    <n v="-6985830.2400000002"/>
    <x v="1"/>
    <x v="0"/>
    <s v="Negative"/>
    <s v="Negative"/>
    <s v="Negative"/>
    <n v="0"/>
  </r>
  <r>
    <x v="1"/>
    <x v="1"/>
    <x v="0"/>
    <s v="Principal Balance"/>
    <x v="3"/>
    <x v="4"/>
    <x v="1"/>
    <x v="4"/>
    <n v="487680.45"/>
    <n v="487680.45"/>
    <n v="487680.45"/>
    <x v="1"/>
    <x v="0"/>
    <s v="Positive"/>
    <s v="Positive"/>
    <s v="Positive"/>
    <n v="0"/>
  </r>
  <r>
    <x v="1"/>
    <x v="1"/>
    <x v="0"/>
    <s v="Principal Balance"/>
    <x v="3"/>
    <x v="4"/>
    <x v="1"/>
    <x v="4"/>
    <n v="-4602998.0999999996"/>
    <n v="-4602998.0999999996"/>
    <n v="-4602998.0999999996"/>
    <x v="1"/>
    <x v="0"/>
    <s v="Negative"/>
    <s v="Negative"/>
    <s v="Negative"/>
    <n v="0"/>
  </r>
  <r>
    <x v="1"/>
    <x v="1"/>
    <x v="0"/>
    <s v="Principal Balance"/>
    <x v="3"/>
    <x v="11"/>
    <x v="1"/>
    <x v="12"/>
    <n v="295589.97899999999"/>
    <n v="5568620"/>
    <n v="5568620"/>
    <x v="1"/>
    <x v="0"/>
    <s v="Positive"/>
    <s v="Positive"/>
    <s v="Positive"/>
    <n v="0"/>
  </r>
  <r>
    <x v="1"/>
    <x v="1"/>
    <x v="0"/>
    <s v="Account Sum of DB Transactions"/>
    <x v="1"/>
    <x v="10"/>
    <x v="0"/>
    <x v="18"/>
    <n v="0"/>
    <n v="0"/>
    <n v="0"/>
    <x v="0"/>
    <x v="0"/>
    <s v="Zero"/>
    <s v="Zero"/>
    <s v="Zero"/>
    <n v="0"/>
  </r>
  <r>
    <x v="1"/>
    <x v="1"/>
    <x v="0"/>
    <s v="Account Sum of CR Transactions"/>
    <x v="1"/>
    <x v="10"/>
    <x v="0"/>
    <x v="18"/>
    <n v="0"/>
    <n v="0"/>
    <n v="0"/>
    <x v="0"/>
    <x v="0"/>
    <s v="Zero"/>
    <s v="Zero"/>
    <s v="Zero"/>
    <n v="0"/>
  </r>
  <r>
    <x v="1"/>
    <x v="0"/>
    <x v="0"/>
    <s v="Principal Balance"/>
    <x v="2"/>
    <x v="2"/>
    <x v="1"/>
    <x v="4"/>
    <n v="-2395579.5499999998"/>
    <n v="-2395579.5499999998"/>
    <n v="-2395579.5499999998"/>
    <x v="1"/>
    <x v="0"/>
    <s v="Negative"/>
    <s v="Negative"/>
    <s v="Negative"/>
    <n v="0"/>
  </r>
  <r>
    <x v="1"/>
    <x v="1"/>
    <x v="0"/>
    <s v="Principal Balance"/>
    <x v="2"/>
    <x v="27"/>
    <x v="1"/>
    <x v="4"/>
    <n v="70085.7"/>
    <n v="70085.7"/>
    <n v="70085.7"/>
    <x v="1"/>
    <x v="0"/>
    <s v="Positive"/>
    <s v="Positive"/>
    <s v="Positive"/>
    <n v="0"/>
  </r>
  <r>
    <x v="1"/>
    <x v="1"/>
    <x v="0"/>
    <s v="Principal Balance"/>
    <x v="2"/>
    <x v="4"/>
    <x v="1"/>
    <x v="4"/>
    <n v="-0.04"/>
    <n v="-0.04"/>
    <n v="-0.04"/>
    <x v="1"/>
    <x v="0"/>
    <s v="Negative"/>
    <s v="Negative"/>
    <s v="Negative"/>
    <n v="0"/>
  </r>
  <r>
    <x v="1"/>
    <x v="1"/>
    <x v="0"/>
    <s v="Principal Balance"/>
    <x v="2"/>
    <x v="4"/>
    <x v="1"/>
    <x v="4"/>
    <n v="-744803.29"/>
    <n v="-744803.29"/>
    <n v="-744803.29"/>
    <x v="1"/>
    <x v="0"/>
    <s v="Negative"/>
    <s v="Negative"/>
    <s v="Negative"/>
    <n v="0"/>
  </r>
  <r>
    <x v="1"/>
    <x v="1"/>
    <x v="0"/>
    <s v="Principal Balance"/>
    <x v="2"/>
    <x v="4"/>
    <x v="1"/>
    <x v="4"/>
    <n v="3478.41"/>
    <n v="3478.41"/>
    <n v="3478.41"/>
    <x v="1"/>
    <x v="0"/>
    <s v="Positive"/>
    <s v="Positive"/>
    <s v="Positive"/>
    <n v="0"/>
  </r>
  <r>
    <x v="1"/>
    <x v="0"/>
    <x v="0"/>
    <s v="Principal Balance"/>
    <x v="2"/>
    <x v="28"/>
    <x v="1"/>
    <x v="4"/>
    <n v="1174779.8999999999"/>
    <n v="1174779.8999999999"/>
    <n v="1174779.8999999999"/>
    <x v="1"/>
    <x v="0"/>
    <s v="Positive"/>
    <s v="Positive"/>
    <s v="Positive"/>
    <n v="0"/>
  </r>
  <r>
    <x v="1"/>
    <x v="1"/>
    <x v="0"/>
    <s v="Principal Balance"/>
    <x v="2"/>
    <x v="11"/>
    <x v="1"/>
    <x v="4"/>
    <n v="62600.45"/>
    <n v="62600.45"/>
    <n v="62600.45"/>
    <x v="1"/>
    <x v="0"/>
    <s v="Positive"/>
    <s v="Positive"/>
    <s v="Positive"/>
    <n v="0"/>
  </r>
  <r>
    <x v="0"/>
    <x v="0"/>
    <x v="0"/>
    <s v="Commitments and Contingencies"/>
    <x v="0"/>
    <x v="7"/>
    <x v="1"/>
    <x v="4"/>
    <n v="0"/>
    <n v="0"/>
    <n v="0"/>
    <x v="0"/>
    <x v="1"/>
    <s v="Zero"/>
    <s v="Zero"/>
    <s v="Zero"/>
    <n v="0"/>
  </r>
  <r>
    <x v="0"/>
    <x v="0"/>
    <x v="0"/>
    <s v="Interest Income P&amp;L"/>
    <x v="0"/>
    <x v="7"/>
    <x v="1"/>
    <x v="4"/>
    <n v="-5836.5870000000004"/>
    <n v="-4740.95"/>
    <n v="-5859.58"/>
    <x v="3"/>
    <x v="1"/>
    <s v="Negative"/>
    <s v="Negative"/>
    <s v="Negative"/>
    <n v="0"/>
  </r>
  <r>
    <x v="0"/>
    <x v="0"/>
    <x v="0"/>
    <s v="Accrued Interest Amount"/>
    <x v="0"/>
    <x v="7"/>
    <x v="3"/>
    <x v="4"/>
    <n v="0"/>
    <n v="0"/>
    <n v="0"/>
    <x v="1"/>
    <x v="1"/>
    <s v="Zero"/>
    <s v="Zero"/>
    <s v="Zero"/>
    <n v="0"/>
  </r>
  <r>
    <x v="0"/>
    <x v="0"/>
    <x v="0"/>
    <s v="Principal Balance"/>
    <x v="0"/>
    <x v="7"/>
    <x v="1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7"/>
    <x v="1"/>
    <x v="3"/>
    <n v="-24.584"/>
    <n v="-20.11"/>
    <n v="-22.82"/>
    <x v="3"/>
    <x v="1"/>
    <s v="Negative"/>
    <s v="Negative"/>
    <s v="Negative"/>
    <n v="0"/>
  </r>
  <r>
    <x v="0"/>
    <x v="0"/>
    <x v="0"/>
    <s v="Accrued Interest Amount"/>
    <x v="0"/>
    <x v="7"/>
    <x v="3"/>
    <x v="3"/>
    <n v="110.342"/>
    <n v="89.629000000000005"/>
    <n v="101.6"/>
    <x v="1"/>
    <x v="1"/>
    <s v="Positive"/>
    <s v="Positive"/>
    <s v="Positive"/>
    <n v="0"/>
  </r>
  <r>
    <x v="1"/>
    <x v="1"/>
    <x v="1"/>
    <s v="Inventory Position Amount"/>
    <x v="0"/>
    <x v="5"/>
    <x v="2"/>
    <x v="24"/>
    <n v="0"/>
    <n v="0"/>
    <n v="0"/>
    <x v="2"/>
    <x v="1"/>
    <s v="Zero"/>
    <s v="Zero"/>
    <s v="Zero"/>
    <n v="0"/>
  </r>
  <r>
    <x v="1"/>
    <x v="1"/>
    <x v="1"/>
    <s v="Inventory Position Amount"/>
    <x v="0"/>
    <x v="5"/>
    <x v="2"/>
    <x v="15"/>
    <n v="-4.0000000000000001E-3"/>
    <n v="-4.0000000000000001E-3"/>
    <n v="-5"/>
    <x v="2"/>
    <x v="1"/>
    <s v="Negative"/>
    <s v="Negative"/>
    <s v="Negative"/>
    <n v="0"/>
  </r>
  <r>
    <x v="1"/>
    <x v="0"/>
    <x v="1"/>
    <s v="Inventory Position Amount"/>
    <x v="0"/>
    <x v="5"/>
    <x v="2"/>
    <x v="25"/>
    <n v="0"/>
    <n v="0"/>
    <n v="0"/>
    <x v="2"/>
    <x v="1"/>
    <s v="Zero"/>
    <s v="Zero"/>
    <s v="Zero"/>
    <n v="0"/>
  </r>
  <r>
    <x v="1"/>
    <x v="1"/>
    <x v="0"/>
    <s v="Principal Balance"/>
    <x v="3"/>
    <x v="4"/>
    <x v="1"/>
    <x v="4"/>
    <n v="34374455.5"/>
    <n v="34374455.5"/>
    <n v="34374455.5"/>
    <x v="1"/>
    <x v="0"/>
    <s v="Positive"/>
    <s v="Positive"/>
    <s v="Positive"/>
    <n v="0"/>
  </r>
  <r>
    <x v="1"/>
    <x v="1"/>
    <x v="0"/>
    <s v="Principal Balance"/>
    <x v="3"/>
    <x v="4"/>
    <x v="1"/>
    <x v="4"/>
    <n v="-5"/>
    <n v="-5"/>
    <n v="-5"/>
    <x v="1"/>
    <x v="0"/>
    <s v="Negative"/>
    <s v="Negative"/>
    <s v="Negative"/>
    <n v="0"/>
  </r>
  <r>
    <x v="1"/>
    <x v="1"/>
    <x v="0"/>
    <s v="Principal Balance"/>
    <x v="3"/>
    <x v="4"/>
    <x v="1"/>
    <x v="4"/>
    <n v="-6562150254"/>
    <n v="-6562150254"/>
    <n v="-6562150254"/>
    <x v="1"/>
    <x v="0"/>
    <s v="Negative"/>
    <s v="Negative"/>
    <s v="Negative"/>
    <n v="1"/>
  </r>
  <r>
    <x v="1"/>
    <x v="1"/>
    <x v="0"/>
    <s v="Principal Balance"/>
    <x v="3"/>
    <x v="4"/>
    <x v="1"/>
    <x v="4"/>
    <n v="850"/>
    <n v="850"/>
    <n v="850"/>
    <x v="1"/>
    <x v="0"/>
    <s v="Positive"/>
    <s v="Positive"/>
    <s v="Positive"/>
    <n v="0"/>
  </r>
  <r>
    <x v="1"/>
    <x v="1"/>
    <x v="0"/>
    <s v="Principal Balance"/>
    <x v="3"/>
    <x v="4"/>
    <x v="1"/>
    <x v="4"/>
    <n v="-10"/>
    <n v="-10"/>
    <n v="-10"/>
    <x v="1"/>
    <x v="0"/>
    <s v="Negative"/>
    <s v="Negative"/>
    <s v="Negative"/>
    <n v="0"/>
  </r>
  <r>
    <x v="1"/>
    <x v="1"/>
    <x v="0"/>
    <s v="Principal Balance"/>
    <x v="3"/>
    <x v="4"/>
    <x v="1"/>
    <x v="10"/>
    <n v="-6544.4589999999998"/>
    <n v="-6544.4589999999998"/>
    <n v="-68519.17"/>
    <x v="1"/>
    <x v="0"/>
    <s v="Negative"/>
    <s v="Negative"/>
    <s v="Negative"/>
    <n v="0"/>
  </r>
  <r>
    <x v="1"/>
    <x v="1"/>
    <x v="0"/>
    <s v="Principal Balance"/>
    <x v="3"/>
    <x v="11"/>
    <x v="1"/>
    <x v="12"/>
    <n v="209238.79800000001"/>
    <n v="3941850"/>
    <n v="3941850"/>
    <x v="1"/>
    <x v="0"/>
    <s v="Positive"/>
    <s v="Positive"/>
    <s v="Positive"/>
    <n v="0"/>
  </r>
  <r>
    <x v="1"/>
    <x v="1"/>
    <x v="0"/>
    <s v="Account Sum of CR Transactions"/>
    <x v="1"/>
    <x v="12"/>
    <x v="0"/>
    <x v="6"/>
    <n v="-2.8957199999999998"/>
    <n v="-22.7"/>
    <n v="0"/>
    <x v="0"/>
    <x v="0"/>
    <s v="Negative"/>
    <s v="Negative"/>
    <s v="Zero"/>
    <n v="0"/>
  </r>
  <r>
    <x v="1"/>
    <x v="1"/>
    <x v="0"/>
    <s v="Account Sum of DB Transactions"/>
    <x v="1"/>
    <x v="12"/>
    <x v="0"/>
    <x v="6"/>
    <n v="0"/>
    <n v="0"/>
    <n v="0"/>
    <x v="0"/>
    <x v="0"/>
    <s v="Zero"/>
    <s v="Zero"/>
    <s v="Zero"/>
    <n v="0"/>
  </r>
  <r>
    <x v="1"/>
    <x v="1"/>
    <x v="0"/>
    <s v="Account Sum of DB Transactions"/>
    <x v="1"/>
    <x v="22"/>
    <x v="0"/>
    <x v="19"/>
    <n v="0"/>
    <n v="0"/>
    <n v="0"/>
    <x v="0"/>
    <x v="0"/>
    <s v="Zero"/>
    <s v="Zero"/>
    <s v="Zero"/>
    <n v="0"/>
  </r>
  <r>
    <x v="1"/>
    <x v="1"/>
    <x v="0"/>
    <s v="Account Sum of CR Transactions"/>
    <x v="1"/>
    <x v="22"/>
    <x v="0"/>
    <x v="19"/>
    <n v="0"/>
    <n v="0"/>
    <n v="0"/>
    <x v="0"/>
    <x v="0"/>
    <s v="Zero"/>
    <s v="Zero"/>
    <s v="Zero"/>
    <n v="0"/>
  </r>
  <r>
    <x v="1"/>
    <x v="1"/>
    <x v="0"/>
    <s v="Principal Balance"/>
    <x v="3"/>
    <x v="29"/>
    <x v="1"/>
    <x v="4"/>
    <n v="304988.99910000002"/>
    <n v="1326092.17"/>
    <n v="304988.99949999998"/>
    <x v="1"/>
    <x v="0"/>
    <s v="Positive"/>
    <s v="Positive"/>
    <s v="Positive"/>
    <n v="0"/>
  </r>
  <r>
    <x v="1"/>
    <x v="0"/>
    <x v="0"/>
    <s v="Principal Balance"/>
    <x v="2"/>
    <x v="6"/>
    <x v="1"/>
    <x v="4"/>
    <n v="1023.59"/>
    <n v="1023.59"/>
    <n v="1023.59"/>
    <x v="1"/>
    <x v="0"/>
    <s v="Positive"/>
    <s v="Positive"/>
    <s v="Positive"/>
    <n v="0"/>
  </r>
  <r>
    <x v="1"/>
    <x v="1"/>
    <x v="0"/>
    <s v="Principal Balance"/>
    <x v="2"/>
    <x v="30"/>
    <x v="1"/>
    <x v="4"/>
    <n v="2.17"/>
    <n v="2.17"/>
    <n v="2.17"/>
    <x v="1"/>
    <x v="0"/>
    <s v="Positive"/>
    <s v="Positive"/>
    <s v="Positive"/>
    <n v="0"/>
  </r>
  <r>
    <x v="1"/>
    <x v="0"/>
    <x v="0"/>
    <s v="Account Sum of DB Transactions"/>
    <x v="1"/>
    <x v="31"/>
    <x v="0"/>
    <x v="7"/>
    <n v="-5763.43"/>
    <n v="-5763.43"/>
    <n v="-4652.62"/>
    <x v="0"/>
    <x v="0"/>
    <s v="Negative"/>
    <s v="Negative"/>
    <s v="Negative"/>
    <n v="0"/>
  </r>
  <r>
    <x v="1"/>
    <x v="0"/>
    <x v="0"/>
    <s v="Account Sum of CR Transactions"/>
    <x v="1"/>
    <x v="31"/>
    <x v="0"/>
    <x v="7"/>
    <n v="-3529.05"/>
    <n v="-3529.05"/>
    <n v="-452.08"/>
    <x v="0"/>
    <x v="0"/>
    <s v="Negative"/>
    <s v="Negative"/>
    <s v="Negative"/>
    <n v="0"/>
  </r>
  <r>
    <x v="1"/>
    <x v="1"/>
    <x v="0"/>
    <s v="Principal Balance"/>
    <x v="2"/>
    <x v="4"/>
    <x v="1"/>
    <x v="4"/>
    <n v="0.01"/>
    <n v="0.01"/>
    <n v="0.01"/>
    <x v="1"/>
    <x v="0"/>
    <s v="Positive"/>
    <s v="Positive"/>
    <s v="Positive"/>
    <n v="0"/>
  </r>
  <r>
    <x v="1"/>
    <x v="1"/>
    <x v="0"/>
    <s v="Principal Balance"/>
    <x v="2"/>
    <x v="7"/>
    <x v="1"/>
    <x v="4"/>
    <n v="18.52"/>
    <n v="18.52"/>
    <n v="18.52"/>
    <x v="1"/>
    <x v="0"/>
    <s v="Positive"/>
    <s v="Positive"/>
    <s v="Positive"/>
    <n v="0"/>
  </r>
  <r>
    <x v="1"/>
    <x v="0"/>
    <x v="0"/>
    <s v="Principal Balance"/>
    <x v="0"/>
    <x v="31"/>
    <x v="1"/>
    <x v="7"/>
    <n v="-7377401.284"/>
    <n v="-7377401.284"/>
    <n v="-5992284.6799999997"/>
    <x v="1"/>
    <x v="1"/>
    <s v="Negative"/>
    <s v="Negative"/>
    <s v="Negative"/>
    <n v="0"/>
  </r>
  <r>
    <x v="1"/>
    <x v="0"/>
    <x v="0"/>
    <s v="Principal Balance"/>
    <x v="0"/>
    <x v="31"/>
    <x v="1"/>
    <x v="7"/>
    <n v="7847631.085"/>
    <n v="7847631.085"/>
    <n v="6374228.2300000004"/>
    <x v="1"/>
    <x v="1"/>
    <s v="Positive"/>
    <s v="Positive"/>
    <s v="Positive"/>
    <n v="0"/>
  </r>
  <r>
    <x v="1"/>
    <x v="0"/>
    <x v="0"/>
    <s v="Principal Balance"/>
    <x v="0"/>
    <x v="31"/>
    <x v="1"/>
    <x v="7"/>
    <n v="10735.406000000001"/>
    <n v="10735.406000000001"/>
    <n v="8719.82"/>
    <x v="1"/>
    <x v="1"/>
    <s v="Positive"/>
    <s v="Positive"/>
    <s v="Positive"/>
    <n v="0"/>
  </r>
  <r>
    <x v="1"/>
    <x v="0"/>
    <x v="0"/>
    <s v="Principal Balance"/>
    <x v="2"/>
    <x v="32"/>
    <x v="1"/>
    <x v="4"/>
    <n v="-56723800"/>
    <n v="-56723800"/>
    <n v="-56723800"/>
    <x v="1"/>
    <x v="0"/>
    <s v="Negative"/>
    <s v="Negative"/>
    <s v="Negative"/>
    <n v="0"/>
  </r>
  <r>
    <x v="0"/>
    <x v="0"/>
    <x v="0"/>
    <s v="Commitments and Contingencies"/>
    <x v="0"/>
    <x v="7"/>
    <x v="1"/>
    <x v="20"/>
    <n v="0"/>
    <n v="0"/>
    <n v="0"/>
    <x v="0"/>
    <x v="1"/>
    <s v="Zero"/>
    <s v="Zero"/>
    <s v="Zero"/>
    <n v="0"/>
  </r>
  <r>
    <x v="0"/>
    <x v="0"/>
    <x v="0"/>
    <s v="Interest Income P&amp;L"/>
    <x v="0"/>
    <x v="7"/>
    <x v="1"/>
    <x v="20"/>
    <n v="-150699.848"/>
    <n v="-122410.73"/>
    <n v="-201369.86"/>
    <x v="3"/>
    <x v="1"/>
    <s v="Negative"/>
    <s v="Negative"/>
    <s v="Negative"/>
    <n v="0"/>
  </r>
  <r>
    <x v="0"/>
    <x v="0"/>
    <x v="0"/>
    <s v="Accrued Interest Amount"/>
    <x v="0"/>
    <x v="7"/>
    <x v="3"/>
    <x v="20"/>
    <n v="0"/>
    <n v="0"/>
    <n v="0"/>
    <x v="1"/>
    <x v="1"/>
    <s v="Zero"/>
    <s v="Zero"/>
    <s v="Zero"/>
    <n v="0"/>
  </r>
  <r>
    <x v="0"/>
    <x v="0"/>
    <x v="0"/>
    <s v="Principal Balance"/>
    <x v="0"/>
    <x v="7"/>
    <x v="1"/>
    <x v="20"/>
    <n v="0"/>
    <n v="0"/>
    <n v="0"/>
    <x v="1"/>
    <x v="1"/>
    <s v="Zero"/>
    <s v="Zero"/>
    <s v="Zero"/>
    <n v="0"/>
  </r>
  <r>
    <x v="1"/>
    <x v="0"/>
    <x v="0"/>
    <s v="Inventory Position Amount"/>
    <x v="0"/>
    <x v="7"/>
    <x v="2"/>
    <x v="25"/>
    <n v="0"/>
    <n v="0"/>
    <n v="0"/>
    <x v="2"/>
    <x v="1"/>
    <s v="Zero"/>
    <s v="Zero"/>
    <s v="Zero"/>
    <n v="1"/>
  </r>
  <r>
    <x v="0"/>
    <x v="0"/>
    <x v="0"/>
    <s v="Principal Balance"/>
    <x v="0"/>
    <x v="4"/>
    <x v="1"/>
    <x v="4"/>
    <n v="2500000"/>
    <n v="2500000"/>
    <n v="2500000"/>
    <x v="1"/>
    <x v="1"/>
    <s v="Positive"/>
    <s v="Positive"/>
    <s v="Positive"/>
    <n v="0"/>
  </r>
  <r>
    <x v="0"/>
    <x v="0"/>
    <x v="0"/>
    <s v="Accrued Interest Amount"/>
    <x v="0"/>
    <x v="4"/>
    <x v="3"/>
    <x v="4"/>
    <n v="7987.78"/>
    <n v="7987.78"/>
    <n v="7987.78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7987.78"/>
    <n v="-7987.78"/>
    <n v="-7987.78"/>
    <x v="3"/>
    <x v="1"/>
    <s v="Negative"/>
    <s v="Negative"/>
    <s v="Negative"/>
    <n v="0"/>
  </r>
  <r>
    <x v="0"/>
    <x v="0"/>
    <x v="0"/>
    <s v="Principal Balance"/>
    <x v="0"/>
    <x v="4"/>
    <x v="1"/>
    <x v="4"/>
    <n v="5000000"/>
    <n v="5000000"/>
    <n v="5000000"/>
    <x v="1"/>
    <x v="1"/>
    <s v="Positive"/>
    <s v="Positive"/>
    <s v="Posi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186161361.90000001"/>
    <n v="186161361.90000001"/>
    <n v="186161361.90000001"/>
    <x v="1"/>
    <x v="1"/>
    <s v="Positive"/>
    <s v="Positive"/>
    <s v="Positive"/>
    <n v="0"/>
  </r>
  <r>
    <x v="0"/>
    <x v="0"/>
    <x v="0"/>
    <s v="Accrued Interest Amount"/>
    <x v="0"/>
    <x v="4"/>
    <x v="3"/>
    <x v="4"/>
    <n v="22235.94"/>
    <n v="22235.94"/>
    <n v="22235.94"/>
    <x v="1"/>
    <x v="1"/>
    <s v="Positive"/>
    <s v="Positive"/>
    <s v="Positive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634.86"/>
    <n v="634.86"/>
    <n v="634.86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634.86"/>
    <n v="-634.86"/>
    <n v="-634.86"/>
    <x v="3"/>
    <x v="1"/>
    <s v="Negative"/>
    <s v="Negative"/>
    <s v="Negative"/>
    <n v="0"/>
  </r>
  <r>
    <x v="0"/>
    <x v="0"/>
    <x v="0"/>
    <s v="Interest Income P&amp;L"/>
    <x v="0"/>
    <x v="4"/>
    <x v="1"/>
    <x v="4"/>
    <n v="-187545.35"/>
    <n v="-187545.35"/>
    <n v="-187545.35"/>
    <x v="3"/>
    <x v="1"/>
    <s v="Negative"/>
    <s v="Negative"/>
    <s v="Negative"/>
    <n v="0"/>
  </r>
  <r>
    <x v="0"/>
    <x v="0"/>
    <x v="0"/>
    <s v="Interest Income P&amp;L"/>
    <x v="0"/>
    <x v="4"/>
    <x v="1"/>
    <x v="4"/>
    <n v="-913.75"/>
    <n v="-913.75"/>
    <n v="-913.75"/>
    <x v="3"/>
    <x v="1"/>
    <s v="Negative"/>
    <s v="Negative"/>
    <s v="Negative"/>
    <n v="0"/>
  </r>
  <r>
    <x v="0"/>
    <x v="0"/>
    <x v="0"/>
    <s v="Interest Income P&amp;L"/>
    <x v="0"/>
    <x v="4"/>
    <x v="1"/>
    <x v="4"/>
    <n v="-22235.94"/>
    <n v="-22235.94"/>
    <n v="-22235.94"/>
    <x v="3"/>
    <x v="1"/>
    <s v="Negative"/>
    <s v="Negative"/>
    <s v="Negative"/>
    <n v="0"/>
  </r>
  <r>
    <x v="0"/>
    <x v="0"/>
    <x v="0"/>
    <s v="Principal Balance"/>
    <x v="0"/>
    <x v="4"/>
    <x v="1"/>
    <x v="4"/>
    <n v="45600"/>
    <n v="45600"/>
    <n v="45600"/>
    <x v="1"/>
    <x v="1"/>
    <s v="Positive"/>
    <s v="Positive"/>
    <s v="Posi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459.7"/>
    <n v="459.7"/>
    <n v="459.7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190.01"/>
    <n v="-190.01"/>
    <n v="-190.01"/>
    <x v="3"/>
    <x v="1"/>
    <s v="Negative"/>
    <s v="Negative"/>
    <s v="Negative"/>
    <n v="0"/>
  </r>
  <r>
    <x v="0"/>
    <x v="0"/>
    <x v="0"/>
    <s v="Transfer Pricing P&amp;L"/>
    <x v="0"/>
    <x v="14"/>
    <x v="0"/>
    <x v="18"/>
    <n v="-1285.03"/>
    <n v="-39054"/>
    <n v="-39054"/>
    <x v="3"/>
    <x v="1"/>
    <s v="Negative"/>
    <s v="Negative"/>
    <s v="Negative"/>
    <n v="0"/>
  </r>
  <r>
    <x v="0"/>
    <x v="0"/>
    <x v="0"/>
    <s v="Interest Income P&amp;L"/>
    <x v="0"/>
    <x v="25"/>
    <x v="1"/>
    <x v="3"/>
    <n v="-186615.52"/>
    <n v="-186615.52"/>
    <n v="-174350"/>
    <x v="3"/>
    <x v="1"/>
    <s v="Negative"/>
    <s v="Negative"/>
    <s v="Negative"/>
    <n v="0"/>
  </r>
  <r>
    <x v="0"/>
    <x v="0"/>
    <x v="0"/>
    <s v="Commitments and Contingencies"/>
    <x v="0"/>
    <x v="25"/>
    <x v="1"/>
    <x v="3"/>
    <n v="0"/>
    <n v="0"/>
    <n v="0"/>
    <x v="0"/>
    <x v="1"/>
    <s v="Zero"/>
    <s v="Zero"/>
    <s v="Zero"/>
    <n v="0"/>
  </r>
  <r>
    <x v="0"/>
    <x v="0"/>
    <x v="0"/>
    <s v="Accrued Interest Amount"/>
    <x v="0"/>
    <x v="25"/>
    <x v="3"/>
    <x v="3"/>
    <n v="0"/>
    <n v="0"/>
    <n v="0"/>
    <x v="1"/>
    <x v="1"/>
    <s v="Zero"/>
    <s v="Zero"/>
    <s v="Zero"/>
    <n v="0"/>
  </r>
  <r>
    <x v="0"/>
    <x v="0"/>
    <x v="0"/>
    <s v="Principal Balance"/>
    <x v="0"/>
    <x v="25"/>
    <x v="1"/>
    <x v="3"/>
    <n v="0"/>
    <n v="0"/>
    <n v="0"/>
    <x v="1"/>
    <x v="1"/>
    <s v="Zero"/>
    <s v="Zero"/>
    <s v="Zero"/>
    <n v="0"/>
  </r>
  <r>
    <x v="1"/>
    <x v="1"/>
    <x v="0"/>
    <s v="Principal Balance"/>
    <x v="3"/>
    <x v="4"/>
    <x v="1"/>
    <x v="4"/>
    <n v="3501"/>
    <n v="3501"/>
    <n v="3501"/>
    <x v="1"/>
    <x v="0"/>
    <s v="Positive"/>
    <s v="Positive"/>
    <s v="Positive"/>
    <n v="0"/>
  </r>
  <r>
    <x v="1"/>
    <x v="1"/>
    <x v="0"/>
    <s v="Principal Balance"/>
    <x v="3"/>
    <x v="4"/>
    <x v="1"/>
    <x v="4"/>
    <n v="-850598071.89999998"/>
    <n v="-850598071.89999998"/>
    <n v="-850598071.89999998"/>
    <x v="1"/>
    <x v="0"/>
    <s v="Negative"/>
    <s v="Negative"/>
    <s v="Negative"/>
    <n v="0"/>
  </r>
  <r>
    <x v="1"/>
    <x v="1"/>
    <x v="0"/>
    <s v="Principal Balance"/>
    <x v="3"/>
    <x v="4"/>
    <x v="1"/>
    <x v="4"/>
    <n v="695"/>
    <n v="695"/>
    <n v="695"/>
    <x v="1"/>
    <x v="0"/>
    <s v="Positive"/>
    <s v="Positive"/>
    <s v="Positive"/>
    <n v="0"/>
  </r>
  <r>
    <x v="1"/>
    <x v="1"/>
    <x v="0"/>
    <s v="Principal Balance"/>
    <x v="3"/>
    <x v="4"/>
    <x v="1"/>
    <x v="3"/>
    <n v="-29866.918000000001"/>
    <n v="-29866.918000000001"/>
    <n v="-27500.5"/>
    <x v="1"/>
    <x v="0"/>
    <s v="Negative"/>
    <s v="Negative"/>
    <s v="Negative"/>
    <n v="0"/>
  </r>
  <r>
    <x v="1"/>
    <x v="1"/>
    <x v="0"/>
    <s v="Principal Balance"/>
    <x v="3"/>
    <x v="4"/>
    <x v="1"/>
    <x v="4"/>
    <n v="-2317256606"/>
    <n v="-2317256606"/>
    <n v="-2317256606"/>
    <x v="1"/>
    <x v="0"/>
    <s v="Negative"/>
    <s v="Negative"/>
    <s v="Negative"/>
    <n v="0"/>
  </r>
  <r>
    <x v="1"/>
    <x v="1"/>
    <x v="0"/>
    <s v="Principal Balance"/>
    <x v="3"/>
    <x v="11"/>
    <x v="1"/>
    <x v="12"/>
    <n v="64278.353999999999"/>
    <n v="1210940"/>
    <n v="1210940"/>
    <x v="1"/>
    <x v="0"/>
    <s v="Positive"/>
    <s v="Positive"/>
    <s v="Positive"/>
    <n v="0"/>
  </r>
  <r>
    <x v="1"/>
    <x v="1"/>
    <x v="0"/>
    <s v="Account Sum of DB Transactions"/>
    <x v="1"/>
    <x v="12"/>
    <x v="0"/>
    <x v="5"/>
    <n v="0"/>
    <n v="0"/>
    <n v="0"/>
    <x v="0"/>
    <x v="0"/>
    <s v="Zero"/>
    <s v="Zero"/>
    <s v="Zero"/>
    <n v="0"/>
  </r>
  <r>
    <x v="1"/>
    <x v="1"/>
    <x v="0"/>
    <s v="Account Sum of CR Transactions"/>
    <x v="1"/>
    <x v="12"/>
    <x v="0"/>
    <x v="5"/>
    <n v="0"/>
    <n v="0"/>
    <n v="0"/>
    <x v="0"/>
    <x v="0"/>
    <s v="Zero"/>
    <s v="Zero"/>
    <s v="Zero"/>
    <n v="0"/>
  </r>
  <r>
    <x v="1"/>
    <x v="1"/>
    <x v="1"/>
    <s v="Account Sum of DB Transactions"/>
    <x v="1"/>
    <x v="33"/>
    <x v="0"/>
    <x v="26"/>
    <n v="-31450502.449999999"/>
    <n v="-230000000000"/>
    <n v="-230000000000"/>
    <x v="0"/>
    <x v="0"/>
    <s v="Negative"/>
    <s v="Negative"/>
    <s v="Negative"/>
    <n v="1"/>
  </r>
  <r>
    <x v="1"/>
    <x v="1"/>
    <x v="1"/>
    <s v="Account Sum of CR Transactions"/>
    <x v="1"/>
    <x v="33"/>
    <x v="0"/>
    <x v="26"/>
    <n v="-33013209.899999999"/>
    <n v="-241000000000"/>
    <n v="-241000000000"/>
    <x v="0"/>
    <x v="0"/>
    <s v="Negative"/>
    <s v="Negative"/>
    <s v="Negative"/>
    <n v="1"/>
  </r>
  <r>
    <x v="1"/>
    <x v="0"/>
    <x v="0"/>
    <s v="Principal Balance"/>
    <x v="2"/>
    <x v="20"/>
    <x v="1"/>
    <x v="4"/>
    <n v="-322464511.89999998"/>
    <n v="-322464511.89999998"/>
    <n v="-322464511.89999998"/>
    <x v="1"/>
    <x v="0"/>
    <s v="Negative"/>
    <s v="Negative"/>
    <s v="Negative"/>
    <n v="0"/>
  </r>
  <r>
    <x v="1"/>
    <x v="1"/>
    <x v="0"/>
    <s v="Principal Balance"/>
    <x v="2"/>
    <x v="15"/>
    <x v="1"/>
    <x v="4"/>
    <n v="458743.32"/>
    <n v="458743.32"/>
    <n v="458743.32"/>
    <x v="1"/>
    <x v="0"/>
    <s v="Positive"/>
    <s v="Positive"/>
    <s v="Positive"/>
    <n v="0"/>
  </r>
  <r>
    <x v="1"/>
    <x v="1"/>
    <x v="0"/>
    <s v="Principal Balance"/>
    <x v="2"/>
    <x v="4"/>
    <x v="1"/>
    <x v="4"/>
    <n v="168238.27"/>
    <n v="168238.27"/>
    <n v="168238.27"/>
    <x v="1"/>
    <x v="0"/>
    <s v="Positive"/>
    <s v="Positive"/>
    <s v="Positive"/>
    <n v="0"/>
  </r>
  <r>
    <x v="1"/>
    <x v="1"/>
    <x v="0"/>
    <s v="Principal Balance"/>
    <x v="2"/>
    <x v="4"/>
    <x v="1"/>
    <x v="4"/>
    <n v="16.239999999999998"/>
    <n v="16.239999999999998"/>
    <n v="16.239999999999998"/>
    <x v="1"/>
    <x v="0"/>
    <s v="Positive"/>
    <s v="Positive"/>
    <s v="Positive"/>
    <n v="0"/>
  </r>
  <r>
    <x v="1"/>
    <x v="1"/>
    <x v="0"/>
    <s v="Principal Balance"/>
    <x v="2"/>
    <x v="11"/>
    <x v="1"/>
    <x v="4"/>
    <n v="151022.87"/>
    <n v="151022.87"/>
    <n v="151022.87"/>
    <x v="1"/>
    <x v="0"/>
    <s v="Positive"/>
    <s v="Positive"/>
    <s v="Positive"/>
    <n v="0"/>
  </r>
  <r>
    <x v="1"/>
    <x v="1"/>
    <x v="0"/>
    <s v="Principal Balance"/>
    <x v="2"/>
    <x v="4"/>
    <x v="1"/>
    <x v="4"/>
    <n v="-3944114.86"/>
    <n v="-3944114.86"/>
    <n v="-3944114.86"/>
    <x v="1"/>
    <x v="0"/>
    <s v="Negative"/>
    <s v="Negative"/>
    <s v="Nega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4"/>
    <x v="1"/>
    <x v="4"/>
    <n v="-28142.89"/>
    <n v="-28142.89"/>
    <n v="-28142.89"/>
    <x v="3"/>
    <x v="1"/>
    <s v="Negative"/>
    <s v="Negative"/>
    <s v="Nega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4"/>
    <x v="1"/>
    <x v="4"/>
    <n v="-146.16999999999999"/>
    <n v="-146.16999999999999"/>
    <n v="-146.16999999999999"/>
    <x v="3"/>
    <x v="1"/>
    <s v="Negative"/>
    <s v="Negative"/>
    <s v="Negative"/>
    <n v="0"/>
  </r>
  <r>
    <x v="0"/>
    <x v="0"/>
    <x v="0"/>
    <s v="Principal Balance"/>
    <x v="0"/>
    <x v="4"/>
    <x v="1"/>
    <x v="4"/>
    <n v="35340.07"/>
    <n v="35340.07"/>
    <n v="35340.07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86.59"/>
    <n v="-86.59"/>
    <n v="-86.59"/>
    <x v="3"/>
    <x v="1"/>
    <s v="Negative"/>
    <s v="Negative"/>
    <s v="Negative"/>
    <n v="0"/>
  </r>
  <r>
    <x v="1"/>
    <x v="1"/>
    <x v="0"/>
    <s v="Principal Balance"/>
    <x v="0"/>
    <x v="12"/>
    <x v="1"/>
    <x v="5"/>
    <n v="-6505.9290000000001"/>
    <n v="-51000.951999999997"/>
    <n v="-33288.57"/>
    <x v="1"/>
    <x v="1"/>
    <s v="Negative"/>
    <s v="Negative"/>
    <s v="Negative"/>
    <n v="0"/>
  </r>
  <r>
    <x v="1"/>
    <x v="1"/>
    <x v="0"/>
    <s v="Principal Balance"/>
    <x v="2"/>
    <x v="7"/>
    <x v="1"/>
    <x v="4"/>
    <n v="5541.85"/>
    <n v="5541.85"/>
    <n v="5541.85"/>
    <x v="1"/>
    <x v="0"/>
    <s v="Positive"/>
    <s v="Positive"/>
    <s v="Positive"/>
    <n v="0"/>
  </r>
  <r>
    <x v="1"/>
    <x v="1"/>
    <x v="0"/>
    <s v="Principal Balance"/>
    <x v="2"/>
    <x v="4"/>
    <x v="1"/>
    <x v="4"/>
    <n v="92332.46"/>
    <n v="92332.46"/>
    <n v="92332.46"/>
    <x v="1"/>
    <x v="0"/>
    <s v="Positive"/>
    <s v="Positive"/>
    <s v="Positive"/>
    <n v="0"/>
  </r>
  <r>
    <x v="1"/>
    <x v="0"/>
    <x v="0"/>
    <s v="Principal Balance"/>
    <x v="2"/>
    <x v="7"/>
    <x v="1"/>
    <x v="4"/>
    <n v="2105476637"/>
    <n v="2105476637"/>
    <n v="2105476637"/>
    <x v="1"/>
    <x v="0"/>
    <s v="Positive"/>
    <s v="Positive"/>
    <s v="Positive"/>
    <n v="0"/>
  </r>
  <r>
    <x v="1"/>
    <x v="0"/>
    <x v="0"/>
    <s v="Principal Balance"/>
    <x v="2"/>
    <x v="7"/>
    <x v="1"/>
    <x v="4"/>
    <n v="-193.12"/>
    <n v="-193.12"/>
    <n v="-193.12"/>
    <x v="1"/>
    <x v="0"/>
    <s v="Negative"/>
    <s v="Negative"/>
    <s v="Negative"/>
    <n v="0"/>
  </r>
  <r>
    <x v="1"/>
    <x v="1"/>
    <x v="0"/>
    <s v="Principal Balance"/>
    <x v="2"/>
    <x v="4"/>
    <x v="1"/>
    <x v="4"/>
    <n v="-0.45"/>
    <n v="-0.45"/>
    <n v="-0.45"/>
    <x v="1"/>
    <x v="0"/>
    <s v="Negative"/>
    <s v="Negative"/>
    <s v="Negative"/>
    <n v="0"/>
  </r>
  <r>
    <x v="0"/>
    <x v="0"/>
    <x v="0"/>
    <s v="Commitments and Contingencies"/>
    <x v="0"/>
    <x v="7"/>
    <x v="1"/>
    <x v="4"/>
    <n v="0"/>
    <n v="0"/>
    <n v="0"/>
    <x v="0"/>
    <x v="1"/>
    <s v="Zero"/>
    <s v="Zero"/>
    <s v="Zero"/>
    <n v="0"/>
  </r>
  <r>
    <x v="0"/>
    <x v="0"/>
    <x v="0"/>
    <s v="Interest Income P&amp;L"/>
    <x v="0"/>
    <x v="7"/>
    <x v="0"/>
    <x v="4"/>
    <n v="-92020.266000000003"/>
    <n v="-74746.38"/>
    <n v="-90629.99"/>
    <x v="3"/>
    <x v="1"/>
    <s v="Negative"/>
    <s v="Negative"/>
    <s v="Negative"/>
    <n v="0"/>
  </r>
  <r>
    <x v="1"/>
    <x v="1"/>
    <x v="0"/>
    <s v="Inventory Position Amount"/>
    <x v="0"/>
    <x v="7"/>
    <x v="2"/>
    <x v="5"/>
    <n v="0"/>
    <n v="0"/>
    <n v="0"/>
    <x v="2"/>
    <x v="1"/>
    <s v="Zero"/>
    <s v="Zero"/>
    <s v="Zero"/>
    <n v="1"/>
  </r>
  <r>
    <x v="1"/>
    <x v="1"/>
    <x v="1"/>
    <s v="Inventory Position Amount"/>
    <x v="0"/>
    <x v="7"/>
    <x v="2"/>
    <x v="18"/>
    <n v="0"/>
    <n v="0"/>
    <n v="0"/>
    <x v="2"/>
    <x v="1"/>
    <s v="Zero"/>
    <s v="Zero"/>
    <s v="Zero"/>
    <n v="0"/>
  </r>
  <r>
    <x v="0"/>
    <x v="0"/>
    <x v="0"/>
    <s v="Principal Balance"/>
    <x v="0"/>
    <x v="4"/>
    <x v="1"/>
    <x v="4"/>
    <n v="1906243.01"/>
    <n v="1906243.01"/>
    <n v="1906243.01"/>
    <x v="1"/>
    <x v="1"/>
    <s v="Positive"/>
    <s v="Positive"/>
    <s v="Positive"/>
    <n v="0"/>
  </r>
  <r>
    <x v="0"/>
    <x v="0"/>
    <x v="0"/>
    <s v="Accrued Interest Amount"/>
    <x v="0"/>
    <x v="4"/>
    <x v="3"/>
    <x v="4"/>
    <n v="483.76"/>
    <n v="483.76"/>
    <n v="483.76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483.76"/>
    <n v="-483.76"/>
    <n v="-483.76"/>
    <x v="3"/>
    <x v="1"/>
    <s v="Negative"/>
    <s v="Negative"/>
    <s v="Nega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4"/>
    <x v="1"/>
    <x v="4"/>
    <n v="-20640.46"/>
    <n v="-20640.46"/>
    <n v="-20640.46"/>
    <x v="3"/>
    <x v="1"/>
    <s v="Negative"/>
    <s v="Negative"/>
    <s v="Negative"/>
    <n v="0"/>
  </r>
  <r>
    <x v="0"/>
    <x v="0"/>
    <x v="0"/>
    <s v="Interest Income P&amp;L"/>
    <x v="0"/>
    <x v="4"/>
    <x v="1"/>
    <x v="4"/>
    <n v="-1821.7"/>
    <n v="-1821.7"/>
    <n v="-1821.7"/>
    <x v="3"/>
    <x v="1"/>
    <s v="Negative"/>
    <s v="Negative"/>
    <s v="Negative"/>
    <n v="0"/>
  </r>
  <r>
    <x v="0"/>
    <x v="0"/>
    <x v="0"/>
    <s v="Accrued Interest Amount"/>
    <x v="0"/>
    <x v="4"/>
    <x v="3"/>
    <x v="4"/>
    <n v="1821.7"/>
    <n v="1821.7"/>
    <n v="1821.7"/>
    <x v="1"/>
    <x v="1"/>
    <s v="Positive"/>
    <s v="Positive"/>
    <s v="Positive"/>
    <n v="0"/>
  </r>
  <r>
    <x v="0"/>
    <x v="0"/>
    <x v="0"/>
    <s v="Principal Balance"/>
    <x v="0"/>
    <x v="4"/>
    <x v="1"/>
    <x v="4"/>
    <n v="3000000"/>
    <n v="3000000"/>
    <n v="3000000"/>
    <x v="1"/>
    <x v="1"/>
    <s v="Positive"/>
    <s v="Positive"/>
    <s v="Positive"/>
    <n v="0"/>
  </r>
  <r>
    <x v="0"/>
    <x v="0"/>
    <x v="0"/>
    <s v="Commitments and Contingencies"/>
    <x v="0"/>
    <x v="34"/>
    <x v="1"/>
    <x v="27"/>
    <n v="0"/>
    <n v="0"/>
    <n v="0"/>
    <x v="0"/>
    <x v="1"/>
    <s v="Zero"/>
    <s v="Zero"/>
    <s v="Zero"/>
    <n v="0"/>
  </r>
  <r>
    <x v="0"/>
    <x v="0"/>
    <x v="0"/>
    <s v="Interest Income P&amp;L"/>
    <x v="0"/>
    <x v="6"/>
    <x v="1"/>
    <x v="10"/>
    <n v="-132.44999999999999"/>
    <n v="-123.52"/>
    <n v="-1373.8"/>
    <x v="3"/>
    <x v="1"/>
    <s v="Negative"/>
    <s v="Negative"/>
    <s v="Negative"/>
    <n v="0"/>
  </r>
  <r>
    <x v="0"/>
    <x v="0"/>
    <x v="0"/>
    <s v="Principal Balance"/>
    <x v="0"/>
    <x v="6"/>
    <x v="1"/>
    <x v="10"/>
    <n v="0"/>
    <n v="0"/>
    <n v="0"/>
    <x v="1"/>
    <x v="1"/>
    <s v="Zero"/>
    <s v="Zero"/>
    <s v="Zero"/>
    <n v="0"/>
  </r>
  <r>
    <x v="0"/>
    <x v="0"/>
    <x v="0"/>
    <s v="Commitments and Contingencies"/>
    <x v="0"/>
    <x v="6"/>
    <x v="1"/>
    <x v="10"/>
    <n v="0"/>
    <n v="0"/>
    <n v="0"/>
    <x v="0"/>
    <x v="1"/>
    <s v="Zero"/>
    <s v="Zero"/>
    <s v="Zero"/>
    <n v="0"/>
  </r>
  <r>
    <x v="0"/>
    <x v="0"/>
    <x v="0"/>
    <s v="Accrued Interest Amount"/>
    <x v="0"/>
    <x v="6"/>
    <x v="3"/>
    <x v="10"/>
    <n v="0"/>
    <n v="0"/>
    <n v="0"/>
    <x v="1"/>
    <x v="1"/>
    <s v="Zero"/>
    <s v="Zero"/>
    <s v="Zero"/>
    <n v="0"/>
  </r>
  <r>
    <x v="0"/>
    <x v="0"/>
    <x v="0"/>
    <s v="Letter of Credit-Issued"/>
    <x v="0"/>
    <x v="7"/>
    <x v="0"/>
    <x v="4"/>
    <n v="0"/>
    <n v="0"/>
    <n v="0"/>
    <x v="0"/>
    <x v="1"/>
    <s v="Zero"/>
    <s v="Zero"/>
    <s v="Zero"/>
    <n v="0"/>
  </r>
  <r>
    <x v="0"/>
    <x v="0"/>
    <x v="0"/>
    <s v="Interest Income P&amp;L"/>
    <x v="0"/>
    <x v="7"/>
    <x v="1"/>
    <x v="4"/>
    <n v="-13958.976000000001"/>
    <n v="-11327.1"/>
    <n v="-13958.96"/>
    <x v="3"/>
    <x v="1"/>
    <s v="Negative"/>
    <s v="Negative"/>
    <s v="Negative"/>
    <n v="0"/>
  </r>
  <r>
    <x v="0"/>
    <x v="0"/>
    <x v="0"/>
    <s v="Trans Notional Recvable (FS)"/>
    <x v="0"/>
    <x v="7"/>
    <x v="0"/>
    <x v="4"/>
    <n v="0"/>
    <n v="0"/>
    <n v="0"/>
    <x v="0"/>
    <x v="1"/>
    <s v="Zero"/>
    <s v="Zero"/>
    <s v="Zero"/>
    <n v="0"/>
  </r>
  <r>
    <x v="0"/>
    <x v="0"/>
    <x v="0"/>
    <s v="Accrued Interest Amount"/>
    <x v="0"/>
    <x v="7"/>
    <x v="3"/>
    <x v="4"/>
    <n v="13958.96"/>
    <n v="11338.608"/>
    <n v="13958.96"/>
    <x v="1"/>
    <x v="1"/>
    <s v="Positive"/>
    <s v="Positive"/>
    <s v="Positive"/>
    <n v="0"/>
  </r>
  <r>
    <x v="1"/>
    <x v="0"/>
    <x v="1"/>
    <s v="Inventory Position Amount"/>
    <x v="0"/>
    <x v="35"/>
    <x v="2"/>
    <x v="3"/>
    <n v="0"/>
    <n v="0"/>
    <n v="0"/>
    <x v="2"/>
    <x v="1"/>
    <s v="Zero"/>
    <s v="Zero"/>
    <s v="Zero"/>
    <n v="0"/>
  </r>
  <r>
    <x v="1"/>
    <x v="0"/>
    <x v="0"/>
    <s v="Principal Balance"/>
    <x v="0"/>
    <x v="13"/>
    <x v="1"/>
    <x v="20"/>
    <n v="-75657800.590000004"/>
    <n v="-100953986.3"/>
    <n v="-100953986.3"/>
    <x v="1"/>
    <x v="0"/>
    <s v="Negative"/>
    <s v="Negative"/>
    <s v="Negative"/>
    <n v="0"/>
  </r>
  <r>
    <x v="1"/>
    <x v="0"/>
    <x v="0"/>
    <s v="Principal Balance"/>
    <x v="3"/>
    <x v="6"/>
    <x v="1"/>
    <x v="28"/>
    <n v="879695.98100000003"/>
    <n v="812052.049"/>
    <n v="1158635.8600000001"/>
    <x v="1"/>
    <x v="0"/>
    <s v="Positive"/>
    <s v="Positive"/>
    <s v="Positive"/>
    <n v="0"/>
  </r>
  <r>
    <x v="1"/>
    <x v="1"/>
    <x v="0"/>
    <s v="Principal Balance"/>
    <x v="3"/>
    <x v="6"/>
    <x v="1"/>
    <x v="27"/>
    <n v="-2479846040"/>
    <n v="-2289159097"/>
    <n v="-323000000000"/>
    <x v="1"/>
    <x v="0"/>
    <s v="Negative"/>
    <s v="Negative"/>
    <s v="Negative"/>
    <n v="1"/>
  </r>
  <r>
    <x v="1"/>
    <x v="1"/>
    <x v="0"/>
    <s v="Principal Balance"/>
    <x v="3"/>
    <x v="4"/>
    <x v="1"/>
    <x v="4"/>
    <n v="103095.5"/>
    <n v="103095.5"/>
    <n v="103095.5"/>
    <x v="1"/>
    <x v="0"/>
    <s v="Positive"/>
    <s v="Positive"/>
    <s v="Positive"/>
    <n v="0"/>
  </r>
  <r>
    <x v="1"/>
    <x v="1"/>
    <x v="0"/>
    <s v="Principal Balance"/>
    <x v="3"/>
    <x v="4"/>
    <x v="1"/>
    <x v="4"/>
    <n v="-672959017.39999998"/>
    <n v="-672959017.39999998"/>
    <n v="-672959017.39999998"/>
    <x v="1"/>
    <x v="0"/>
    <s v="Negative"/>
    <s v="Negative"/>
    <s v="Negative"/>
    <n v="0"/>
  </r>
  <r>
    <x v="1"/>
    <x v="1"/>
    <x v="0"/>
    <s v="Principal Balance"/>
    <x v="3"/>
    <x v="4"/>
    <x v="1"/>
    <x v="4"/>
    <n v="16184.21"/>
    <n v="16184.21"/>
    <n v="16184.21"/>
    <x v="1"/>
    <x v="0"/>
    <s v="Positive"/>
    <s v="Positive"/>
    <s v="Positive"/>
    <n v="0"/>
  </r>
  <r>
    <x v="1"/>
    <x v="1"/>
    <x v="0"/>
    <s v="Principal Balance"/>
    <x v="3"/>
    <x v="4"/>
    <x v="1"/>
    <x v="4"/>
    <n v="-452962.72"/>
    <n v="-452962.72"/>
    <n v="-452962.72"/>
    <x v="1"/>
    <x v="0"/>
    <s v="Negative"/>
    <s v="Negative"/>
    <s v="Negative"/>
    <n v="0"/>
  </r>
  <r>
    <x v="1"/>
    <x v="1"/>
    <x v="0"/>
    <s v="Principal Balance"/>
    <x v="3"/>
    <x v="4"/>
    <x v="1"/>
    <x v="4"/>
    <n v="-90739390.620000005"/>
    <n v="-90739390.620000005"/>
    <n v="-90739390.620000005"/>
    <x v="1"/>
    <x v="0"/>
    <s v="Negative"/>
    <s v="Negative"/>
    <s v="Negative"/>
    <n v="0"/>
  </r>
  <r>
    <x v="1"/>
    <x v="1"/>
    <x v="0"/>
    <s v="Principal Balance"/>
    <x v="3"/>
    <x v="4"/>
    <x v="1"/>
    <x v="4"/>
    <n v="-351512728.10000002"/>
    <n v="-351512728.10000002"/>
    <n v="-351512728.10000002"/>
    <x v="1"/>
    <x v="0"/>
    <s v="Negative"/>
    <s v="Negative"/>
    <s v="Negative"/>
    <n v="0"/>
  </r>
  <r>
    <x v="1"/>
    <x v="1"/>
    <x v="0"/>
    <s v="Principal Balance"/>
    <x v="3"/>
    <x v="4"/>
    <x v="1"/>
    <x v="4"/>
    <n v="1321885458"/>
    <n v="1321885458"/>
    <n v="1321885458"/>
    <x v="1"/>
    <x v="0"/>
    <s v="Positive"/>
    <s v="Positive"/>
    <s v="Positive"/>
    <n v="0"/>
  </r>
  <r>
    <x v="1"/>
    <x v="1"/>
    <x v="0"/>
    <s v="Account Sum of CR Transactions"/>
    <x v="1"/>
    <x v="10"/>
    <x v="0"/>
    <x v="18"/>
    <n v="0"/>
    <n v="0"/>
    <n v="0"/>
    <x v="0"/>
    <x v="0"/>
    <s v="Zero"/>
    <s v="Zero"/>
    <s v="Zero"/>
    <n v="0"/>
  </r>
  <r>
    <x v="1"/>
    <x v="1"/>
    <x v="0"/>
    <s v="Account Sum of DB Transactions"/>
    <x v="1"/>
    <x v="10"/>
    <x v="0"/>
    <x v="18"/>
    <n v="0"/>
    <n v="0"/>
    <n v="0"/>
    <x v="0"/>
    <x v="0"/>
    <s v="Zero"/>
    <s v="Zero"/>
    <s v="Zero"/>
    <n v="0"/>
  </r>
  <r>
    <x v="1"/>
    <x v="1"/>
    <x v="0"/>
    <s v="Account Sum of DB Transactions"/>
    <x v="1"/>
    <x v="12"/>
    <x v="0"/>
    <x v="18"/>
    <n v="0"/>
    <n v="0"/>
    <n v="0"/>
    <x v="0"/>
    <x v="0"/>
    <s v="Zero"/>
    <s v="Zero"/>
    <s v="Zero"/>
    <n v="0"/>
  </r>
  <r>
    <x v="1"/>
    <x v="1"/>
    <x v="0"/>
    <s v="Account Sum of CR Transactions"/>
    <x v="1"/>
    <x v="12"/>
    <x v="0"/>
    <x v="18"/>
    <n v="0"/>
    <n v="0"/>
    <n v="0"/>
    <x v="0"/>
    <x v="0"/>
    <s v="Zero"/>
    <s v="Zero"/>
    <s v="Zero"/>
    <n v="0"/>
  </r>
  <r>
    <x v="1"/>
    <x v="0"/>
    <x v="0"/>
    <s v="GENESIS DEFAULT"/>
    <x v="0"/>
    <x v="7"/>
    <x v="0"/>
    <x v="4"/>
    <n v="0"/>
    <n v="0"/>
    <n v="0"/>
    <x v="0"/>
    <x v="0"/>
    <s v="Zero"/>
    <s v="Zero"/>
    <s v="Zero"/>
    <n v="1"/>
  </r>
  <r>
    <x v="1"/>
    <x v="0"/>
    <x v="0"/>
    <s v="Principal Balance"/>
    <x v="2"/>
    <x v="20"/>
    <x v="1"/>
    <x v="4"/>
    <n v="-0.46"/>
    <n v="-0.46"/>
    <n v="-0.46"/>
    <x v="1"/>
    <x v="0"/>
    <s v="Negative"/>
    <s v="Negative"/>
    <s v="Negative"/>
    <n v="0"/>
  </r>
  <r>
    <x v="1"/>
    <x v="1"/>
    <x v="0"/>
    <s v="Principal Balance"/>
    <x v="2"/>
    <x v="36"/>
    <x v="1"/>
    <x v="4"/>
    <n v="30701773.579999998"/>
    <n v="30701773.579999998"/>
    <n v="30701773.579999998"/>
    <x v="1"/>
    <x v="0"/>
    <s v="Positive"/>
    <s v="Positive"/>
    <s v="Positive"/>
    <n v="0"/>
  </r>
  <r>
    <x v="1"/>
    <x v="0"/>
    <x v="0"/>
    <s v="Principal Balance"/>
    <x v="2"/>
    <x v="37"/>
    <x v="2"/>
    <x v="4"/>
    <n v="0.05"/>
    <n v="0.05"/>
    <n v="0.05"/>
    <x v="2"/>
    <x v="0"/>
    <s v="Positive"/>
    <s v="Positive"/>
    <s v="Positive"/>
    <n v="0"/>
  </r>
  <r>
    <x v="1"/>
    <x v="1"/>
    <x v="0"/>
    <s v="Principal Balance"/>
    <x v="2"/>
    <x v="4"/>
    <x v="1"/>
    <x v="4"/>
    <n v="-96762976.689999998"/>
    <n v="-96762976.689999998"/>
    <n v="-96762976.689999998"/>
    <x v="1"/>
    <x v="0"/>
    <s v="Negative"/>
    <s v="Negative"/>
    <s v="Negative"/>
    <n v="0"/>
  </r>
  <r>
    <x v="1"/>
    <x v="0"/>
    <x v="0"/>
    <s v="Principal Balance"/>
    <x v="2"/>
    <x v="7"/>
    <x v="1"/>
    <x v="4"/>
    <n v="683998.39"/>
    <n v="683998.39"/>
    <n v="683998.39"/>
    <x v="1"/>
    <x v="0"/>
    <s v="Positive"/>
    <s v="Positive"/>
    <s v="Positive"/>
    <n v="0"/>
  </r>
  <r>
    <x v="0"/>
    <x v="0"/>
    <x v="0"/>
    <s v="Accrued Interest Amount"/>
    <x v="0"/>
    <x v="38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38"/>
    <x v="1"/>
    <x v="4"/>
    <n v="-2100"/>
    <n v="-38325"/>
    <n v="-2100"/>
    <x v="3"/>
    <x v="1"/>
    <s v="Negative"/>
    <s v="Negative"/>
    <s v="Negative"/>
    <n v="0"/>
  </r>
  <r>
    <x v="0"/>
    <x v="0"/>
    <x v="0"/>
    <s v="Principal Balance"/>
    <x v="0"/>
    <x v="38"/>
    <x v="1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192003.13"/>
    <n v="192003.13"/>
    <n v="192003.13"/>
    <x v="1"/>
    <x v="1"/>
    <s v="Positive"/>
    <s v="Positive"/>
    <s v="Posi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38633.760000000002"/>
    <n v="38633.760000000002"/>
    <n v="38633.760000000002"/>
    <x v="1"/>
    <x v="1"/>
    <s v="Positive"/>
    <s v="Positive"/>
    <s v="Positive"/>
    <n v="0"/>
  </r>
  <r>
    <x v="0"/>
    <x v="0"/>
    <x v="0"/>
    <s v="Accrued Interest Amount"/>
    <x v="0"/>
    <x v="4"/>
    <x v="3"/>
    <x v="4"/>
    <n v="273.77999999999997"/>
    <n v="273.77999999999997"/>
    <n v="273.77999999999997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784.41"/>
    <n v="-784.41"/>
    <n v="-784.41"/>
    <x v="3"/>
    <x v="1"/>
    <s v="Negative"/>
    <s v="Negative"/>
    <s v="Negative"/>
    <n v="0"/>
  </r>
  <r>
    <x v="0"/>
    <x v="0"/>
    <x v="0"/>
    <s v="Interest Income P&amp;L"/>
    <x v="0"/>
    <x v="4"/>
    <x v="1"/>
    <x v="4"/>
    <n v="-157.16999999999999"/>
    <n v="-157.16999999999999"/>
    <n v="-157.16999999999999"/>
    <x v="3"/>
    <x v="1"/>
    <s v="Negative"/>
    <s v="Negative"/>
    <s v="Negative"/>
    <n v="0"/>
  </r>
  <r>
    <x v="1"/>
    <x v="0"/>
    <x v="0"/>
    <s v="Principal Balance"/>
    <x v="0"/>
    <x v="7"/>
    <x v="1"/>
    <x v="3"/>
    <n v="-146952.51300000001"/>
    <n v="-119366.837"/>
    <n v="-135309.16"/>
    <x v="1"/>
    <x v="1"/>
    <s v="Negative"/>
    <s v="Negative"/>
    <s v="Negative"/>
    <n v="0"/>
  </r>
  <r>
    <x v="1"/>
    <x v="0"/>
    <x v="0"/>
    <s v="Principal Balance"/>
    <x v="0"/>
    <x v="7"/>
    <x v="1"/>
    <x v="7"/>
    <n v="147591.24799999999"/>
    <n v="119885.67"/>
    <n v="119885.67"/>
    <x v="1"/>
    <x v="1"/>
    <s v="Positive"/>
    <s v="Positive"/>
    <s v="Positive"/>
    <n v="0"/>
  </r>
  <r>
    <x v="0"/>
    <x v="0"/>
    <x v="0"/>
    <s v="Interest Income P&amp;L"/>
    <x v="0"/>
    <x v="7"/>
    <x v="1"/>
    <x v="7"/>
    <n v="-8782.4570000000003"/>
    <n v="-7182.81"/>
    <n v="-7182.81"/>
    <x v="3"/>
    <x v="1"/>
    <s v="Negative"/>
    <s v="Negative"/>
    <s v="Negative"/>
    <n v="0"/>
  </r>
  <r>
    <x v="1"/>
    <x v="1"/>
    <x v="0"/>
    <s v="Account Sum of CR Transactions"/>
    <x v="1"/>
    <x v="12"/>
    <x v="0"/>
    <x v="5"/>
    <n v="0"/>
    <n v="0"/>
    <n v="0"/>
    <x v="0"/>
    <x v="0"/>
    <s v="Zero"/>
    <s v="Zero"/>
    <s v="Zero"/>
    <n v="0"/>
  </r>
  <r>
    <x v="1"/>
    <x v="1"/>
    <x v="0"/>
    <s v="Account Sum of DB Transactions"/>
    <x v="1"/>
    <x v="12"/>
    <x v="0"/>
    <x v="5"/>
    <n v="0"/>
    <n v="0"/>
    <n v="0"/>
    <x v="0"/>
    <x v="0"/>
    <s v="Zero"/>
    <s v="Zero"/>
    <s v="Zero"/>
    <n v="0"/>
  </r>
  <r>
    <x v="1"/>
    <x v="1"/>
    <x v="0"/>
    <s v="Account Sum of DB Transactions"/>
    <x v="1"/>
    <x v="12"/>
    <x v="0"/>
    <x v="19"/>
    <n v="0"/>
    <n v="0"/>
    <n v="0"/>
    <x v="0"/>
    <x v="0"/>
    <s v="Zero"/>
    <s v="Zero"/>
    <s v="Zero"/>
    <n v="0"/>
  </r>
  <r>
    <x v="1"/>
    <x v="1"/>
    <x v="0"/>
    <s v="Account Sum of CR Transactions"/>
    <x v="1"/>
    <x v="12"/>
    <x v="0"/>
    <x v="19"/>
    <n v="0"/>
    <n v="0"/>
    <n v="0"/>
    <x v="0"/>
    <x v="0"/>
    <s v="Zero"/>
    <s v="Zero"/>
    <s v="Zero"/>
    <n v="0"/>
  </r>
  <r>
    <x v="1"/>
    <x v="1"/>
    <x v="0"/>
    <s v="Principal Balance"/>
    <x v="2"/>
    <x v="10"/>
    <x v="1"/>
    <x v="4"/>
    <n v="-153040.56"/>
    <n v="-153040.56"/>
    <n v="-153040.56"/>
    <x v="1"/>
    <x v="0"/>
    <s v="Negative"/>
    <s v="Negative"/>
    <s v="Negative"/>
    <n v="0"/>
  </r>
  <r>
    <x v="1"/>
    <x v="0"/>
    <x v="0"/>
    <s v="GENESIS DEFAULT"/>
    <x v="0"/>
    <x v="7"/>
    <x v="0"/>
    <x v="4"/>
    <n v="0"/>
    <n v="0"/>
    <n v="0"/>
    <x v="0"/>
    <x v="0"/>
    <s v="Zero"/>
    <s v="Zero"/>
    <s v="Zero"/>
    <n v="1"/>
  </r>
  <r>
    <x v="1"/>
    <x v="1"/>
    <x v="0"/>
    <s v="Principal Balance"/>
    <x v="2"/>
    <x v="11"/>
    <x v="1"/>
    <x v="4"/>
    <n v="-135865.63"/>
    <n v="-135865.63"/>
    <n v="-135865.63"/>
    <x v="1"/>
    <x v="0"/>
    <s v="Negative"/>
    <s v="Negative"/>
    <s v="Negative"/>
    <n v="0"/>
  </r>
  <r>
    <x v="1"/>
    <x v="0"/>
    <x v="0"/>
    <s v="Principal Balance"/>
    <x v="2"/>
    <x v="26"/>
    <x v="1"/>
    <x v="4"/>
    <n v="82486342.579999998"/>
    <n v="82486342.579999998"/>
    <n v="82486342.579999998"/>
    <x v="1"/>
    <x v="0"/>
    <s v="Positive"/>
    <s v="Positive"/>
    <s v="Positive"/>
    <n v="0"/>
  </r>
  <r>
    <x v="1"/>
    <x v="0"/>
    <x v="0"/>
    <s v="Principal Balance"/>
    <x v="2"/>
    <x v="7"/>
    <x v="1"/>
    <x v="4"/>
    <n v="-263818909.90000001"/>
    <n v="-263818909.90000001"/>
    <n v="-263818909.90000001"/>
    <x v="1"/>
    <x v="0"/>
    <s v="Negative"/>
    <s v="Negative"/>
    <s v="Negative"/>
    <n v="0"/>
  </r>
  <r>
    <x v="1"/>
    <x v="0"/>
    <x v="0"/>
    <s v="Principal Balance"/>
    <x v="0"/>
    <x v="7"/>
    <x v="1"/>
    <x v="7"/>
    <n v="-19.739999999999998"/>
    <n v="-19.739999999999998"/>
    <n v="-16.04"/>
    <x v="1"/>
    <x v="0"/>
    <s v="Negative"/>
    <s v="Negative"/>
    <s v="Negative"/>
    <n v="0"/>
  </r>
  <r>
    <x v="1"/>
    <x v="0"/>
    <x v="0"/>
    <s v="Principal Balance"/>
    <x v="0"/>
    <x v="7"/>
    <x v="1"/>
    <x v="3"/>
    <n v="330101501.19999999"/>
    <n v="330101501.19999999"/>
    <n v="303946872.69999999"/>
    <x v="1"/>
    <x v="0"/>
    <s v="Positive"/>
    <s v="Positive"/>
    <s v="Positive"/>
    <n v="0"/>
  </r>
  <r>
    <x v="1"/>
    <x v="0"/>
    <x v="0"/>
    <s v="Principal Balance"/>
    <x v="2"/>
    <x v="6"/>
    <x v="1"/>
    <x v="4"/>
    <n v="2856.73"/>
    <n v="2856.73"/>
    <n v="2856.73"/>
    <x v="1"/>
    <x v="0"/>
    <s v="Positive"/>
    <s v="Positive"/>
    <s v="Positive"/>
    <n v="0"/>
  </r>
  <r>
    <x v="0"/>
    <x v="1"/>
    <x v="0"/>
    <s v="Commitments and Contingencies"/>
    <x v="0"/>
    <x v="7"/>
    <x v="1"/>
    <x v="4"/>
    <n v="149266"/>
    <n v="121246.04"/>
    <n v="149266"/>
    <x v="0"/>
    <x v="1"/>
    <s v="Positive"/>
    <s v="Positive"/>
    <s v="Posi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4"/>
    <x v="1"/>
    <x v="4"/>
    <n v="-2248.81"/>
    <n v="-2248.81"/>
    <n v="-2248.81"/>
    <x v="3"/>
    <x v="1"/>
    <s v="Negative"/>
    <s v="Negative"/>
    <s v="Negative"/>
    <n v="0"/>
  </r>
  <r>
    <x v="1"/>
    <x v="1"/>
    <x v="0"/>
    <s v="Principal Balance"/>
    <x v="0"/>
    <x v="12"/>
    <x v="1"/>
    <x v="19"/>
    <n v="-1629898.227"/>
    <n v="-12777016.68"/>
    <n v="-133701149.8"/>
    <x v="1"/>
    <x v="1"/>
    <s v="Negative"/>
    <s v="Negative"/>
    <s v="Negative"/>
    <n v="0"/>
  </r>
  <r>
    <x v="1"/>
    <x v="1"/>
    <x v="0"/>
    <s v="Principal Balance"/>
    <x v="0"/>
    <x v="12"/>
    <x v="1"/>
    <x v="19"/>
    <n v="1629898.227"/>
    <n v="12777016.68"/>
    <n v="133701149.8"/>
    <x v="1"/>
    <x v="3"/>
    <s v="Positive"/>
    <s v="Positive"/>
    <s v="Positive"/>
    <n v="0"/>
  </r>
  <r>
    <x v="1"/>
    <x v="1"/>
    <x v="0"/>
    <s v="Principal Balance"/>
    <x v="0"/>
    <x v="12"/>
    <x v="1"/>
    <x v="19"/>
    <n v="1622359.36"/>
    <n v="12717918.380000001"/>
    <n v="133082733.8"/>
    <x v="1"/>
    <x v="1"/>
    <s v="Positive"/>
    <s v="Positive"/>
    <s v="Positive"/>
    <n v="0"/>
  </r>
  <r>
    <x v="1"/>
    <x v="1"/>
    <x v="0"/>
    <s v="Principal Balance"/>
    <x v="0"/>
    <x v="12"/>
    <x v="1"/>
    <x v="19"/>
    <n v="-1629898.227"/>
    <n v="-12777016.68"/>
    <n v="-133701149.8"/>
    <x v="1"/>
    <x v="3"/>
    <s v="Negative"/>
    <s v="Negative"/>
    <s v="Negative"/>
    <n v="0"/>
  </r>
  <r>
    <x v="1"/>
    <x v="1"/>
    <x v="0"/>
    <s v="Principal Balance"/>
    <x v="0"/>
    <x v="12"/>
    <x v="1"/>
    <x v="19"/>
    <n v="7538.8670000000002"/>
    <n v="59098.307000000001"/>
    <n v="618416"/>
    <x v="1"/>
    <x v="1"/>
    <s v="Positive"/>
    <s v="Positive"/>
    <s v="Positive"/>
    <n v="0"/>
  </r>
  <r>
    <x v="1"/>
    <x v="1"/>
    <x v="0"/>
    <s v="Principal Balance"/>
    <x v="0"/>
    <x v="12"/>
    <x v="1"/>
    <x v="19"/>
    <n v="-1629898.227"/>
    <n v="-12777016.68"/>
    <n v="-133701149.8"/>
    <x v="1"/>
    <x v="3"/>
    <s v="Negative"/>
    <s v="Negative"/>
    <s v="Negative"/>
    <n v="0"/>
  </r>
  <r>
    <x v="1"/>
    <x v="1"/>
    <x v="0"/>
    <s v="Principal Balance"/>
    <x v="0"/>
    <x v="12"/>
    <x v="1"/>
    <x v="19"/>
    <n v="1629898.227"/>
    <n v="12777016.68"/>
    <n v="133701149.8"/>
    <x v="1"/>
    <x v="3"/>
    <s v="Positive"/>
    <s v="Positive"/>
    <s v="Positive"/>
    <n v="0"/>
  </r>
  <r>
    <x v="1"/>
    <x v="1"/>
    <x v="0"/>
    <s v="Inventory Position Amount"/>
    <x v="0"/>
    <x v="12"/>
    <x v="2"/>
    <x v="19"/>
    <n v="1629898.227"/>
    <n v="12777016.68"/>
    <n v="133701149.8"/>
    <x v="2"/>
    <x v="1"/>
    <s v="Positive"/>
    <s v="Positive"/>
    <s v="Positive"/>
    <n v="0"/>
  </r>
  <r>
    <x v="1"/>
    <x v="1"/>
    <x v="0"/>
    <s v="Inventory Position Amount"/>
    <x v="0"/>
    <x v="12"/>
    <x v="2"/>
    <x v="19"/>
    <n v="-1629898.227"/>
    <n v="-12777016.68"/>
    <n v="-133701149.8"/>
    <x v="2"/>
    <x v="1"/>
    <s v="Negative"/>
    <s v="Negative"/>
    <s v="Negative"/>
    <n v="0"/>
  </r>
  <r>
    <x v="1"/>
    <x v="1"/>
    <x v="0"/>
    <s v="Inventory Position Amount"/>
    <x v="0"/>
    <x v="5"/>
    <x v="2"/>
    <x v="5"/>
    <n v="0"/>
    <n v="0"/>
    <n v="0"/>
    <x v="2"/>
    <x v="1"/>
    <s v="Zero"/>
    <s v="Zero"/>
    <s v="Zero"/>
    <n v="1"/>
  </r>
  <r>
    <x v="1"/>
    <x v="1"/>
    <x v="0"/>
    <s v="Principal Balance"/>
    <x v="2"/>
    <x v="8"/>
    <x v="1"/>
    <x v="4"/>
    <n v="-12995.71"/>
    <n v="-12995.71"/>
    <n v="-12995.71"/>
    <x v="1"/>
    <x v="0"/>
    <s v="Negative"/>
    <s v="Negative"/>
    <s v="Negative"/>
    <n v="0"/>
  </r>
  <r>
    <x v="1"/>
    <x v="1"/>
    <x v="0"/>
    <s v="Principal Balance"/>
    <x v="3"/>
    <x v="4"/>
    <x v="1"/>
    <x v="14"/>
    <n v="153242042.40000001"/>
    <n v="153242042.40000001"/>
    <n v="2670625694"/>
    <x v="1"/>
    <x v="0"/>
    <s v="Positive"/>
    <s v="Positive"/>
    <s v="Positive"/>
    <n v="0"/>
  </r>
  <r>
    <x v="1"/>
    <x v="1"/>
    <x v="0"/>
    <s v="Principal Balance"/>
    <x v="3"/>
    <x v="4"/>
    <x v="1"/>
    <x v="4"/>
    <n v="-28078867"/>
    <n v="-28078867"/>
    <n v="-28078867"/>
    <x v="1"/>
    <x v="0"/>
    <s v="Negative"/>
    <s v="Negative"/>
    <s v="Negative"/>
    <n v="0"/>
  </r>
  <r>
    <x v="1"/>
    <x v="1"/>
    <x v="0"/>
    <s v="Account Sum of DB Transactions"/>
    <x v="1"/>
    <x v="12"/>
    <x v="0"/>
    <x v="18"/>
    <n v="0"/>
    <n v="0"/>
    <n v="0"/>
    <x v="0"/>
    <x v="0"/>
    <s v="Zero"/>
    <s v="Zero"/>
    <s v="Zero"/>
    <n v="0"/>
  </r>
  <r>
    <x v="1"/>
    <x v="1"/>
    <x v="0"/>
    <s v="Account Sum of CR Transactions"/>
    <x v="1"/>
    <x v="12"/>
    <x v="0"/>
    <x v="18"/>
    <n v="0"/>
    <n v="0"/>
    <n v="0"/>
    <x v="0"/>
    <x v="0"/>
    <s v="Zero"/>
    <s v="Zero"/>
    <s v="Zero"/>
    <n v="0"/>
  </r>
  <r>
    <x v="1"/>
    <x v="1"/>
    <x v="0"/>
    <s v="Account Sum of DB Transactions"/>
    <x v="1"/>
    <x v="22"/>
    <x v="0"/>
    <x v="19"/>
    <n v="-1648.16651"/>
    <n v="-135026"/>
    <n v="-135026"/>
    <x v="0"/>
    <x v="0"/>
    <s v="Negative"/>
    <s v="Negative"/>
    <s v="Negative"/>
    <n v="0"/>
  </r>
  <r>
    <x v="1"/>
    <x v="1"/>
    <x v="0"/>
    <s v="Account Sum of CR Transactions"/>
    <x v="1"/>
    <x v="22"/>
    <x v="0"/>
    <x v="19"/>
    <n v="-1648.16651"/>
    <n v="-135026"/>
    <n v="-135026"/>
    <x v="0"/>
    <x v="0"/>
    <s v="Negative"/>
    <s v="Negative"/>
    <s v="Negative"/>
    <n v="0"/>
  </r>
  <r>
    <x v="0"/>
    <x v="0"/>
    <x v="0"/>
    <s v="Principal Balance"/>
    <x v="0"/>
    <x v="23"/>
    <x v="1"/>
    <x v="21"/>
    <n v="0"/>
    <n v="0"/>
    <n v="0"/>
    <x v="1"/>
    <x v="1"/>
    <s v="Zero"/>
    <s v="Zero"/>
    <s v="Zero"/>
    <n v="0"/>
  </r>
  <r>
    <x v="0"/>
    <x v="0"/>
    <x v="0"/>
    <s v="Accrued Interest Amount"/>
    <x v="0"/>
    <x v="23"/>
    <x v="3"/>
    <x v="21"/>
    <n v="0"/>
    <n v="0"/>
    <n v="0"/>
    <x v="1"/>
    <x v="1"/>
    <s v="Zero"/>
    <s v="Zero"/>
    <s v="Zero"/>
    <n v="0"/>
  </r>
  <r>
    <x v="0"/>
    <x v="0"/>
    <x v="0"/>
    <s v="Interest Income P&amp;L"/>
    <x v="0"/>
    <x v="23"/>
    <x v="1"/>
    <x v="21"/>
    <n v="-29765.887999999999"/>
    <n v="-17791666.670000002"/>
    <n v="-17791666.670000002"/>
    <x v="3"/>
    <x v="1"/>
    <s v="Negative"/>
    <s v="Negative"/>
    <s v="Negative"/>
    <n v="0"/>
  </r>
  <r>
    <x v="1"/>
    <x v="0"/>
    <x v="0"/>
    <s v="GENESIS DEFAULT"/>
    <x v="0"/>
    <x v="7"/>
    <x v="0"/>
    <x v="4"/>
    <n v="0"/>
    <n v="0"/>
    <n v="0"/>
    <x v="0"/>
    <x v="0"/>
    <s v="Zero"/>
    <s v="Zero"/>
    <s v="Zero"/>
    <n v="1"/>
  </r>
  <r>
    <x v="1"/>
    <x v="1"/>
    <x v="0"/>
    <s v="Account Sum of DB Transactions"/>
    <x v="1"/>
    <x v="1"/>
    <x v="0"/>
    <x v="1"/>
    <n v="-25663.885279999999"/>
    <n v="-841443"/>
    <n v="-841443"/>
    <x v="0"/>
    <x v="0"/>
    <s v="Negative"/>
    <s v="Negative"/>
    <s v="Negative"/>
    <n v="0"/>
  </r>
  <r>
    <x v="1"/>
    <x v="1"/>
    <x v="0"/>
    <s v="Account Sum of CR Transactions"/>
    <x v="1"/>
    <x v="1"/>
    <x v="0"/>
    <x v="1"/>
    <n v="-155793.47779999999"/>
    <n v="-5108008"/>
    <n v="-5108008"/>
    <x v="0"/>
    <x v="0"/>
    <s v="Negative"/>
    <s v="Negative"/>
    <s v="Negative"/>
    <n v="0"/>
  </r>
  <r>
    <x v="1"/>
    <x v="1"/>
    <x v="0"/>
    <s v="Principal Balance"/>
    <x v="2"/>
    <x v="7"/>
    <x v="1"/>
    <x v="4"/>
    <n v="-457073.19"/>
    <n v="-457073.19"/>
    <n v="-457073.19"/>
    <x v="1"/>
    <x v="0"/>
    <s v="Negative"/>
    <s v="Negative"/>
    <s v="Negative"/>
    <n v="0"/>
  </r>
  <r>
    <x v="1"/>
    <x v="1"/>
    <x v="0"/>
    <s v="Principal Balance"/>
    <x v="2"/>
    <x v="12"/>
    <x v="1"/>
    <x v="4"/>
    <n v="-1409251.6"/>
    <n v="-1409251.6"/>
    <n v="-1409251.6"/>
    <x v="1"/>
    <x v="0"/>
    <s v="Negative"/>
    <s v="Negative"/>
    <s v="Negative"/>
    <n v="0"/>
  </r>
  <r>
    <x v="1"/>
    <x v="0"/>
    <x v="0"/>
    <s v="Principal Balance"/>
    <x v="2"/>
    <x v="6"/>
    <x v="1"/>
    <x v="4"/>
    <n v="137076.37"/>
    <n v="137076.37"/>
    <n v="137076.37"/>
    <x v="1"/>
    <x v="0"/>
    <s v="Positive"/>
    <s v="Positive"/>
    <s v="Positive"/>
    <n v="0"/>
  </r>
  <r>
    <x v="1"/>
    <x v="1"/>
    <x v="0"/>
    <s v="Principal Balance"/>
    <x v="2"/>
    <x v="10"/>
    <x v="1"/>
    <x v="4"/>
    <n v="7988739.6799999997"/>
    <n v="7988739.6799999997"/>
    <n v="7988739.6799999997"/>
    <x v="1"/>
    <x v="0"/>
    <s v="Positive"/>
    <s v="Positive"/>
    <s v="Positive"/>
    <n v="0"/>
  </r>
  <r>
    <x v="1"/>
    <x v="1"/>
    <x v="0"/>
    <s v="Principal Balance"/>
    <x v="2"/>
    <x v="4"/>
    <x v="1"/>
    <x v="4"/>
    <n v="-294603"/>
    <n v="-294603"/>
    <n v="-294603"/>
    <x v="1"/>
    <x v="0"/>
    <s v="Negative"/>
    <s v="Negative"/>
    <s v="Negative"/>
    <n v="0"/>
  </r>
  <r>
    <x v="1"/>
    <x v="0"/>
    <x v="0"/>
    <s v="Principal Balance"/>
    <x v="2"/>
    <x v="22"/>
    <x v="2"/>
    <x v="4"/>
    <n v="256010065.30000001"/>
    <n v="256010065.30000001"/>
    <n v="256010065.30000001"/>
    <x v="2"/>
    <x v="0"/>
    <s v="Positive"/>
    <s v="Positive"/>
    <s v="Positive"/>
    <n v="0"/>
  </r>
  <r>
    <x v="1"/>
    <x v="0"/>
    <x v="0"/>
    <s v="Principal Balance"/>
    <x v="2"/>
    <x v="1"/>
    <x v="2"/>
    <x v="4"/>
    <n v="-124610.01"/>
    <n v="-124610.01"/>
    <n v="-124610.01"/>
    <x v="2"/>
    <x v="0"/>
    <s v="Negative"/>
    <s v="Negative"/>
    <s v="Negative"/>
    <n v="0"/>
  </r>
  <r>
    <x v="1"/>
    <x v="1"/>
    <x v="0"/>
    <s v="Principal Balance"/>
    <x v="2"/>
    <x v="11"/>
    <x v="1"/>
    <x v="4"/>
    <n v="1990.31"/>
    <n v="1990.31"/>
    <n v="1990.31"/>
    <x v="1"/>
    <x v="0"/>
    <s v="Positive"/>
    <s v="Positive"/>
    <s v="Positive"/>
    <n v="0"/>
  </r>
  <r>
    <x v="1"/>
    <x v="1"/>
    <x v="0"/>
    <s v="Principal Balance"/>
    <x v="2"/>
    <x v="4"/>
    <x v="1"/>
    <x v="4"/>
    <n v="3.28"/>
    <n v="3.28"/>
    <n v="3.28"/>
    <x v="1"/>
    <x v="0"/>
    <s v="Positive"/>
    <s v="Positive"/>
    <s v="Positive"/>
    <n v="0"/>
  </r>
  <r>
    <x v="1"/>
    <x v="1"/>
    <x v="0"/>
    <s v="Principal Balance"/>
    <x v="2"/>
    <x v="11"/>
    <x v="1"/>
    <x v="4"/>
    <n v="-61298.37"/>
    <n v="-61298.37"/>
    <n v="-61298.37"/>
    <x v="1"/>
    <x v="0"/>
    <s v="Negative"/>
    <s v="Negative"/>
    <s v="Negative"/>
    <n v="0"/>
  </r>
  <r>
    <x v="1"/>
    <x v="1"/>
    <x v="0"/>
    <s v="Principal Balance"/>
    <x v="2"/>
    <x v="4"/>
    <x v="1"/>
    <x v="4"/>
    <n v="-352932.66"/>
    <n v="-352932.66"/>
    <n v="-352932.66"/>
    <x v="1"/>
    <x v="0"/>
    <s v="Negative"/>
    <s v="Negative"/>
    <s v="Negative"/>
    <n v="0"/>
  </r>
  <r>
    <x v="1"/>
    <x v="1"/>
    <x v="0"/>
    <s v="Inventory Position Amount"/>
    <x v="0"/>
    <x v="1"/>
    <x v="2"/>
    <x v="1"/>
    <n v="7680229.3090000004"/>
    <n v="251812062.40000001"/>
    <n v="251812062.40000001"/>
    <x v="2"/>
    <x v="1"/>
    <s v="Positive"/>
    <s v="Positive"/>
    <s v="Positive"/>
    <n v="0"/>
  </r>
  <r>
    <x v="1"/>
    <x v="1"/>
    <x v="0"/>
    <s v="Inventory Position Amount"/>
    <x v="0"/>
    <x v="1"/>
    <x v="2"/>
    <x v="1"/>
    <n v="-7680158.5439999998"/>
    <n v="-251809742.19999999"/>
    <n v="-251809742.19999999"/>
    <x v="2"/>
    <x v="1"/>
    <s v="Negative"/>
    <s v="Negative"/>
    <s v="Negative"/>
    <n v="0"/>
  </r>
  <r>
    <x v="1"/>
    <x v="1"/>
    <x v="0"/>
    <s v="Principal Balance"/>
    <x v="0"/>
    <x v="1"/>
    <x v="1"/>
    <x v="1"/>
    <n v="-7248835.3119999999"/>
    <n v="-237667925.80000001"/>
    <n v="-237667925.80000001"/>
    <x v="1"/>
    <x v="1"/>
    <s v="Negative"/>
    <s v="Negative"/>
    <s v="Negative"/>
    <n v="0"/>
  </r>
  <r>
    <x v="1"/>
    <x v="1"/>
    <x v="0"/>
    <s v="Principal Balance"/>
    <x v="0"/>
    <x v="1"/>
    <x v="1"/>
    <x v="1"/>
    <n v="7274651.6940000001"/>
    <n v="238514368.80000001"/>
    <n v="238514368.80000001"/>
    <x v="1"/>
    <x v="1"/>
    <s v="Positive"/>
    <s v="Positive"/>
    <s v="Positive"/>
    <n v="0"/>
  </r>
  <r>
    <x v="1"/>
    <x v="1"/>
    <x v="0"/>
    <s v="Principal Balance"/>
    <x v="0"/>
    <x v="1"/>
    <x v="1"/>
    <x v="1"/>
    <n v="-252900.61199999999"/>
    <n v="-8291865"/>
    <n v="-8291865"/>
    <x v="1"/>
    <x v="2"/>
    <s v="Negative"/>
    <s v="Negative"/>
    <s v="Negative"/>
    <n v="0"/>
  </r>
  <r>
    <x v="1"/>
    <x v="1"/>
    <x v="0"/>
    <s v="Principal Balance"/>
    <x v="2"/>
    <x v="6"/>
    <x v="1"/>
    <x v="4"/>
    <n v="27233.18"/>
    <n v="27233.18"/>
    <n v="27233.18"/>
    <x v="1"/>
    <x v="0"/>
    <s v="Positive"/>
    <s v="Positive"/>
    <s v="Posi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4"/>
    <x v="1"/>
    <x v="4"/>
    <n v="-23023.32"/>
    <n v="-23023.32"/>
    <n v="-23023.32"/>
    <x v="3"/>
    <x v="1"/>
    <s v="Negative"/>
    <s v="Negative"/>
    <s v="Nega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4"/>
    <x v="1"/>
    <x v="4"/>
    <n v="-114.95"/>
    <n v="-114.95"/>
    <n v="-114.95"/>
    <x v="3"/>
    <x v="1"/>
    <s v="Negative"/>
    <s v="Negative"/>
    <s v="Nega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1"/>
    <x v="0"/>
    <x v="0"/>
    <s v="Principal Balance"/>
    <x v="2"/>
    <x v="6"/>
    <x v="1"/>
    <x v="4"/>
    <n v="1013790.99"/>
    <n v="1013790.99"/>
    <n v="1013790.99"/>
    <x v="1"/>
    <x v="0"/>
    <s v="Positive"/>
    <s v="Positive"/>
    <s v="Positive"/>
    <n v="0"/>
  </r>
  <r>
    <x v="1"/>
    <x v="0"/>
    <x v="1"/>
    <s v="Inventory Position Amount"/>
    <x v="0"/>
    <x v="7"/>
    <x v="2"/>
    <x v="0"/>
    <n v="0"/>
    <n v="0"/>
    <n v="0"/>
    <x v="2"/>
    <x v="1"/>
    <s v="Zero"/>
    <s v="Zero"/>
    <s v="Zero"/>
    <n v="0"/>
  </r>
  <r>
    <x v="1"/>
    <x v="0"/>
    <x v="1"/>
    <s v="Principal Balance"/>
    <x v="0"/>
    <x v="7"/>
    <x v="1"/>
    <x v="0"/>
    <n v="163.12299999999999"/>
    <n v="132.50200000000001"/>
    <n v="11447.2"/>
    <x v="1"/>
    <x v="1"/>
    <s v="Positive"/>
    <s v="Positive"/>
    <s v="Positive"/>
    <n v="1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986486.54"/>
    <n v="986486.54"/>
    <n v="986486.54"/>
    <x v="1"/>
    <x v="1"/>
    <s v="Positive"/>
    <s v="Positive"/>
    <s v="Positive"/>
    <n v="0"/>
  </r>
  <r>
    <x v="0"/>
    <x v="0"/>
    <x v="0"/>
    <s v="Principal Balance"/>
    <x v="0"/>
    <x v="4"/>
    <x v="1"/>
    <x v="4"/>
    <n v="141120.06"/>
    <n v="141120.06"/>
    <n v="141120.06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3747.61"/>
    <n v="-3747.61"/>
    <n v="-3747.61"/>
    <x v="3"/>
    <x v="1"/>
    <s v="Negative"/>
    <s v="Negative"/>
    <s v="Negative"/>
    <n v="0"/>
  </r>
  <r>
    <x v="0"/>
    <x v="0"/>
    <x v="0"/>
    <s v="Interest Income P&amp;L"/>
    <x v="0"/>
    <x v="4"/>
    <x v="1"/>
    <x v="4"/>
    <n v="-134.16"/>
    <n v="-134.16"/>
    <n v="-134.16"/>
    <x v="3"/>
    <x v="1"/>
    <s v="Negative"/>
    <s v="Negative"/>
    <s v="Negative"/>
    <n v="0"/>
  </r>
  <r>
    <x v="0"/>
    <x v="0"/>
    <x v="0"/>
    <s v="Commitments and Contingencies"/>
    <x v="0"/>
    <x v="6"/>
    <x v="1"/>
    <x v="27"/>
    <n v="0"/>
    <n v="0"/>
    <n v="0"/>
    <x v="0"/>
    <x v="1"/>
    <s v="Zero"/>
    <s v="Zero"/>
    <s v="Zero"/>
    <n v="0"/>
  </r>
  <r>
    <x v="0"/>
    <x v="0"/>
    <x v="0"/>
    <s v="Principal Balance"/>
    <x v="0"/>
    <x v="6"/>
    <x v="1"/>
    <x v="27"/>
    <n v="0"/>
    <n v="0"/>
    <n v="0"/>
    <x v="1"/>
    <x v="1"/>
    <s v="Zero"/>
    <s v="Zero"/>
    <s v="Zero"/>
    <n v="0"/>
  </r>
  <r>
    <x v="0"/>
    <x v="0"/>
    <x v="0"/>
    <s v="Interest Income P&amp;L"/>
    <x v="0"/>
    <x v="7"/>
    <x v="1"/>
    <x v="3"/>
    <n v="43.563000000000002"/>
    <n v="35.630000000000003"/>
    <n v="40.450000000000003"/>
    <x v="3"/>
    <x v="1"/>
    <s v="Positive"/>
    <s v="Positive"/>
    <s v="Positive"/>
    <n v="0"/>
  </r>
  <r>
    <x v="0"/>
    <x v="0"/>
    <x v="0"/>
    <s v="Interest Income P&amp;L"/>
    <x v="0"/>
    <x v="7"/>
    <x v="1"/>
    <x v="4"/>
    <n v="-82.938999999999993"/>
    <n v="-67.84"/>
    <n v="-82.9"/>
    <x v="3"/>
    <x v="1"/>
    <s v="Negative"/>
    <s v="Negative"/>
    <s v="Negative"/>
    <n v="0"/>
  </r>
  <r>
    <x v="0"/>
    <x v="0"/>
    <x v="0"/>
    <s v="Accrued Interest Amount"/>
    <x v="0"/>
    <x v="7"/>
    <x v="3"/>
    <x v="3"/>
    <n v="-1230.07"/>
    <n v="-999.16300000000001"/>
    <n v="-1132.6089999999999"/>
    <x v="1"/>
    <x v="1"/>
    <s v="Negative"/>
    <s v="Negative"/>
    <s v="Negative"/>
    <n v="0"/>
  </r>
  <r>
    <x v="0"/>
    <x v="0"/>
    <x v="0"/>
    <s v="Accrued Interest Amount"/>
    <x v="0"/>
    <x v="7"/>
    <x v="3"/>
    <x v="4"/>
    <n v="3056.42"/>
    <n v="2482.674"/>
    <n v="3056.42"/>
    <x v="1"/>
    <x v="1"/>
    <s v="Positive"/>
    <s v="Positive"/>
    <s v="Positive"/>
    <n v="0"/>
  </r>
  <r>
    <x v="1"/>
    <x v="1"/>
    <x v="1"/>
    <s v="Inventory Position Amount"/>
    <x v="0"/>
    <x v="5"/>
    <x v="2"/>
    <x v="15"/>
    <n v="0"/>
    <n v="0"/>
    <n v="0"/>
    <x v="2"/>
    <x v="1"/>
    <s v="Zero"/>
    <s v="Zero"/>
    <s v="Zero"/>
    <n v="0"/>
  </r>
  <r>
    <x v="0"/>
    <x v="0"/>
    <x v="0"/>
    <s v="Interest Income P&amp;L"/>
    <x v="0"/>
    <x v="5"/>
    <x v="1"/>
    <x v="29"/>
    <n v="-786.01499999999999"/>
    <n v="-728.5"/>
    <n v="-14773.05"/>
    <x v="3"/>
    <x v="1"/>
    <s v="Negative"/>
    <s v="Negative"/>
    <s v="Negative"/>
    <n v="0"/>
  </r>
  <r>
    <x v="0"/>
    <x v="0"/>
    <x v="0"/>
    <s v="Commitments and Contingencies"/>
    <x v="0"/>
    <x v="5"/>
    <x v="1"/>
    <x v="29"/>
    <n v="0"/>
    <n v="0"/>
    <n v="0"/>
    <x v="0"/>
    <x v="1"/>
    <s v="Zero"/>
    <s v="Zero"/>
    <s v="Zero"/>
    <n v="0"/>
  </r>
  <r>
    <x v="1"/>
    <x v="1"/>
    <x v="1"/>
    <s v="Inventory Position Amount"/>
    <x v="0"/>
    <x v="7"/>
    <x v="2"/>
    <x v="5"/>
    <n v="0"/>
    <n v="0"/>
    <n v="0"/>
    <x v="2"/>
    <x v="1"/>
    <s v="Zero"/>
    <s v="Zero"/>
    <s v="Zero"/>
    <n v="0"/>
  </r>
  <r>
    <x v="1"/>
    <x v="0"/>
    <x v="0"/>
    <s v="Inventory Position Amount"/>
    <x v="0"/>
    <x v="7"/>
    <x v="2"/>
    <x v="5"/>
    <n v="0"/>
    <n v="0"/>
    <n v="0"/>
    <x v="2"/>
    <x v="1"/>
    <s v="Zero"/>
    <s v="Zero"/>
    <s v="Zero"/>
    <n v="1"/>
  </r>
  <r>
    <x v="1"/>
    <x v="1"/>
    <x v="0"/>
    <s v="Inventory Position Amount"/>
    <x v="0"/>
    <x v="7"/>
    <x v="2"/>
    <x v="30"/>
    <n v="0"/>
    <n v="0"/>
    <n v="0"/>
    <x v="2"/>
    <x v="1"/>
    <s v="Zero"/>
    <s v="Zero"/>
    <s v="Zero"/>
    <n v="0"/>
  </r>
  <r>
    <x v="1"/>
    <x v="1"/>
    <x v="0"/>
    <s v="Inventory Position Amount"/>
    <x v="0"/>
    <x v="7"/>
    <x v="2"/>
    <x v="15"/>
    <n v="0"/>
    <n v="0"/>
    <n v="0"/>
    <x v="2"/>
    <x v="1"/>
    <s v="Zero"/>
    <s v="Zero"/>
    <s v="Zero"/>
    <n v="0"/>
  </r>
  <r>
    <x v="0"/>
    <x v="0"/>
    <x v="0"/>
    <s v="Principal Balance"/>
    <x v="0"/>
    <x v="5"/>
    <x v="1"/>
    <x v="29"/>
    <n v="0"/>
    <n v="0"/>
    <n v="0"/>
    <x v="1"/>
    <x v="1"/>
    <s v="Zero"/>
    <s v="Zero"/>
    <s v="Zero"/>
    <n v="0"/>
  </r>
  <r>
    <x v="0"/>
    <x v="0"/>
    <x v="0"/>
    <s v="Accrued Interest Amount"/>
    <x v="0"/>
    <x v="5"/>
    <x v="3"/>
    <x v="29"/>
    <n v="0"/>
    <n v="0"/>
    <n v="0"/>
    <x v="1"/>
    <x v="1"/>
    <s v="Zero"/>
    <s v="Zero"/>
    <s v="Zero"/>
    <n v="0"/>
  </r>
  <r>
    <x v="1"/>
    <x v="0"/>
    <x v="0"/>
    <s v="Principal Balance"/>
    <x v="2"/>
    <x v="8"/>
    <x v="1"/>
    <x v="4"/>
    <n v="-85.26"/>
    <n v="-85.26"/>
    <n v="-85.26"/>
    <x v="1"/>
    <x v="0"/>
    <s v="Negative"/>
    <s v="Negative"/>
    <s v="Negative"/>
    <n v="0"/>
  </r>
  <r>
    <x v="1"/>
    <x v="1"/>
    <x v="0"/>
    <s v="Principal Balance"/>
    <x v="3"/>
    <x v="4"/>
    <x v="1"/>
    <x v="4"/>
    <n v="322684866.5"/>
    <n v="322684866.5"/>
    <n v="322684866.5"/>
    <x v="1"/>
    <x v="0"/>
    <s v="Positive"/>
    <s v="Positive"/>
    <s v="Positive"/>
    <n v="0"/>
  </r>
  <r>
    <x v="1"/>
    <x v="1"/>
    <x v="0"/>
    <s v="Principal Balance"/>
    <x v="3"/>
    <x v="4"/>
    <x v="1"/>
    <x v="4"/>
    <n v="3261.16"/>
    <n v="3261.16"/>
    <n v="3261.16"/>
    <x v="1"/>
    <x v="0"/>
    <s v="Positive"/>
    <s v="Positive"/>
    <s v="Positive"/>
    <n v="0"/>
  </r>
  <r>
    <x v="1"/>
    <x v="1"/>
    <x v="0"/>
    <s v="Principal Balance"/>
    <x v="3"/>
    <x v="4"/>
    <x v="1"/>
    <x v="4"/>
    <n v="-5883"/>
    <n v="-5883"/>
    <n v="-5883"/>
    <x v="1"/>
    <x v="0"/>
    <s v="Negative"/>
    <s v="Negative"/>
    <s v="Negative"/>
    <n v="0"/>
  </r>
  <r>
    <x v="1"/>
    <x v="1"/>
    <x v="0"/>
    <s v="Principal Balance"/>
    <x v="3"/>
    <x v="4"/>
    <x v="1"/>
    <x v="4"/>
    <n v="403071"/>
    <n v="403071"/>
    <n v="403071"/>
    <x v="1"/>
    <x v="0"/>
    <s v="Positive"/>
    <s v="Positive"/>
    <s v="Positive"/>
    <n v="0"/>
  </r>
  <r>
    <x v="1"/>
    <x v="1"/>
    <x v="0"/>
    <s v="Principal Balance"/>
    <x v="3"/>
    <x v="4"/>
    <x v="1"/>
    <x v="31"/>
    <n v="651.62"/>
    <n v="651.62"/>
    <n v="6655"/>
    <x v="1"/>
    <x v="0"/>
    <s v="Positive"/>
    <s v="Positive"/>
    <s v="Positive"/>
    <n v="0"/>
  </r>
  <r>
    <x v="1"/>
    <x v="1"/>
    <x v="0"/>
    <s v="Principal Balance"/>
    <x v="3"/>
    <x v="4"/>
    <x v="2"/>
    <x v="32"/>
    <n v="-8.65"/>
    <n v="-8.65"/>
    <n v="-86.4"/>
    <x v="2"/>
    <x v="0"/>
    <s v="Negative"/>
    <s v="Negative"/>
    <s v="Negative"/>
    <n v="0"/>
  </r>
  <r>
    <x v="1"/>
    <x v="1"/>
    <x v="0"/>
    <s v="Principal Balance"/>
    <x v="0"/>
    <x v="23"/>
    <x v="1"/>
    <x v="4"/>
    <n v="49430.225989999999"/>
    <n v="27552465.940000001"/>
    <n v="49430.33"/>
    <x v="1"/>
    <x v="0"/>
    <s v="Positive"/>
    <s v="Positive"/>
    <s v="Positive"/>
    <n v="1"/>
  </r>
  <r>
    <x v="0"/>
    <x v="0"/>
    <x v="0"/>
    <s v="Principal Balance"/>
    <x v="0"/>
    <x v="13"/>
    <x v="1"/>
    <x v="20"/>
    <n v="0"/>
    <n v="0"/>
    <n v="0"/>
    <x v="1"/>
    <x v="1"/>
    <s v="Zero"/>
    <s v="Zero"/>
    <s v="Zero"/>
    <n v="0"/>
  </r>
  <r>
    <x v="0"/>
    <x v="0"/>
    <x v="0"/>
    <s v="Interest Income P&amp;L"/>
    <x v="0"/>
    <x v="13"/>
    <x v="1"/>
    <x v="20"/>
    <n v="-225431.81299999999"/>
    <n v="-302157.53000000003"/>
    <n v="-302157.53000000003"/>
    <x v="3"/>
    <x v="1"/>
    <s v="Negative"/>
    <s v="Negative"/>
    <s v="Negative"/>
    <n v="0"/>
  </r>
  <r>
    <x v="0"/>
    <x v="0"/>
    <x v="0"/>
    <s v="Commission Agency Receivable"/>
    <x v="0"/>
    <x v="13"/>
    <x v="3"/>
    <x v="20"/>
    <n v="0"/>
    <n v="0"/>
    <n v="0"/>
    <x v="1"/>
    <x v="1"/>
    <s v="Zero"/>
    <s v="Zero"/>
    <s v="Zero"/>
    <n v="0"/>
  </r>
  <r>
    <x v="0"/>
    <x v="0"/>
    <x v="0"/>
    <s v="Principal Balance"/>
    <x v="0"/>
    <x v="4"/>
    <x v="1"/>
    <x v="4"/>
    <n v="250000000"/>
    <n v="250000000"/>
    <n v="250000000"/>
    <x v="1"/>
    <x v="1"/>
    <s v="Positive"/>
    <s v="Positive"/>
    <s v="Positive"/>
    <n v="0"/>
  </r>
  <r>
    <x v="0"/>
    <x v="0"/>
    <x v="0"/>
    <s v="Principal Balance"/>
    <x v="0"/>
    <x v="4"/>
    <x v="1"/>
    <x v="4"/>
    <n v="0"/>
    <n v="0"/>
    <n v="0"/>
    <x v="1"/>
    <x v="1"/>
    <s v="Zero"/>
    <s v="Zero"/>
    <s v="Zero"/>
    <n v="0"/>
  </r>
  <r>
    <x v="0"/>
    <x v="0"/>
    <x v="0"/>
    <s v="Accrued Interest Amount"/>
    <x v="0"/>
    <x v="4"/>
    <x v="3"/>
    <x v="4"/>
    <n v="1371479.58"/>
    <n v="1371479.58"/>
    <n v="1371479.58"/>
    <x v="1"/>
    <x v="1"/>
    <s v="Positive"/>
    <s v="Positive"/>
    <s v="Positive"/>
    <n v="0"/>
  </r>
  <r>
    <x v="0"/>
    <x v="0"/>
    <x v="0"/>
    <s v="Accrued Interest Amount"/>
    <x v="0"/>
    <x v="4"/>
    <x v="3"/>
    <x v="4"/>
    <n v="0"/>
    <n v="0"/>
    <n v="0"/>
    <x v="1"/>
    <x v="1"/>
    <s v="Zero"/>
    <s v="Zero"/>
    <s v="Zero"/>
    <n v="0"/>
  </r>
  <r>
    <x v="0"/>
    <x v="0"/>
    <x v="0"/>
    <s v="Interest Income P&amp;L"/>
    <x v="0"/>
    <x v="4"/>
    <x v="1"/>
    <x v="4"/>
    <n v="-13575.09"/>
    <n v="-13575.09"/>
    <n v="-13575.09"/>
    <x v="3"/>
    <x v="1"/>
    <s v="Negative"/>
    <s v="Negative"/>
    <s v="Negative"/>
    <n v="0"/>
  </r>
  <r>
    <x v="0"/>
    <x v="0"/>
    <x v="0"/>
    <s v="Interest Income P&amp;L"/>
    <x v="0"/>
    <x v="4"/>
    <x v="1"/>
    <x v="4"/>
    <n v="-360303.95"/>
    <n v="-360303.95"/>
    <n v="-360303.95"/>
    <x v="3"/>
    <x v="1"/>
    <s v="Negative"/>
    <s v="Negative"/>
    <s v="Negative"/>
    <n v="0"/>
  </r>
  <r>
    <x v="0"/>
    <x v="0"/>
    <x v="0"/>
    <s v="Principal Balance"/>
    <x v="0"/>
    <x v="4"/>
    <x v="1"/>
    <x v="4"/>
    <n v="423297"/>
    <n v="423297"/>
    <n v="423297"/>
    <x v="1"/>
    <x v="1"/>
    <s v="Positive"/>
    <s v="Positive"/>
    <s v="Positive"/>
    <n v="0"/>
  </r>
  <r>
    <x v="0"/>
    <x v="0"/>
    <x v="0"/>
    <s v="Accrued Interest Amount"/>
    <x v="0"/>
    <x v="4"/>
    <x v="3"/>
    <x v="4"/>
    <n v="6153.41"/>
    <n v="6153.41"/>
    <n v="6153.41"/>
    <x v="1"/>
    <x v="1"/>
    <s v="Positive"/>
    <s v="Positive"/>
    <s v="Positive"/>
    <n v="0"/>
  </r>
  <r>
    <x v="0"/>
    <x v="0"/>
    <x v="0"/>
    <s v="Interest Income P&amp;L"/>
    <x v="0"/>
    <x v="4"/>
    <x v="1"/>
    <x v="4"/>
    <n v="-1834.19"/>
    <n v="-1834.19"/>
    <n v="-1834.19"/>
    <x v="3"/>
    <x v="1"/>
    <s v="Negative"/>
    <s v="Negative"/>
    <s v="Negative"/>
    <n v="0"/>
  </r>
  <r>
    <x v="1"/>
    <x v="1"/>
    <x v="0"/>
    <s v="Trans Notional Payable (FS)"/>
    <x v="0"/>
    <x v="8"/>
    <x v="0"/>
    <x v="7"/>
    <n v="0"/>
    <n v="0"/>
    <n v="0"/>
    <x v="0"/>
    <x v="1"/>
    <s v="Zero"/>
    <s v="Zero"/>
    <s v="Zero"/>
    <n v="0"/>
  </r>
  <r>
    <x v="1"/>
    <x v="1"/>
    <x v="0"/>
    <s v="MTM P&amp;L-FX Revaluation"/>
    <x v="0"/>
    <x v="8"/>
    <x v="0"/>
    <x v="7"/>
    <n v="-3.6999999999999998E-2"/>
    <n v="-0.03"/>
    <n v="-0.03"/>
    <x v="3"/>
    <x v="1"/>
    <s v="Negative"/>
    <s v="Negative"/>
    <s v="Negative"/>
    <n v="0"/>
  </r>
  <r>
    <x v="1"/>
    <x v="1"/>
    <x v="0"/>
    <s v="Trans Notional Payable (FS)"/>
    <x v="0"/>
    <x v="8"/>
    <x v="0"/>
    <x v="33"/>
    <n v="0"/>
    <n v="0"/>
    <n v="0"/>
    <x v="0"/>
    <x v="1"/>
    <s v="Zero"/>
    <s v="Zero"/>
    <s v="Zero"/>
    <n v="0"/>
  </r>
  <r>
    <x v="0"/>
    <x v="0"/>
    <x v="0"/>
    <s v="Interest Income P&amp;L"/>
    <x v="0"/>
    <x v="7"/>
    <x v="1"/>
    <x v="4"/>
    <n v="-2767.125"/>
    <n v="-2263.42"/>
    <n v="-2766.62"/>
    <x v="3"/>
    <x v="1"/>
    <s v="Negative"/>
    <s v="Negative"/>
    <s v="Negative"/>
    <n v="0"/>
  </r>
  <r>
    <x v="0"/>
    <x v="0"/>
    <x v="0"/>
    <s v="Interest Income P&amp;L"/>
    <x v="0"/>
    <x v="7"/>
    <x v="1"/>
    <x v="4"/>
    <n v="-1741.2049999999999"/>
    <n v="-1424.25"/>
    <n v="-1740.91"/>
    <x v="3"/>
    <x v="1"/>
    <s v="Negative"/>
    <s v="Negative"/>
    <s v="Negative"/>
    <n v="0"/>
  </r>
  <r>
    <x v="0"/>
    <x v="0"/>
    <x v="0"/>
    <s v="Accrued Interest Amount"/>
    <x v="0"/>
    <x v="7"/>
    <x v="3"/>
    <x v="4"/>
    <n v="7749.8590000000004"/>
    <n v="6295.0690000000004"/>
    <n v="7749.86"/>
    <x v="1"/>
    <x v="1"/>
    <s v="Positive"/>
    <s v="Positive"/>
    <s v="Positive"/>
    <n v="0"/>
  </r>
  <r>
    <x v="0"/>
    <x v="0"/>
    <x v="0"/>
    <s v="Accrued Interest Amount"/>
    <x v="0"/>
    <x v="7"/>
    <x v="3"/>
    <x v="4"/>
    <n v="20526.560000000001"/>
    <n v="16673.348999999998"/>
    <n v="20526.560000000001"/>
    <x v="1"/>
    <x v="1"/>
    <s v="Positive"/>
    <s v="Positive"/>
    <s v="Positive"/>
    <n v="0"/>
  </r>
  <r>
    <x v="1"/>
    <x v="1"/>
    <x v="0"/>
    <s v="Inventory Position Amount"/>
    <x v="0"/>
    <x v="5"/>
    <x v="2"/>
    <x v="18"/>
    <n v="0"/>
    <n v="0"/>
    <n v="0"/>
    <x v="2"/>
    <x v="1"/>
    <s v="Zero"/>
    <s v="Zero"/>
    <s v="Zero"/>
    <n v="1"/>
  </r>
  <r>
    <x v="1"/>
    <x v="0"/>
    <x v="0"/>
    <s v="Inventory Position Amount"/>
    <x v="0"/>
    <x v="25"/>
    <x v="2"/>
    <x v="4"/>
    <n v="0"/>
    <n v="0"/>
    <n v="0"/>
    <x v="2"/>
    <x v="1"/>
    <s v="Zero"/>
    <s v="Zero"/>
    <s v="Zero"/>
    <n v="1"/>
  </r>
  <r>
    <x v="1"/>
    <x v="1"/>
    <x v="0"/>
    <s v="Principal Balance"/>
    <x v="3"/>
    <x v="4"/>
    <x v="1"/>
    <x v="4"/>
    <n v="411746"/>
    <n v="411746"/>
    <n v="411746"/>
    <x v="1"/>
    <x v="0"/>
    <s v="Positive"/>
    <s v="Positive"/>
    <s v="Positive"/>
    <n v="0"/>
  </r>
  <r>
    <x v="1"/>
    <x v="1"/>
    <x v="0"/>
    <s v="Principal Balance"/>
    <x v="3"/>
    <x v="4"/>
    <x v="1"/>
    <x v="4"/>
    <n v="380570"/>
    <n v="380570"/>
    <n v="380570"/>
    <x v="1"/>
    <x v="0"/>
    <s v="Positive"/>
    <s v="Positive"/>
    <s v="Positive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28219-8EC3-4CE5-8BAD-43FCD3066C25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56" firstHeaderRow="0" firstDataRow="1" firstDataCol="1"/>
  <pivotFields count="17">
    <pivotField axis="axisRow" showAll="0">
      <items count="3">
        <item x="1"/>
        <item x="0"/>
        <item t="default"/>
      </items>
    </pivotField>
    <pivotField showAll="0"/>
    <pivotField showAll="0"/>
    <pivotField axis="axisRow" showAll="0">
      <items count="27">
        <item x="3"/>
        <item x="4"/>
        <item x="21"/>
        <item x="15"/>
        <item x="9"/>
        <item x="23"/>
        <item x="13"/>
        <item x="22"/>
        <item x="20"/>
        <item x="11"/>
        <item x="10"/>
        <item x="16"/>
        <item x="14"/>
        <item x="18"/>
        <item x="1"/>
        <item x="2"/>
        <item x="25"/>
        <item x="5"/>
        <item x="7"/>
        <item x="12"/>
        <item x="8"/>
        <item x="6"/>
        <item x="24"/>
        <item x="19"/>
        <item x="17"/>
        <item x="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dataField="1" showAll="0" sortType="descending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>
      <items count="5">
        <item x="1"/>
        <item x="3"/>
        <item x="0"/>
        <item x="2"/>
        <item t="default"/>
      </items>
    </pivotField>
    <pivotField axis="axisRow" showAll="0">
      <items count="35">
        <item x="2"/>
        <item x="5"/>
        <item x="20"/>
        <item x="9"/>
        <item x="17"/>
        <item x="6"/>
        <item x="21"/>
        <item x="11"/>
        <item x="22"/>
        <item x="30"/>
        <item x="3"/>
        <item x="7"/>
        <item x="24"/>
        <item x="19"/>
        <item x="27"/>
        <item x="15"/>
        <item x="31"/>
        <item x="12"/>
        <item x="25"/>
        <item x="32"/>
        <item x="33"/>
        <item x="23"/>
        <item x="8"/>
        <item x="26"/>
        <item x="0"/>
        <item x="10"/>
        <item x="28"/>
        <item x="1"/>
        <item x="29"/>
        <item x="18"/>
        <item x="4"/>
        <item x="16"/>
        <item x="14"/>
        <item x="13"/>
        <item t="default"/>
      </items>
    </pivotField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dataField="1" showAll="0"/>
  </pivotFields>
  <rowFields count="7">
    <field x="5"/>
    <field x="6"/>
    <field x="4"/>
    <field x="0"/>
    <field x="12"/>
    <field x="7"/>
    <field x="3"/>
  </rowFields>
  <rowItems count="753">
    <i>
      <x v="35"/>
    </i>
    <i r="1">
      <x/>
    </i>
    <i r="2">
      <x v="1"/>
    </i>
    <i r="3">
      <x/>
    </i>
    <i r="4">
      <x v="1"/>
    </i>
    <i r="5">
      <x v="10"/>
    </i>
    <i r="6">
      <x v="19"/>
    </i>
    <i r="5">
      <x v="16"/>
    </i>
    <i r="6">
      <x v="19"/>
    </i>
    <i r="5">
      <x v="25"/>
    </i>
    <i r="6">
      <x v="19"/>
    </i>
    <i r="5">
      <x v="30"/>
    </i>
    <i r="6">
      <x v="19"/>
    </i>
    <i r="5">
      <x v="32"/>
    </i>
    <i r="6">
      <x v="19"/>
    </i>
    <i r="2">
      <x v="2"/>
    </i>
    <i r="3">
      <x/>
    </i>
    <i r="4">
      <x v="1"/>
    </i>
    <i r="5">
      <x v="30"/>
    </i>
    <i r="6">
      <x v="7"/>
    </i>
    <i r="6">
      <x v="19"/>
    </i>
    <i r="2">
      <x v="3"/>
    </i>
    <i r="3">
      <x v="1"/>
    </i>
    <i r="4">
      <x v="3"/>
    </i>
    <i r="5">
      <x v="30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30"/>
    </i>
    <i r="6">
      <x v="2"/>
    </i>
    <i r="6">
      <x v="3"/>
    </i>
    <i r="1">
      <x v="3"/>
    </i>
    <i r="2">
      <x v="1"/>
    </i>
    <i r="3">
      <x/>
    </i>
    <i r="4">
      <x v="1"/>
    </i>
    <i r="5">
      <x v="19"/>
    </i>
    <i r="6">
      <x v="19"/>
    </i>
    <i>
      <x v="12"/>
    </i>
    <i r="1">
      <x/>
    </i>
    <i r="2">
      <x v="1"/>
    </i>
    <i r="3">
      <x/>
    </i>
    <i r="4">
      <x v="1"/>
    </i>
    <i r="5">
      <x v="7"/>
    </i>
    <i r="6">
      <x v="19"/>
    </i>
    <i r="5">
      <x v="30"/>
    </i>
    <i r="6">
      <x v="19"/>
    </i>
    <i r="2">
      <x v="2"/>
    </i>
    <i r="3">
      <x/>
    </i>
    <i r="4">
      <x v="1"/>
    </i>
    <i r="5">
      <x v="30"/>
    </i>
    <i r="6">
      <x v="19"/>
    </i>
    <i r="2">
      <x v="3"/>
    </i>
    <i r="3">
      <x/>
    </i>
    <i r="4">
      <x v="1"/>
    </i>
    <i r="5">
      <x v="10"/>
    </i>
    <i r="6">
      <x v="19"/>
    </i>
    <i r="5">
      <x v="11"/>
    </i>
    <i r="6">
      <x v="19"/>
    </i>
    <i r="5">
      <x v="30"/>
    </i>
    <i r="6">
      <x v="19"/>
    </i>
    <i r="5">
      <x v="31"/>
    </i>
    <i r="6">
      <x v="19"/>
    </i>
    <i r="4">
      <x v="3"/>
    </i>
    <i r="5">
      <x v="5"/>
    </i>
    <i r="6">
      <x v="19"/>
    </i>
    <i r="5">
      <x v="10"/>
    </i>
    <i r="6">
      <x v="19"/>
    </i>
    <i r="5">
      <x v="11"/>
    </i>
    <i r="6">
      <x v="19"/>
    </i>
    <i r="5">
      <x v="24"/>
    </i>
    <i r="6">
      <x v="19"/>
    </i>
    <i r="5">
      <x v="33"/>
    </i>
    <i r="6">
      <x v="19"/>
    </i>
    <i r="3">
      <x v="1"/>
    </i>
    <i r="4">
      <x v="3"/>
    </i>
    <i r="5">
      <x v="2"/>
    </i>
    <i r="6">
      <x v="6"/>
    </i>
    <i r="6">
      <x v="11"/>
    </i>
    <i r="6">
      <x v="19"/>
    </i>
    <i r="5">
      <x v="8"/>
    </i>
    <i r="6">
      <x v="6"/>
    </i>
    <i r="5">
      <x v="10"/>
    </i>
    <i r="6">
      <x v="11"/>
    </i>
    <i r="6">
      <x v="19"/>
    </i>
    <i r="5">
      <x v="11"/>
    </i>
    <i r="6">
      <x v="11"/>
    </i>
    <i r="6">
      <x v="19"/>
    </i>
    <i r="5">
      <x v="30"/>
    </i>
    <i r="6">
      <x v="6"/>
    </i>
    <i r="6">
      <x v="11"/>
    </i>
    <i r="6">
      <x v="19"/>
    </i>
    <i r="5">
      <x v="32"/>
    </i>
    <i r="6">
      <x v="6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2"/>
    </i>
    <i r="6">
      <x v="3"/>
    </i>
    <i r="5">
      <x v="10"/>
    </i>
    <i r="6">
      <x v="3"/>
    </i>
    <i r="5">
      <x v="11"/>
    </i>
    <i r="6">
      <x v="3"/>
    </i>
    <i r="5">
      <x v="30"/>
    </i>
    <i r="6">
      <x v="3"/>
    </i>
    <i r="5">
      <x v="32"/>
    </i>
    <i r="6">
      <x v="3"/>
    </i>
    <i r="1">
      <x v="2"/>
    </i>
    <i r="2">
      <x v="3"/>
    </i>
    <i r="3">
      <x/>
    </i>
    <i r="4">
      <x v="1"/>
    </i>
    <i r="5">
      <x v="30"/>
    </i>
    <i r="6">
      <x v="8"/>
    </i>
    <i r="3">
      <x v="1"/>
    </i>
    <i r="4">
      <x v="3"/>
    </i>
    <i r="5">
      <x v="8"/>
    </i>
    <i r="6">
      <x v="11"/>
    </i>
    <i r="5">
      <x v="10"/>
    </i>
    <i r="6">
      <x v="13"/>
    </i>
    <i r="6">
      <x v="23"/>
    </i>
    <i r="5">
      <x v="30"/>
    </i>
    <i r="6">
      <x v="11"/>
    </i>
    <i r="6">
      <x v="13"/>
    </i>
    <i r="6">
      <x v="23"/>
    </i>
    <i r="1">
      <x v="3"/>
    </i>
    <i r="2">
      <x v="3"/>
    </i>
    <i r="3">
      <x/>
    </i>
    <i r="4">
      <x v="3"/>
    </i>
    <i r="5">
      <x/>
    </i>
    <i r="6">
      <x v="12"/>
    </i>
    <i r="5">
      <x v="1"/>
    </i>
    <i r="6">
      <x v="12"/>
    </i>
    <i r="5">
      <x v="4"/>
    </i>
    <i r="6">
      <x v="12"/>
    </i>
    <i r="5">
      <x v="5"/>
    </i>
    <i r="6">
      <x v="12"/>
    </i>
    <i r="5">
      <x v="9"/>
    </i>
    <i r="6">
      <x v="12"/>
    </i>
    <i r="5">
      <x v="15"/>
    </i>
    <i r="6">
      <x v="12"/>
    </i>
    <i r="5">
      <x v="18"/>
    </i>
    <i r="6">
      <x v="12"/>
    </i>
    <i r="5">
      <x v="21"/>
    </i>
    <i r="6">
      <x v="12"/>
    </i>
    <i r="5">
      <x v="24"/>
    </i>
    <i r="6">
      <x v="12"/>
    </i>
    <i r="5">
      <x v="29"/>
    </i>
    <i r="6">
      <x v="12"/>
    </i>
    <i r="5">
      <x v="31"/>
    </i>
    <i r="6">
      <x v="12"/>
    </i>
    <i>
      <x v="13"/>
    </i>
    <i r="1">
      <x/>
    </i>
    <i r="2">
      <x v="1"/>
    </i>
    <i r="3">
      <x/>
    </i>
    <i r="4">
      <x v="1"/>
    </i>
    <i r="5">
      <x v="30"/>
    </i>
    <i r="6">
      <x v="19"/>
    </i>
    <i r="2">
      <x v="2"/>
    </i>
    <i r="3">
      <x/>
    </i>
    <i r="4">
      <x v="1"/>
    </i>
    <i r="5">
      <x v="30"/>
    </i>
    <i r="6">
      <x v="19"/>
    </i>
    <i r="2">
      <x v="3"/>
    </i>
    <i r="3">
      <x/>
    </i>
    <i r="4">
      <x v="2"/>
    </i>
    <i r="5">
      <x v="13"/>
    </i>
    <i r="6">
      <x v="19"/>
    </i>
    <i r="4">
      <x v="3"/>
    </i>
    <i r="5">
      <x v="1"/>
    </i>
    <i r="6">
      <x v="19"/>
    </i>
    <i r="5">
      <x v="13"/>
    </i>
    <i r="6">
      <x v="19"/>
    </i>
    <i r="1">
      <x v="2"/>
    </i>
    <i r="2">
      <x/>
    </i>
    <i r="3">
      <x/>
    </i>
    <i r="4">
      <x v="1"/>
    </i>
    <i r="5">
      <x v="1"/>
    </i>
    <i r="6">
      <x/>
    </i>
    <i r="6">
      <x v="1"/>
    </i>
    <i r="5">
      <x v="5"/>
    </i>
    <i r="6">
      <x/>
    </i>
    <i r="6">
      <x v="1"/>
    </i>
    <i r="5">
      <x v="13"/>
    </i>
    <i r="6">
      <x/>
    </i>
    <i r="6">
      <x v="1"/>
    </i>
    <i r="5">
      <x v="29"/>
    </i>
    <i r="6">
      <x/>
    </i>
    <i r="6">
      <x v="1"/>
    </i>
    <i r="1">
      <x v="3"/>
    </i>
    <i r="2">
      <x v="3"/>
    </i>
    <i r="3">
      <x/>
    </i>
    <i r="4">
      <x v="3"/>
    </i>
    <i r="5">
      <x v="13"/>
    </i>
    <i r="6">
      <x v="12"/>
    </i>
    <i>
      <x v="23"/>
    </i>
    <i r="1">
      <x/>
    </i>
    <i r="2">
      <x v="2"/>
    </i>
    <i r="3">
      <x/>
    </i>
    <i r="4">
      <x v="1"/>
    </i>
    <i r="5">
      <x v="30"/>
    </i>
    <i r="6">
      <x v="19"/>
    </i>
    <i r="2">
      <x v="3"/>
    </i>
    <i r="3">
      <x/>
    </i>
    <i r="4">
      <x v="3"/>
    </i>
    <i r="5">
      <x v="3"/>
    </i>
    <i r="6">
      <x v="19"/>
    </i>
    <i r="5">
      <x v="25"/>
    </i>
    <i r="6">
      <x v="19"/>
    </i>
    <i r="3">
      <x v="1"/>
    </i>
    <i r="4">
      <x v="3"/>
    </i>
    <i r="5">
      <x v="3"/>
    </i>
    <i r="6">
      <x v="6"/>
    </i>
    <i r="6">
      <x v="11"/>
    </i>
    <i r="6">
      <x v="19"/>
    </i>
    <i r="5">
      <x v="28"/>
    </i>
    <i r="6">
      <x v="6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3"/>
    </i>
    <i r="6">
      <x v="3"/>
    </i>
    <i r="5">
      <x v="28"/>
    </i>
    <i r="6">
      <x v="3"/>
    </i>
    <i r="1">
      <x v="3"/>
    </i>
    <i r="2">
      <x v="3"/>
    </i>
    <i r="3">
      <x/>
    </i>
    <i r="4">
      <x v="3"/>
    </i>
    <i r="5">
      <x v="1"/>
    </i>
    <i r="6">
      <x v="12"/>
    </i>
    <i r="5">
      <x v="12"/>
    </i>
    <i r="6">
      <x v="12"/>
    </i>
    <i r="5">
      <x v="15"/>
    </i>
    <i r="6">
      <x v="12"/>
    </i>
    <i r="5">
      <x v="18"/>
    </i>
    <i r="6">
      <x v="12"/>
    </i>
    <i r="5">
      <x v="29"/>
    </i>
    <i r="6">
      <x v="12"/>
    </i>
    <i>
      <x v="8"/>
    </i>
    <i r="1">
      <x/>
    </i>
    <i r="2">
      <x v="1"/>
    </i>
    <i r="3">
      <x/>
    </i>
    <i r="4">
      <x v="1"/>
    </i>
    <i r="5">
      <x v="14"/>
    </i>
    <i r="6">
      <x v="19"/>
    </i>
    <i r="5">
      <x v="25"/>
    </i>
    <i r="6">
      <x v="19"/>
    </i>
    <i r="5">
      <x v="26"/>
    </i>
    <i r="6">
      <x v="19"/>
    </i>
    <i r="2">
      <x v="2"/>
    </i>
    <i r="3">
      <x/>
    </i>
    <i r="4">
      <x v="1"/>
    </i>
    <i r="5">
      <x v="30"/>
    </i>
    <i r="6">
      <x v="19"/>
    </i>
    <i r="2">
      <x v="3"/>
    </i>
    <i r="3">
      <x v="1"/>
    </i>
    <i r="4">
      <x v="3"/>
    </i>
    <i r="5">
      <x v="14"/>
    </i>
    <i r="6">
      <x v="6"/>
    </i>
    <i r="6">
      <x v="19"/>
    </i>
    <i r="5">
      <x v="25"/>
    </i>
    <i r="6">
      <x v="6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25"/>
    </i>
    <i r="6">
      <x v="3"/>
    </i>
    <i>
      <x v="31"/>
    </i>
    <i r="1">
      <x/>
    </i>
    <i r="2">
      <x v="3"/>
    </i>
    <i r="3">
      <x/>
    </i>
    <i r="4">
      <x/>
    </i>
    <i r="5">
      <x v="27"/>
    </i>
    <i r="6">
      <x v="19"/>
    </i>
    <i r="4">
      <x v="3"/>
    </i>
    <i r="5">
      <x v="27"/>
    </i>
    <i r="6">
      <x v="19"/>
    </i>
    <i r="1">
      <x v="2"/>
    </i>
    <i r="2">
      <x/>
    </i>
    <i r="3">
      <x/>
    </i>
    <i r="4">
      <x v="1"/>
    </i>
    <i r="5">
      <x v="27"/>
    </i>
    <i r="6">
      <x/>
    </i>
    <i r="6">
      <x v="1"/>
    </i>
    <i r="1">
      <x v="3"/>
    </i>
    <i r="2">
      <x v="2"/>
    </i>
    <i r="3">
      <x/>
    </i>
    <i r="4">
      <x v="1"/>
    </i>
    <i r="5">
      <x v="30"/>
    </i>
    <i r="6">
      <x v="19"/>
    </i>
    <i r="2">
      <x v="3"/>
    </i>
    <i r="3">
      <x/>
    </i>
    <i r="4">
      <x v="3"/>
    </i>
    <i r="5">
      <x v="27"/>
    </i>
    <i r="6">
      <x v="12"/>
    </i>
    <i>
      <x v="30"/>
    </i>
    <i r="1">
      <x/>
    </i>
    <i r="2">
      <x v="2"/>
    </i>
    <i r="3">
      <x/>
    </i>
    <i r="4">
      <x v="1"/>
    </i>
    <i r="5">
      <x v="30"/>
    </i>
    <i r="6">
      <x v="19"/>
    </i>
    <i r="2">
      <x v="3"/>
    </i>
    <i r="3">
      <x/>
    </i>
    <i r="4">
      <x v="3"/>
    </i>
    <i r="5">
      <x v="15"/>
    </i>
    <i r="6">
      <x v="19"/>
    </i>
    <i r="1">
      <x v="2"/>
    </i>
    <i r="2">
      <x/>
    </i>
    <i r="3">
      <x/>
    </i>
    <i r="4">
      <x v="1"/>
    </i>
    <i r="5">
      <x v="15"/>
    </i>
    <i r="6">
      <x/>
    </i>
    <i r="6">
      <x v="1"/>
    </i>
    <i r="5">
      <x v="29"/>
    </i>
    <i r="6">
      <x/>
    </i>
    <i r="6">
      <x v="1"/>
    </i>
    <i r="1">
      <x v="3"/>
    </i>
    <i r="2">
      <x v="3"/>
    </i>
    <i r="3">
      <x/>
    </i>
    <i r="4">
      <x v="3"/>
    </i>
    <i r="5">
      <x v="15"/>
    </i>
    <i r="6">
      <x v="12"/>
    </i>
    <i>
      <x v="24"/>
    </i>
    <i r="1">
      <x/>
    </i>
    <i r="2">
      <x v="1"/>
    </i>
    <i r="3">
      <x/>
    </i>
    <i r="4">
      <x v="1"/>
    </i>
    <i r="5">
      <x v="17"/>
    </i>
    <i r="6">
      <x v="19"/>
    </i>
    <i r="2">
      <x v="2"/>
    </i>
    <i r="3">
      <x/>
    </i>
    <i r="4">
      <x v="1"/>
    </i>
    <i r="5">
      <x v="30"/>
    </i>
    <i r="6">
      <x v="19"/>
    </i>
    <i>
      <x/>
    </i>
    <i r="1">
      <x/>
    </i>
    <i r="2">
      <x v="2"/>
    </i>
    <i r="3">
      <x/>
    </i>
    <i r="4">
      <x v="1"/>
    </i>
    <i r="5">
      <x v="30"/>
    </i>
    <i r="6">
      <x v="19"/>
    </i>
    <i r="1">
      <x v="2"/>
    </i>
    <i r="2">
      <x v="3"/>
    </i>
    <i r="3">
      <x/>
    </i>
    <i r="4">
      <x v="1"/>
    </i>
    <i r="5">
      <x/>
    </i>
    <i r="6">
      <x v="4"/>
    </i>
    <i r="6">
      <x v="9"/>
    </i>
    <i r="6">
      <x v="10"/>
    </i>
    <i r="6">
      <x v="17"/>
    </i>
    <i r="6">
      <x v="18"/>
    </i>
    <i r="6">
      <x v="20"/>
    </i>
    <i r="6">
      <x v="21"/>
    </i>
    <i r="6">
      <x v="25"/>
    </i>
    <i>
      <x v="29"/>
    </i>
    <i r="1">
      <x/>
    </i>
    <i r="2">
      <x v="3"/>
    </i>
    <i r="3">
      <x v="1"/>
    </i>
    <i r="4">
      <x v="3"/>
    </i>
    <i r="5">
      <x v="24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24"/>
    </i>
    <i r="6">
      <x v="3"/>
    </i>
    <i r="1">
      <x v="2"/>
    </i>
    <i r="2">
      <x v="3"/>
    </i>
    <i r="3">
      <x v="1"/>
    </i>
    <i r="4">
      <x v="1"/>
    </i>
    <i r="5">
      <x v="24"/>
    </i>
    <i r="6">
      <x v="14"/>
    </i>
    <i r="6">
      <x v="15"/>
    </i>
    <i r="6">
      <x v="25"/>
    </i>
    <i>
      <x v="17"/>
    </i>
    <i r="1">
      <x/>
    </i>
    <i r="2">
      <x v="2"/>
    </i>
    <i r="3">
      <x/>
    </i>
    <i r="4">
      <x v="1"/>
    </i>
    <i r="5">
      <x v="30"/>
    </i>
    <i r="6">
      <x v="19"/>
    </i>
    <i r="2">
      <x v="3"/>
    </i>
    <i r="3">
      <x v="1"/>
    </i>
    <i r="4">
      <x v="3"/>
    </i>
    <i r="5">
      <x v="10"/>
    </i>
    <i r="6">
      <x v="6"/>
    </i>
    <i r="1">
      <x v="2"/>
    </i>
    <i r="2">
      <x v="3"/>
    </i>
    <i r="3">
      <x/>
    </i>
    <i r="4">
      <x v="3"/>
    </i>
    <i r="5">
      <x v="11"/>
    </i>
    <i r="6">
      <x v="16"/>
    </i>
    <i r="6">
      <x v="22"/>
    </i>
    <i r="5">
      <x v="20"/>
    </i>
    <i r="6">
      <x v="22"/>
    </i>
    <i r="3">
      <x v="1"/>
    </i>
    <i r="4">
      <x v="3"/>
    </i>
    <i r="5">
      <x v="10"/>
    </i>
    <i r="6">
      <x v="24"/>
    </i>
    <i>
      <x v="15"/>
    </i>
    <i r="1">
      <x/>
    </i>
    <i r="2">
      <x v="3"/>
    </i>
    <i r="3">
      <x v="1"/>
    </i>
    <i r="4">
      <x v="3"/>
    </i>
    <i r="5">
      <x v="10"/>
    </i>
    <i r="6">
      <x v="6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10"/>
    </i>
    <i r="6">
      <x v="3"/>
    </i>
    <i r="1">
      <x v="3"/>
    </i>
    <i r="2">
      <x v="2"/>
    </i>
    <i r="3">
      <x/>
    </i>
    <i r="4">
      <x v="1"/>
    </i>
    <i r="5">
      <x v="30"/>
    </i>
    <i r="6">
      <x v="19"/>
    </i>
    <i r="2">
      <x v="3"/>
    </i>
    <i r="3">
      <x/>
    </i>
    <i r="4">
      <x v="3"/>
    </i>
    <i r="5">
      <x v="30"/>
    </i>
    <i r="6">
      <x v="12"/>
    </i>
    <i>
      <x v="4"/>
    </i>
    <i r="1">
      <x/>
    </i>
    <i r="2">
      <x v="1"/>
    </i>
    <i r="3">
      <x/>
    </i>
    <i r="4">
      <x v="1"/>
    </i>
    <i r="5">
      <x v="2"/>
    </i>
    <i r="6">
      <x v="19"/>
    </i>
    <i r="2">
      <x v="2"/>
    </i>
    <i r="3">
      <x/>
    </i>
    <i r="4">
      <x v="1"/>
    </i>
    <i r="5">
      <x v="30"/>
    </i>
    <i r="6">
      <x v="19"/>
    </i>
    <i r="2">
      <x v="3"/>
    </i>
    <i r="3">
      <x/>
    </i>
    <i r="4">
      <x v="1"/>
    </i>
    <i r="5">
      <x v="2"/>
    </i>
    <i r="6">
      <x v="19"/>
    </i>
    <i r="3">
      <x v="1"/>
    </i>
    <i r="4">
      <x v="3"/>
    </i>
    <i r="5">
      <x v="2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2"/>
    </i>
    <i r="6">
      <x v="5"/>
    </i>
    <i>
      <x v="36"/>
    </i>
    <i r="1">
      <x v="2"/>
    </i>
    <i r="2">
      <x v="3"/>
    </i>
    <i r="3">
      <x v="1"/>
    </i>
    <i r="4">
      <x v="1"/>
    </i>
    <i r="5">
      <x v="30"/>
    </i>
    <i r="6">
      <x v="4"/>
    </i>
    <i r="6">
      <x v="9"/>
    </i>
    <i r="6">
      <x v="18"/>
    </i>
    <i r="6">
      <x v="20"/>
    </i>
    <i r="6">
      <x v="21"/>
    </i>
    <i r="6">
      <x v="25"/>
    </i>
    <i>
      <x v="16"/>
    </i>
    <i r="1">
      <x/>
    </i>
    <i r="2">
      <x v="1"/>
    </i>
    <i r="3">
      <x/>
    </i>
    <i r="4">
      <x v="1"/>
    </i>
    <i r="5">
      <x v="13"/>
    </i>
    <i r="6">
      <x v="19"/>
    </i>
    <i r="1">
      <x v="2"/>
    </i>
    <i r="2">
      <x/>
    </i>
    <i r="3">
      <x/>
    </i>
    <i r="4">
      <x v="1"/>
    </i>
    <i r="5">
      <x v="13"/>
    </i>
    <i r="6">
      <x/>
    </i>
    <i r="6">
      <x v="1"/>
    </i>
    <i r="1">
      <x v="3"/>
    </i>
    <i r="2">
      <x v="2"/>
    </i>
    <i r="3">
      <x/>
    </i>
    <i r="4">
      <x v="1"/>
    </i>
    <i r="5">
      <x v="30"/>
    </i>
    <i r="6">
      <x v="19"/>
    </i>
    <i>
      <x v="3"/>
    </i>
    <i r="1">
      <x/>
    </i>
    <i r="2">
      <x v="1"/>
    </i>
    <i r="3">
      <x/>
    </i>
    <i r="4">
      <x v="1"/>
    </i>
    <i r="5">
      <x v="30"/>
    </i>
    <i r="6">
      <x v="19"/>
    </i>
    <i r="2">
      <x v="2"/>
    </i>
    <i r="3">
      <x/>
    </i>
    <i r="4">
      <x v="1"/>
    </i>
    <i r="5">
      <x v="30"/>
    </i>
    <i r="6">
      <x v="19"/>
    </i>
    <i r="2">
      <x v="3"/>
    </i>
    <i r="3">
      <x/>
    </i>
    <i r="4">
      <x v="1"/>
    </i>
    <i r="5">
      <x v="30"/>
    </i>
    <i r="6">
      <x v="19"/>
    </i>
    <i>
      <x v="33"/>
    </i>
    <i r="1">
      <x/>
    </i>
    <i r="2">
      <x v="3"/>
    </i>
    <i r="3">
      <x v="1"/>
    </i>
    <i r="4">
      <x v="3"/>
    </i>
    <i r="5">
      <x v="32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32"/>
    </i>
    <i r="6">
      <x v="3"/>
    </i>
    <i r="1">
      <x v="2"/>
    </i>
    <i r="2">
      <x v="3"/>
    </i>
    <i r="3">
      <x v="1"/>
    </i>
    <i r="4">
      <x v="3"/>
    </i>
    <i r="5">
      <x v="29"/>
    </i>
    <i r="6">
      <x v="24"/>
    </i>
    <i>
      <x v="32"/>
    </i>
    <i r="1">
      <x/>
    </i>
    <i r="2">
      <x v="2"/>
    </i>
    <i r="3">
      <x/>
    </i>
    <i r="4">
      <x v="1"/>
    </i>
    <i r="5">
      <x v="30"/>
    </i>
    <i r="6">
      <x v="19"/>
    </i>
    <i r="2">
      <x v="3"/>
    </i>
    <i r="3">
      <x v="1"/>
    </i>
    <i r="4">
      <x v="3"/>
    </i>
    <i r="5">
      <x v="30"/>
    </i>
    <i r="6">
      <x v="6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30"/>
    </i>
    <i r="6">
      <x v="3"/>
    </i>
    <i>
      <x v="7"/>
    </i>
    <i r="1">
      <x/>
    </i>
    <i r="2">
      <x v="3"/>
    </i>
    <i r="3">
      <x/>
    </i>
    <i r="4">
      <x v="1"/>
    </i>
    <i r="5">
      <x v="6"/>
    </i>
    <i r="6">
      <x v="19"/>
    </i>
    <i r="5">
      <x v="30"/>
    </i>
    <i r="6">
      <x v="19"/>
    </i>
    <i r="3">
      <x v="1"/>
    </i>
    <i r="4">
      <x v="3"/>
    </i>
    <i r="5">
      <x v="6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6"/>
    </i>
    <i r="6">
      <x v="3"/>
    </i>
    <i>
      <x v="22"/>
    </i>
    <i r="1">
      <x/>
    </i>
    <i r="2">
      <x v="3"/>
    </i>
    <i r="3">
      <x/>
    </i>
    <i r="4">
      <x v="3"/>
    </i>
    <i r="5">
      <x v="11"/>
    </i>
    <i r="6">
      <x v="19"/>
    </i>
    <i r="1">
      <x v="2"/>
    </i>
    <i r="2">
      <x/>
    </i>
    <i r="3">
      <x/>
    </i>
    <i r="4">
      <x v="1"/>
    </i>
    <i r="5">
      <x v="11"/>
    </i>
    <i r="6">
      <x/>
    </i>
    <i r="6">
      <x v="1"/>
    </i>
    <i>
      <x v="14"/>
    </i>
    <i r="1">
      <x/>
    </i>
    <i r="2">
      <x v="3"/>
    </i>
    <i r="3">
      <x/>
    </i>
    <i r="4">
      <x v="3"/>
    </i>
    <i r="5">
      <x v="10"/>
    </i>
    <i r="6">
      <x v="19"/>
    </i>
    <i r="1">
      <x v="2"/>
    </i>
    <i r="2">
      <x/>
    </i>
    <i r="3">
      <x/>
    </i>
    <i r="4">
      <x v="1"/>
    </i>
    <i r="5">
      <x v="10"/>
    </i>
    <i r="6">
      <x/>
    </i>
    <i r="6">
      <x v="1"/>
    </i>
    <i>
      <x v="25"/>
    </i>
    <i r="1">
      <x/>
    </i>
    <i r="2">
      <x v="3"/>
    </i>
    <i r="3">
      <x v="1"/>
    </i>
    <i r="4">
      <x v="3"/>
    </i>
    <i r="5">
      <x v="22"/>
    </i>
    <i r="6">
      <x v="6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22"/>
    </i>
    <i r="6">
      <x v="3"/>
    </i>
    <i>
      <x v="2"/>
    </i>
    <i r="1">
      <x/>
    </i>
    <i r="2">
      <x v="3"/>
    </i>
    <i r="3">
      <x v="1"/>
    </i>
    <i r="4">
      <x v="1"/>
    </i>
    <i r="5">
      <x v="30"/>
    </i>
    <i r="6">
      <x v="11"/>
    </i>
    <i r="6">
      <x v="19"/>
    </i>
    <i r="1">
      <x v="1"/>
    </i>
    <i r="2">
      <x v="3"/>
    </i>
    <i r="3">
      <x v="1"/>
    </i>
    <i r="4">
      <x v="1"/>
    </i>
    <i r="5">
      <x v="30"/>
    </i>
    <i r="6">
      <x v="3"/>
    </i>
    <i>
      <x v="26"/>
    </i>
    <i r="1">
      <x/>
    </i>
    <i r="2">
      <x v="2"/>
    </i>
    <i r="3">
      <x/>
    </i>
    <i r="4">
      <x v="1"/>
    </i>
    <i r="5">
      <x v="30"/>
    </i>
    <i r="6">
      <x v="19"/>
    </i>
    <i>
      <x v="38"/>
    </i>
    <i r="1">
      <x/>
    </i>
    <i r="2">
      <x v="3"/>
    </i>
    <i r="3">
      <x v="1"/>
    </i>
    <i r="4">
      <x v="3"/>
    </i>
    <i r="5">
      <x v="30"/>
    </i>
    <i r="6">
      <x v="11"/>
    </i>
    <i r="6">
      <x v="19"/>
    </i>
    <i r="1">
      <x v="1"/>
    </i>
    <i r="2">
      <x v="3"/>
    </i>
    <i r="3">
      <x v="1"/>
    </i>
    <i r="4">
      <x v="3"/>
    </i>
    <i r="5">
      <x v="30"/>
    </i>
    <i r="6">
      <x v="3"/>
    </i>
    <i>
      <x v="28"/>
    </i>
    <i r="1">
      <x v="2"/>
    </i>
    <i r="2">
      <x/>
    </i>
    <i r="3">
      <x/>
    </i>
    <i r="4">
      <x v="1"/>
    </i>
    <i r="5">
      <x v="23"/>
    </i>
    <i r="6">
      <x/>
    </i>
    <i r="6">
      <x v="1"/>
    </i>
    <i>
      <x v="11"/>
    </i>
    <i r="1">
      <x/>
    </i>
    <i r="2">
      <x v="2"/>
    </i>
    <i r="3">
      <x/>
    </i>
    <i r="4">
      <x v="1"/>
    </i>
    <i r="5">
      <x v="30"/>
    </i>
    <i r="6">
      <x v="19"/>
    </i>
    <i>
      <x v="20"/>
    </i>
    <i r="1">
      <x/>
    </i>
    <i r="2">
      <x v="2"/>
    </i>
    <i r="3">
      <x/>
    </i>
    <i r="4">
      <x v="1"/>
    </i>
    <i r="5">
      <x v="30"/>
    </i>
    <i r="6">
      <x v="19"/>
    </i>
    <i>
      <x v="9"/>
    </i>
    <i r="1">
      <x v="3"/>
    </i>
    <i r="2">
      <x v="3"/>
    </i>
    <i r="3">
      <x/>
    </i>
    <i r="4">
      <x v="3"/>
    </i>
    <i r="5">
      <x v="10"/>
    </i>
    <i r="6">
      <x v="12"/>
    </i>
    <i>
      <x v="27"/>
    </i>
    <i r="1">
      <x/>
    </i>
    <i r="2">
      <x v="1"/>
    </i>
    <i r="3">
      <x/>
    </i>
    <i r="4">
      <x v="1"/>
    </i>
    <i r="5">
      <x v="30"/>
    </i>
    <i r="6">
      <x v="19"/>
    </i>
    <i>
      <x v="21"/>
    </i>
    <i r="1">
      <x/>
    </i>
    <i r="2">
      <x v="2"/>
    </i>
    <i r="3">
      <x/>
    </i>
    <i r="4">
      <x v="1"/>
    </i>
    <i r="5">
      <x v="30"/>
    </i>
    <i r="6">
      <x v="19"/>
    </i>
    <i>
      <x v="1"/>
    </i>
    <i r="1">
      <x/>
    </i>
    <i r="2">
      <x v="2"/>
    </i>
    <i r="3">
      <x/>
    </i>
    <i r="4">
      <x v="1"/>
    </i>
    <i r="5">
      <x v="30"/>
    </i>
    <i r="6">
      <x v="19"/>
    </i>
    <i>
      <x v="34"/>
    </i>
    <i r="1">
      <x v="3"/>
    </i>
    <i r="2">
      <x v="2"/>
    </i>
    <i r="3">
      <x/>
    </i>
    <i r="4">
      <x v="1"/>
    </i>
    <i r="5">
      <x v="30"/>
    </i>
    <i r="6">
      <x v="19"/>
    </i>
    <i>
      <x v="5"/>
    </i>
    <i r="1">
      <x/>
    </i>
    <i r="2">
      <x v="2"/>
    </i>
    <i r="3">
      <x/>
    </i>
    <i r="4">
      <x v="1"/>
    </i>
    <i r="5">
      <x v="30"/>
    </i>
    <i r="6">
      <x v="19"/>
    </i>
    <i>
      <x v="37"/>
    </i>
    <i r="1">
      <x/>
    </i>
    <i r="2">
      <x v="2"/>
    </i>
    <i r="3">
      <x/>
    </i>
    <i r="4">
      <x v="1"/>
    </i>
    <i r="5">
      <x v="30"/>
    </i>
    <i r="6">
      <x v="19"/>
    </i>
    <i>
      <x v="10"/>
    </i>
    <i r="1">
      <x/>
    </i>
    <i r="2">
      <x v="3"/>
    </i>
    <i r="3">
      <x v="1"/>
    </i>
    <i r="4">
      <x v="3"/>
    </i>
    <i r="5">
      <x v="14"/>
    </i>
    <i r="6">
      <x v="6"/>
    </i>
    <i>
      <x v="6"/>
    </i>
    <i r="1">
      <x/>
    </i>
    <i r="2">
      <x v="1"/>
    </i>
    <i r="3">
      <x/>
    </i>
    <i r="4">
      <x v="1"/>
    </i>
    <i r="5">
      <x v="5"/>
    </i>
    <i r="6">
      <x v="19"/>
    </i>
    <i>
      <x v="18"/>
    </i>
    <i r="1">
      <x/>
    </i>
    <i r="2">
      <x v="2"/>
    </i>
    <i r="3">
      <x/>
    </i>
    <i r="4">
      <x v="1"/>
    </i>
    <i r="5">
      <x v="30"/>
    </i>
    <i r="6">
      <x v="19"/>
    </i>
    <i>
      <x v="19"/>
    </i>
    <i r="1">
      <x/>
    </i>
    <i r="2">
      <x v="2"/>
    </i>
    <i r="3">
      <x/>
    </i>
    <i r="4">
      <x v="1"/>
    </i>
    <i r="5">
      <x v="30"/>
    </i>
    <i r="6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nomaly_Found" fld="16" baseField="0" baseItem="0"/>
    <dataField name="Count of LV_DMC_CTRY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99205A-E0F3-4509-80D1-115F893C1BB3}" name="PivotTable10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U10:W22" firstHeaderRow="0" firstDataRow="1" firstDataCol="1"/>
  <pivotFields count="17"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dataField="1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dataField="1" showAll="0"/>
  </pivotFields>
  <rowFields count="2">
    <field x="6"/>
    <field x="11"/>
  </rowFields>
  <rowItems count="12">
    <i>
      <x/>
    </i>
    <i r="1">
      <x/>
    </i>
    <i r="1">
      <x v="2"/>
    </i>
    <i r="1">
      <x v="3"/>
    </i>
    <i>
      <x v="3"/>
    </i>
    <i r="1">
      <x v="1"/>
    </i>
    <i>
      <x v="2"/>
    </i>
    <i r="1">
      <x v="2"/>
    </i>
    <i r="1">
      <x v="3"/>
    </i>
    <i>
      <x v="1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FRS_ACCOUNT_CLASS" fld="6" subtotal="count" baseField="0" baseItem="0"/>
    <dataField name="Sum of Anomaly_Found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FB485-6F3B-4051-9B5A-7D87CBA777B4}" name="PivotTable9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Q23:S58" firstHeaderRow="0" firstDataRow="1" firstDataCol="1"/>
  <pivotFields count="17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axis="axisRow" dataField="1" showAll="0" sortType="descending">
      <items count="35">
        <item x="2"/>
        <item x="5"/>
        <item x="20"/>
        <item x="9"/>
        <item x="17"/>
        <item x="6"/>
        <item x="21"/>
        <item x="11"/>
        <item x="22"/>
        <item x="30"/>
        <item x="3"/>
        <item x="7"/>
        <item x="24"/>
        <item x="19"/>
        <item x="27"/>
        <item x="15"/>
        <item x="31"/>
        <item x="12"/>
        <item x="25"/>
        <item x="32"/>
        <item x="33"/>
        <item x="23"/>
        <item x="8"/>
        <item x="26"/>
        <item x="0"/>
        <item x="10"/>
        <item x="28"/>
        <item x="1"/>
        <item x="29"/>
        <item x="18"/>
        <item x="4"/>
        <item x="16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dataField="1" showAll="0"/>
  </pivotFields>
  <rowFields count="1">
    <field x="7"/>
  </rowFields>
  <rowItems count="35">
    <i>
      <x v="30"/>
    </i>
    <i>
      <x v="1"/>
    </i>
    <i>
      <x v="23"/>
    </i>
    <i>
      <x/>
    </i>
    <i>
      <x v="24"/>
    </i>
    <i>
      <x v="3"/>
    </i>
    <i>
      <x v="29"/>
    </i>
    <i>
      <x v="14"/>
    </i>
    <i>
      <x v="33"/>
    </i>
    <i>
      <x v="18"/>
    </i>
    <i>
      <x v="25"/>
    </i>
    <i>
      <x v="10"/>
    </i>
    <i>
      <x v="8"/>
    </i>
    <i>
      <x v="11"/>
    </i>
    <i>
      <x v="2"/>
    </i>
    <i>
      <x v="12"/>
    </i>
    <i>
      <x v="27"/>
    </i>
    <i>
      <x v="13"/>
    </i>
    <i>
      <x v="31"/>
    </i>
    <i>
      <x v="5"/>
    </i>
    <i>
      <x v="22"/>
    </i>
    <i>
      <x v="15"/>
    </i>
    <i>
      <x v="7"/>
    </i>
    <i>
      <x v="6"/>
    </i>
    <i>
      <x v="26"/>
    </i>
    <i>
      <x v="17"/>
    </i>
    <i>
      <x v="28"/>
    </i>
    <i>
      <x v="4"/>
    </i>
    <i>
      <x v="9"/>
    </i>
    <i>
      <x v="19"/>
    </i>
    <i>
      <x v="32"/>
    </i>
    <i>
      <x v="20"/>
    </i>
    <i>
      <x v="21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nomaly_Found" fld="16" baseField="0" baseItem="0"/>
    <dataField name="Count of TXN_CCY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DB4D8-0E50-4690-9A39-928FA01BC0AA}" name="PivotTable8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N6:P11" firstHeaderRow="0" firstDataRow="1" firstDataCol="1"/>
  <pivotFields count="17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dataField="1"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12"/>
  </rowFields>
  <rowItems count="5">
    <i>
      <x v="1"/>
    </i>
    <i>
      <x v="3"/>
    </i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OW_SRC_IND" fld="12" subtotal="count" baseField="0" baseItem="0"/>
    <dataField name="Sum of Anomaly_Found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204816-6D2A-432D-B941-45989F1B2ED3}" name="PivotTable7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I17:K22" firstHeaderRow="0" firstDataRow="1" firstDataCol="1"/>
  <pivotFields count="17">
    <pivotField showAll="0">
      <items count="3">
        <item x="1"/>
        <item x="0"/>
        <item t="default"/>
      </items>
    </pivotField>
    <pivotField showAll="0"/>
    <pivotField showAll="0"/>
    <pivotField showAll="0"/>
    <pivotField axis="axisRow" dataField="1" showAll="0" sortType="de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5">
    <i>
      <x v="3"/>
    </i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C_TYP" fld="4" subtotal="count" baseField="0" baseItem="0"/>
    <dataField name="Sum of Anomaly_Found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5B15C-1C8F-4372-9A84-58964E874F5F}" name="PivotTable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H3:J8" firstHeaderRow="0" firstDataRow="1" firstDataCol="1"/>
  <pivotFields count="17"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dataField="1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5">
    <i>
      <x/>
    </i>
    <i>
      <x v="3"/>
    </i>
    <i>
      <x v="2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nomaly_Found" fld="16" baseField="0" baseItem="0"/>
    <dataField name="Count of FRS_ACCOUNT_CLASS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B53A0F-3C48-4144-853C-03386A0E4422}" name="PivotTable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0:C50" firstHeaderRow="0" firstDataRow="1" firstDataCol="1"/>
  <pivotFields count="17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axis="axisRow" dataField="1" showAll="0" sortType="descending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40">
    <i>
      <x v="12"/>
    </i>
    <i>
      <x v="2"/>
    </i>
    <i>
      <x v="23"/>
    </i>
    <i>
      <x v="28"/>
    </i>
    <i>
      <x/>
    </i>
    <i>
      <x v="35"/>
    </i>
    <i>
      <x v="3"/>
    </i>
    <i>
      <x v="7"/>
    </i>
    <i>
      <x v="8"/>
    </i>
    <i>
      <x v="15"/>
    </i>
    <i>
      <x v="25"/>
    </i>
    <i>
      <x v="21"/>
    </i>
    <i>
      <x v="29"/>
    </i>
    <i>
      <x v="11"/>
    </i>
    <i>
      <x v="4"/>
    </i>
    <i>
      <x v="5"/>
    </i>
    <i>
      <x v="27"/>
    </i>
    <i>
      <x v="13"/>
    </i>
    <i>
      <x v="31"/>
    </i>
    <i>
      <x v="14"/>
    </i>
    <i>
      <x v="22"/>
    </i>
    <i>
      <x v="32"/>
    </i>
    <i>
      <x v="24"/>
    </i>
    <i>
      <x v="33"/>
    </i>
    <i>
      <x v="26"/>
    </i>
    <i>
      <x v="6"/>
    </i>
    <i>
      <x v="9"/>
    </i>
    <i>
      <x v="37"/>
    </i>
    <i>
      <x v="30"/>
    </i>
    <i>
      <x v="1"/>
    </i>
    <i>
      <x v="10"/>
    </i>
    <i>
      <x v="20"/>
    </i>
    <i>
      <x v="34"/>
    </i>
    <i>
      <x v="16"/>
    </i>
    <i>
      <x v="36"/>
    </i>
    <i>
      <x v="17"/>
    </i>
    <i>
      <x v="38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nomaly_Found" fld="16" baseField="0" baseItem="0"/>
    <dataField name="Count of LV_DMC_CTRY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F6E0D7-6A11-4828-B01A-8CED51FC3CED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C4" firstHeaderRow="0" firstDataRow="1" firstDataCol="1"/>
  <pivotFields count="17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RRG_MAT_TYP_CD" fld="0" subtotal="count" baseField="0" baseItem="0"/>
    <dataField name="Sum of Anomaly_Found" fld="1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71E7-F103-4332-8274-043EEAD70178}">
  <dimension ref="A1:U498"/>
  <sheetViews>
    <sheetView tabSelected="1" zoomScaleNormal="100" workbookViewId="0">
      <selection activeCell="A478" sqref="A478:XFD478"/>
    </sheetView>
  </sheetViews>
  <sheetFormatPr defaultRowHeight="14.5" x14ac:dyDescent="0.35"/>
  <cols>
    <col min="1" max="1" width="19.453125" bestFit="1" customWidth="1"/>
    <col min="2" max="2" width="15.6328125" bestFit="1" customWidth="1"/>
    <col min="3" max="3" width="28.08984375" bestFit="1" customWidth="1"/>
    <col min="5" max="5" width="12.7265625" bestFit="1" customWidth="1"/>
    <col min="6" max="6" width="13" bestFit="1" customWidth="1"/>
    <col min="7" max="7" width="8.36328125" bestFit="1" customWidth="1"/>
    <col min="8" max="8" width="7.453125" bestFit="1" customWidth="1"/>
    <col min="9" max="13" width="7.453125" customWidth="1"/>
    <col min="14" max="14" width="11.81640625" bestFit="1" customWidth="1"/>
  </cols>
  <sheetData>
    <row r="1" spans="1:21" x14ac:dyDescent="0.35">
      <c r="A1" t="s">
        <v>0</v>
      </c>
      <c r="B1" t="s">
        <v>5</v>
      </c>
      <c r="C1" t="s">
        <v>8</v>
      </c>
      <c r="D1" t="s">
        <v>35</v>
      </c>
      <c r="E1" t="s">
        <v>40</v>
      </c>
      <c r="F1" t="s">
        <v>80</v>
      </c>
      <c r="G1" t="s">
        <v>85</v>
      </c>
      <c r="H1" t="s">
        <v>120</v>
      </c>
      <c r="J1">
        <v>17</v>
      </c>
      <c r="L1">
        <v>7</v>
      </c>
      <c r="M1" t="s">
        <v>121</v>
      </c>
      <c r="N1" cm="1">
        <f t="array" ref="N1">AVERAGE(LEN(A2:A498))</f>
        <v>5.8531187122736421</v>
      </c>
      <c r="O1">
        <v>2</v>
      </c>
      <c r="P1" cm="1">
        <f t="array" ref="P1">AVERAGE(LEN(B2:B498))</f>
        <v>1</v>
      </c>
      <c r="Q1">
        <v>2</v>
      </c>
      <c r="R1" cm="1">
        <f t="array" ref="R1">AVERAGE(LEN(C2:C498))</f>
        <v>20.279678068410462</v>
      </c>
      <c r="S1">
        <v>2</v>
      </c>
      <c r="T1" cm="1">
        <f t="array" ref="T1">AVERAGE(LEN(D2:D498))</f>
        <v>1</v>
      </c>
      <c r="U1">
        <v>2</v>
      </c>
    </row>
    <row r="2" spans="1:21" x14ac:dyDescent="0.35">
      <c r="A2" t="s">
        <v>1</v>
      </c>
      <c r="B2" t="s">
        <v>6</v>
      </c>
      <c r="C2" t="s">
        <v>9</v>
      </c>
      <c r="D2" t="s">
        <v>36</v>
      </c>
      <c r="E2" t="s">
        <v>41</v>
      </c>
      <c r="F2" t="s">
        <v>81</v>
      </c>
      <c r="G2" t="s">
        <v>86</v>
      </c>
      <c r="H2" t="s">
        <v>7</v>
      </c>
      <c r="I2">
        <f>COUNTIF(C:C, C2)</f>
        <v>3</v>
      </c>
      <c r="J2" t="b">
        <f>I2&lt;$J$1</f>
        <v>1</v>
      </c>
      <c r="K2">
        <f>COUNTIF(E:E, E2)</f>
        <v>7</v>
      </c>
      <c r="L2" t="b">
        <f>K2&lt;$L$1</f>
        <v>0</v>
      </c>
      <c r="M2">
        <f>IF(AND(J2=TRUE,L2=TRUE), 1, 0)</f>
        <v>0</v>
      </c>
      <c r="N2" cm="1">
        <f t="array" ref="N2">STDEV(LEN(A2:A498))</f>
        <v>2.6466189881696742</v>
      </c>
      <c r="O2" t="b">
        <f>ABS(LEN(A2)-$N$1) &gt; $O$1*$N$2</f>
        <v>0</v>
      </c>
      <c r="P2" cm="1">
        <f t="array" ref="P2">STDEV(LEN(B2:B498))</f>
        <v>0</v>
      </c>
      <c r="Q2" t="b">
        <f>ABS(LEN(B2)-$P$1) &gt; $Q$1*$P$2</f>
        <v>0</v>
      </c>
      <c r="R2" cm="1">
        <f t="array" ref="R2">STDEV(LEN(C2:C498))</f>
        <v>4.5272750359338483</v>
      </c>
      <c r="S2" t="b">
        <f>ABS(LEN(C2)-$R$1) &gt; $S$1*$R$2</f>
        <v>1</v>
      </c>
      <c r="T2" cm="1">
        <f t="array" ref="T2">STDEV(LEN(D2:D498))</f>
        <v>0</v>
      </c>
      <c r="U2" t="b">
        <f>ABS(LEN(D2)-$T$1) &gt; $U$1*$T$2</f>
        <v>0</v>
      </c>
    </row>
    <row r="3" spans="1:21" x14ac:dyDescent="0.35">
      <c r="A3" t="s">
        <v>1</v>
      </c>
      <c r="B3" t="s">
        <v>6</v>
      </c>
      <c r="C3" t="s">
        <v>10</v>
      </c>
      <c r="D3" t="s">
        <v>36</v>
      </c>
      <c r="E3" t="s">
        <v>41</v>
      </c>
      <c r="F3" t="s">
        <v>81</v>
      </c>
      <c r="G3" t="s">
        <v>86</v>
      </c>
      <c r="H3" t="s">
        <v>7</v>
      </c>
      <c r="I3">
        <f>COUNTIF(C:C, C3)</f>
        <v>1</v>
      </c>
      <c r="J3" t="b">
        <f t="shared" ref="J3:J66" si="0">I3&lt;$J$1</f>
        <v>1</v>
      </c>
      <c r="K3">
        <f>COUNTIF(E:E, E3)</f>
        <v>7</v>
      </c>
      <c r="L3" t="b">
        <f t="shared" ref="L3:L66" si="1">K3&lt;$L$1</f>
        <v>0</v>
      </c>
      <c r="M3">
        <f t="shared" ref="M3:M66" si="2">IF(AND(J3=TRUE,L3=TRUE), 1, 0)</f>
        <v>0</v>
      </c>
      <c r="N3">
        <f>N1+O1*N2</f>
        <v>11.14635668861299</v>
      </c>
      <c r="O3" t="b">
        <f>ABS(LEN(A3)-$N$1) &gt; $O$1*$N$2</f>
        <v>0</v>
      </c>
      <c r="P3">
        <f>P1+Q1*P2</f>
        <v>1</v>
      </c>
      <c r="Q3" t="b">
        <f>ABS(LEN(B3)-$P$1) &gt; $Q$1*$P$2</f>
        <v>0</v>
      </c>
      <c r="R3">
        <f>R1+S1*R2</f>
        <v>29.334228140278157</v>
      </c>
      <c r="S3" t="b">
        <f>ABS(LEN(C3)-$R$1) &gt; $S$1*$R$2</f>
        <v>0</v>
      </c>
      <c r="T3">
        <f>T1+U1*T2</f>
        <v>1</v>
      </c>
      <c r="U3" t="b">
        <f>ABS(LEN(D3)-$T$1) &gt; $U$1*$T$2</f>
        <v>0</v>
      </c>
    </row>
    <row r="4" spans="1:21" x14ac:dyDescent="0.35">
      <c r="A4" t="s">
        <v>1</v>
      </c>
      <c r="B4" t="s">
        <v>6</v>
      </c>
      <c r="C4" t="s">
        <v>11</v>
      </c>
      <c r="D4" t="s">
        <v>36</v>
      </c>
      <c r="E4" t="s">
        <v>41</v>
      </c>
      <c r="F4" t="s">
        <v>81</v>
      </c>
      <c r="G4" t="s">
        <v>86</v>
      </c>
      <c r="H4" t="s">
        <v>7</v>
      </c>
      <c r="I4">
        <f>COUNTIF(C:C, C4)</f>
        <v>1</v>
      </c>
      <c r="J4" t="b">
        <f t="shared" si="0"/>
        <v>1</v>
      </c>
      <c r="K4">
        <f>COUNTIF(E:E, E4)</f>
        <v>7</v>
      </c>
      <c r="L4" t="b">
        <f t="shared" si="1"/>
        <v>0</v>
      </c>
      <c r="M4">
        <f t="shared" si="2"/>
        <v>0</v>
      </c>
      <c r="N4">
        <f>N1-O1*N2</f>
        <v>0.55988073593429366</v>
      </c>
      <c r="O4" t="b">
        <f>ABS(LEN(A4)-$N$1) &gt; $O$1*$N$2</f>
        <v>0</v>
      </c>
      <c r="P4">
        <f>P1-Q1*P2</f>
        <v>1</v>
      </c>
      <c r="Q4" t="b">
        <f>ABS(LEN(B4)-$P$1) &gt; $Q$1*$P$2</f>
        <v>0</v>
      </c>
      <c r="R4">
        <f>R1-S1*R2</f>
        <v>11.225127996542765</v>
      </c>
      <c r="S4" t="b">
        <f>ABS(LEN(C4)-$R$1) &gt; $S$1*$R$2</f>
        <v>0</v>
      </c>
      <c r="T4">
        <f>T1-U1*T2</f>
        <v>1</v>
      </c>
      <c r="U4" t="b">
        <f>ABS(LEN(D4)-$T$1) &gt; $U$1*$T$2</f>
        <v>0</v>
      </c>
    </row>
    <row r="5" spans="1:21" x14ac:dyDescent="0.35">
      <c r="A5" t="s">
        <v>1</v>
      </c>
      <c r="B5" t="s">
        <v>6</v>
      </c>
      <c r="C5" t="s">
        <v>12</v>
      </c>
      <c r="D5" t="s">
        <v>36</v>
      </c>
      <c r="E5" t="s">
        <v>42</v>
      </c>
      <c r="F5" t="s">
        <v>81</v>
      </c>
      <c r="G5" t="s">
        <v>87</v>
      </c>
      <c r="H5" t="s">
        <v>6</v>
      </c>
      <c r="I5">
        <f>COUNTIF(C:C, C5)</f>
        <v>17</v>
      </c>
      <c r="J5" t="b">
        <f t="shared" si="0"/>
        <v>0</v>
      </c>
      <c r="K5">
        <f>COUNTIF(E:E, E5)</f>
        <v>16</v>
      </c>
      <c r="L5" t="b">
        <f t="shared" si="1"/>
        <v>0</v>
      </c>
      <c r="M5">
        <f t="shared" si="2"/>
        <v>0</v>
      </c>
      <c r="O5" t="b">
        <f>ABS(LEN(A5)-$N$1) &gt; $O$1*$N$2</f>
        <v>0</v>
      </c>
      <c r="Q5" t="b">
        <f>ABS(LEN(B5)-$P$1) &gt; $Q$1*$P$2</f>
        <v>0</v>
      </c>
      <c r="S5" t="b">
        <f>ABS(LEN(C5)-$R$1) &gt; $S$1*$R$2</f>
        <v>1</v>
      </c>
      <c r="U5" t="b">
        <f>ABS(LEN(D5)-$T$1) &gt; $U$1*$T$2</f>
        <v>0</v>
      </c>
    </row>
    <row r="6" spans="1:21" x14ac:dyDescent="0.35">
      <c r="A6" t="s">
        <v>1</v>
      </c>
      <c r="B6" t="s">
        <v>6</v>
      </c>
      <c r="C6" t="s">
        <v>13</v>
      </c>
      <c r="D6" t="s">
        <v>36</v>
      </c>
      <c r="E6" t="s">
        <v>42</v>
      </c>
      <c r="F6" t="s">
        <v>81</v>
      </c>
      <c r="G6" t="s">
        <v>87</v>
      </c>
      <c r="H6" t="s">
        <v>6</v>
      </c>
      <c r="I6">
        <f>COUNTIF(C:C, C6)</f>
        <v>17</v>
      </c>
      <c r="J6" t="b">
        <f t="shared" si="0"/>
        <v>0</v>
      </c>
      <c r="K6">
        <f>COUNTIF(E:E, E6)</f>
        <v>16</v>
      </c>
      <c r="L6" t="b">
        <f t="shared" si="1"/>
        <v>0</v>
      </c>
      <c r="M6">
        <f t="shared" si="2"/>
        <v>0</v>
      </c>
      <c r="O6" t="b">
        <f>ABS(LEN(A6)-$N$1) &gt; $O$1*$N$2</f>
        <v>0</v>
      </c>
      <c r="Q6" t="b">
        <f>ABS(LEN(B6)-$P$1) &gt; $Q$1*$P$2</f>
        <v>0</v>
      </c>
      <c r="S6" t="b">
        <f>ABS(LEN(C6)-$R$1) &gt; $S$1*$R$2</f>
        <v>1</v>
      </c>
      <c r="U6" t="b">
        <f>ABS(LEN(D6)-$T$1) &gt; $U$1*$T$2</f>
        <v>0</v>
      </c>
    </row>
    <row r="7" spans="1:21" x14ac:dyDescent="0.35">
      <c r="A7" t="s">
        <v>1</v>
      </c>
      <c r="B7" t="s">
        <v>6</v>
      </c>
      <c r="C7" t="s">
        <v>9</v>
      </c>
      <c r="D7" t="s">
        <v>36</v>
      </c>
      <c r="E7" t="s">
        <v>43</v>
      </c>
      <c r="F7" t="s">
        <v>81</v>
      </c>
      <c r="G7" t="s">
        <v>88</v>
      </c>
      <c r="H7" t="s">
        <v>7</v>
      </c>
      <c r="I7">
        <f>COUNTIF(C:C, C7)</f>
        <v>3</v>
      </c>
      <c r="J7" t="b">
        <f t="shared" si="0"/>
        <v>1</v>
      </c>
      <c r="K7">
        <f>COUNTIF(E:E, E7)</f>
        <v>9</v>
      </c>
      <c r="L7" t="b">
        <f t="shared" si="1"/>
        <v>0</v>
      </c>
      <c r="M7">
        <f t="shared" si="2"/>
        <v>0</v>
      </c>
      <c r="O7" t="b">
        <f>ABS(LEN(A7)-$N$1) &gt; $O$1*$N$2</f>
        <v>0</v>
      </c>
      <c r="Q7" t="b">
        <f>ABS(LEN(B7)-$P$1) &gt; $Q$1*$P$2</f>
        <v>0</v>
      </c>
      <c r="S7" t="b">
        <f>ABS(LEN(C7)-$R$1) &gt; $S$1*$R$2</f>
        <v>1</v>
      </c>
      <c r="U7" t="b">
        <f>ABS(LEN(D7)-$T$1) &gt; $U$1*$T$2</f>
        <v>0</v>
      </c>
    </row>
    <row r="8" spans="1:21" x14ac:dyDescent="0.35">
      <c r="A8" t="s">
        <v>1</v>
      </c>
      <c r="B8" t="s">
        <v>6</v>
      </c>
      <c r="C8" t="s">
        <v>13</v>
      </c>
      <c r="D8" t="s">
        <v>36</v>
      </c>
      <c r="E8" t="s">
        <v>44</v>
      </c>
      <c r="F8" t="s">
        <v>81</v>
      </c>
      <c r="G8" t="s">
        <v>89</v>
      </c>
      <c r="H8" t="s">
        <v>7</v>
      </c>
      <c r="I8">
        <f>COUNTIF(C:C, C8)</f>
        <v>17</v>
      </c>
      <c r="J8" t="b">
        <f t="shared" si="0"/>
        <v>0</v>
      </c>
      <c r="K8">
        <f>COUNTIF(E:E, E8)</f>
        <v>4</v>
      </c>
      <c r="L8" t="b">
        <f t="shared" si="1"/>
        <v>1</v>
      </c>
      <c r="M8">
        <f t="shared" si="2"/>
        <v>0</v>
      </c>
      <c r="O8" t="b">
        <f>ABS(LEN(A8)-$N$1) &gt; $O$1*$N$2</f>
        <v>0</v>
      </c>
      <c r="Q8" t="b">
        <f>ABS(LEN(B8)-$P$1) &gt; $Q$1*$P$2</f>
        <v>0</v>
      </c>
      <c r="S8" t="b">
        <f>ABS(LEN(C8)-$R$1) &gt; $S$1*$R$2</f>
        <v>1</v>
      </c>
      <c r="U8" t="b">
        <f>ABS(LEN(D8)-$T$1) &gt; $U$1*$T$2</f>
        <v>0</v>
      </c>
    </row>
    <row r="9" spans="1:21" x14ac:dyDescent="0.35">
      <c r="A9" t="s">
        <v>1</v>
      </c>
      <c r="B9" t="s">
        <v>6</v>
      </c>
      <c r="C9" t="s">
        <v>14</v>
      </c>
      <c r="D9" t="s">
        <v>36</v>
      </c>
      <c r="E9" t="s">
        <v>43</v>
      </c>
      <c r="F9" t="s">
        <v>81</v>
      </c>
      <c r="G9" t="s">
        <v>88</v>
      </c>
      <c r="H9" t="s">
        <v>7</v>
      </c>
      <c r="I9">
        <f>COUNTIF(C:C, C9)</f>
        <v>1</v>
      </c>
      <c r="J9" t="b">
        <f t="shared" si="0"/>
        <v>1</v>
      </c>
      <c r="K9">
        <f>COUNTIF(E:E, E9)</f>
        <v>9</v>
      </c>
      <c r="L9" t="b">
        <f t="shared" si="1"/>
        <v>0</v>
      </c>
      <c r="M9">
        <f t="shared" si="2"/>
        <v>0</v>
      </c>
      <c r="O9" t="b">
        <f>ABS(LEN(A9)-$N$1) &gt; $O$1*$N$2</f>
        <v>0</v>
      </c>
      <c r="Q9" t="b">
        <f>ABS(LEN(B9)-$P$1) &gt; $Q$1*$P$2</f>
        <v>0</v>
      </c>
      <c r="S9" t="b">
        <f>ABS(LEN(C9)-$R$1) &gt; $S$1*$R$2</f>
        <v>0</v>
      </c>
      <c r="U9" t="b">
        <f>ABS(LEN(D9)-$T$1) &gt; $U$1*$T$2</f>
        <v>0</v>
      </c>
    </row>
    <row r="10" spans="1:21" x14ac:dyDescent="0.35">
      <c r="A10" t="s">
        <v>1</v>
      </c>
      <c r="B10" t="s">
        <v>6</v>
      </c>
      <c r="C10" t="s">
        <v>15</v>
      </c>
      <c r="D10" t="s">
        <v>36</v>
      </c>
      <c r="E10" t="s">
        <v>43</v>
      </c>
      <c r="F10" t="s">
        <v>81</v>
      </c>
      <c r="G10" t="s">
        <v>88</v>
      </c>
      <c r="H10" t="s">
        <v>7</v>
      </c>
      <c r="I10">
        <f>COUNTIF(C:C, C10)</f>
        <v>2</v>
      </c>
      <c r="J10" t="b">
        <f t="shared" si="0"/>
        <v>1</v>
      </c>
      <c r="K10">
        <f>COUNTIF(E:E, E10)</f>
        <v>9</v>
      </c>
      <c r="L10" t="b">
        <f t="shared" si="1"/>
        <v>0</v>
      </c>
      <c r="M10">
        <f t="shared" si="2"/>
        <v>0</v>
      </c>
      <c r="O10" t="b">
        <f>ABS(LEN(A10)-$N$1) &gt; $O$1*$N$2</f>
        <v>0</v>
      </c>
      <c r="Q10" t="b">
        <f>ABS(LEN(B10)-$P$1) &gt; $Q$1*$P$2</f>
        <v>0</v>
      </c>
      <c r="S10" t="b">
        <f>ABS(LEN(C10)-$R$1) &gt; $S$1*$R$2</f>
        <v>1</v>
      </c>
      <c r="U10" t="b">
        <f>ABS(LEN(D10)-$T$1) &gt; $U$1*$T$2</f>
        <v>0</v>
      </c>
    </row>
    <row r="11" spans="1:21" x14ac:dyDescent="0.35">
      <c r="A11" t="s">
        <v>1</v>
      </c>
      <c r="B11" t="s">
        <v>6</v>
      </c>
      <c r="C11" t="s">
        <v>16</v>
      </c>
      <c r="D11" t="s">
        <v>36</v>
      </c>
      <c r="E11" t="s">
        <v>43</v>
      </c>
      <c r="F11" t="s">
        <v>81</v>
      </c>
      <c r="G11" t="s">
        <v>88</v>
      </c>
      <c r="H11" t="s">
        <v>7</v>
      </c>
      <c r="I11">
        <f>COUNTIF(C:C, C11)</f>
        <v>2</v>
      </c>
      <c r="J11" t="b">
        <f t="shared" si="0"/>
        <v>1</v>
      </c>
      <c r="K11">
        <f>COUNTIF(E:E, E11)</f>
        <v>9</v>
      </c>
      <c r="L11" t="b">
        <f t="shared" si="1"/>
        <v>0</v>
      </c>
      <c r="M11">
        <f t="shared" si="2"/>
        <v>0</v>
      </c>
      <c r="O11" t="b">
        <f>ABS(LEN(A11)-$N$1) &gt; $O$1*$N$2</f>
        <v>0</v>
      </c>
      <c r="Q11" t="b">
        <f>ABS(LEN(B11)-$P$1) &gt; $Q$1*$P$2</f>
        <v>0</v>
      </c>
      <c r="S11" t="b">
        <f>ABS(LEN(C11)-$R$1) &gt; $S$1*$R$2</f>
        <v>0</v>
      </c>
      <c r="U11" t="b">
        <f>ABS(LEN(D11)-$T$1) &gt; $U$1*$T$2</f>
        <v>0</v>
      </c>
    </row>
    <row r="12" spans="1:21" x14ac:dyDescent="0.35">
      <c r="A12" t="s">
        <v>1</v>
      </c>
      <c r="B12" t="s">
        <v>6</v>
      </c>
      <c r="C12" t="s">
        <v>12</v>
      </c>
      <c r="D12" t="s">
        <v>36</v>
      </c>
      <c r="E12" t="s">
        <v>44</v>
      </c>
      <c r="F12" t="s">
        <v>81</v>
      </c>
      <c r="G12" t="s">
        <v>89</v>
      </c>
      <c r="H12" t="s">
        <v>7</v>
      </c>
      <c r="I12">
        <f>COUNTIF(C:C, C12)</f>
        <v>17</v>
      </c>
      <c r="J12" t="b">
        <f t="shared" si="0"/>
        <v>0</v>
      </c>
      <c r="K12">
        <f>COUNTIF(E:E, E12)</f>
        <v>4</v>
      </c>
      <c r="L12" t="b">
        <f t="shared" si="1"/>
        <v>1</v>
      </c>
      <c r="M12">
        <f t="shared" si="2"/>
        <v>0</v>
      </c>
      <c r="O12" t="b">
        <f>ABS(LEN(A12)-$N$1) &gt; $O$1*$N$2</f>
        <v>0</v>
      </c>
      <c r="Q12" t="b">
        <f>ABS(LEN(B12)-$P$1) &gt; $Q$1*$P$2</f>
        <v>0</v>
      </c>
      <c r="S12" t="b">
        <f>ABS(LEN(C12)-$R$1) &gt; $S$1*$R$2</f>
        <v>1</v>
      </c>
      <c r="U12" t="b">
        <f>ABS(LEN(D12)-$T$1) &gt; $U$1*$T$2</f>
        <v>0</v>
      </c>
    </row>
    <row r="13" spans="1:21" x14ac:dyDescent="0.35">
      <c r="A13" t="s">
        <v>1</v>
      </c>
      <c r="B13" t="s">
        <v>6</v>
      </c>
      <c r="C13" t="s">
        <v>17</v>
      </c>
      <c r="D13" t="s">
        <v>36</v>
      </c>
      <c r="E13" t="s">
        <v>43</v>
      </c>
      <c r="F13" t="s">
        <v>81</v>
      </c>
      <c r="G13" t="s">
        <v>88</v>
      </c>
      <c r="H13" t="s">
        <v>7</v>
      </c>
      <c r="I13">
        <f>COUNTIF(C:C, C13)</f>
        <v>2</v>
      </c>
      <c r="J13" t="b">
        <f t="shared" si="0"/>
        <v>1</v>
      </c>
      <c r="K13">
        <f>COUNTIF(E:E, E13)</f>
        <v>9</v>
      </c>
      <c r="L13" t="b">
        <f t="shared" si="1"/>
        <v>0</v>
      </c>
      <c r="M13">
        <f t="shared" si="2"/>
        <v>0</v>
      </c>
      <c r="O13" t="b">
        <f>ABS(LEN(A13)-$N$1) &gt; $O$1*$N$2</f>
        <v>0</v>
      </c>
      <c r="Q13" t="b">
        <f>ABS(LEN(B13)-$P$1) &gt; $Q$1*$P$2</f>
        <v>0</v>
      </c>
      <c r="S13" t="b">
        <f>ABS(LEN(C13)-$R$1) &gt; $S$1*$R$2</f>
        <v>1</v>
      </c>
      <c r="U13" t="b">
        <f>ABS(LEN(D13)-$T$1) &gt; $U$1*$T$2</f>
        <v>0</v>
      </c>
    </row>
    <row r="14" spans="1:21" x14ac:dyDescent="0.35">
      <c r="A14" t="s">
        <v>1</v>
      </c>
      <c r="B14" t="s">
        <v>6</v>
      </c>
      <c r="C14" t="s">
        <v>18</v>
      </c>
      <c r="D14" t="s">
        <v>36</v>
      </c>
      <c r="E14" t="s">
        <v>43</v>
      </c>
      <c r="F14" t="s">
        <v>81</v>
      </c>
      <c r="G14" t="s">
        <v>88</v>
      </c>
      <c r="H14" t="s">
        <v>7</v>
      </c>
      <c r="I14">
        <f>COUNTIF(C:C, C14)</f>
        <v>2</v>
      </c>
      <c r="J14" t="b">
        <f t="shared" si="0"/>
        <v>1</v>
      </c>
      <c r="K14">
        <f>COUNTIF(E:E, E14)</f>
        <v>9</v>
      </c>
      <c r="L14" t="b">
        <f t="shared" si="1"/>
        <v>0</v>
      </c>
      <c r="M14">
        <f t="shared" si="2"/>
        <v>0</v>
      </c>
      <c r="O14" t="b">
        <f>ABS(LEN(A14)-$N$1) &gt; $O$1*$N$2</f>
        <v>0</v>
      </c>
      <c r="Q14" t="b">
        <f>ABS(LEN(B14)-$P$1) &gt; $Q$1*$P$2</f>
        <v>0</v>
      </c>
      <c r="S14" t="b">
        <f>ABS(LEN(C14)-$R$1) &gt; $S$1*$R$2</f>
        <v>0</v>
      </c>
      <c r="U14" t="b">
        <f>ABS(LEN(D14)-$T$1) &gt; $U$1*$T$2</f>
        <v>0</v>
      </c>
    </row>
    <row r="15" spans="1:21" x14ac:dyDescent="0.35">
      <c r="A15" t="s">
        <v>1</v>
      </c>
      <c r="B15" t="s">
        <v>6</v>
      </c>
      <c r="C15" t="s">
        <v>19</v>
      </c>
      <c r="D15" t="s">
        <v>36</v>
      </c>
      <c r="E15" t="s">
        <v>43</v>
      </c>
      <c r="F15" t="s">
        <v>81</v>
      </c>
      <c r="G15" t="s">
        <v>88</v>
      </c>
      <c r="H15" t="s">
        <v>7</v>
      </c>
      <c r="I15">
        <f>COUNTIF(C:C, C15)</f>
        <v>1</v>
      </c>
      <c r="J15" t="b">
        <f t="shared" si="0"/>
        <v>1</v>
      </c>
      <c r="K15">
        <f>COUNTIF(E:E, E15)</f>
        <v>9</v>
      </c>
      <c r="L15" t="b">
        <f t="shared" si="1"/>
        <v>0</v>
      </c>
      <c r="M15">
        <f t="shared" si="2"/>
        <v>0</v>
      </c>
      <c r="O15" t="b">
        <f>ABS(LEN(A15)-$N$1) &gt; $O$1*$N$2</f>
        <v>0</v>
      </c>
      <c r="Q15" t="b">
        <f>ABS(LEN(B15)-$P$1) &gt; $Q$1*$P$2</f>
        <v>0</v>
      </c>
      <c r="S15" t="b">
        <f>ABS(LEN(C15)-$R$1) &gt; $S$1*$R$2</f>
        <v>0</v>
      </c>
      <c r="U15" t="b">
        <f>ABS(LEN(D15)-$T$1) &gt; $U$1*$T$2</f>
        <v>0</v>
      </c>
    </row>
    <row r="16" spans="1:21" x14ac:dyDescent="0.35">
      <c r="A16" t="s">
        <v>1</v>
      </c>
      <c r="B16" t="s">
        <v>6</v>
      </c>
      <c r="C16" t="s">
        <v>20</v>
      </c>
      <c r="D16" t="s">
        <v>36</v>
      </c>
      <c r="E16" t="s">
        <v>43</v>
      </c>
      <c r="F16" t="s">
        <v>81</v>
      </c>
      <c r="G16" t="s">
        <v>88</v>
      </c>
      <c r="H16" t="s">
        <v>7</v>
      </c>
      <c r="I16">
        <f>COUNTIF(C:C, C16)</f>
        <v>2</v>
      </c>
      <c r="J16" t="b">
        <f t="shared" si="0"/>
        <v>1</v>
      </c>
      <c r="K16">
        <f>COUNTIF(E:E, E16)</f>
        <v>9</v>
      </c>
      <c r="L16" t="b">
        <f t="shared" si="1"/>
        <v>0</v>
      </c>
      <c r="M16">
        <f t="shared" si="2"/>
        <v>0</v>
      </c>
      <c r="O16" t="b">
        <f>ABS(LEN(A16)-$N$1) &gt; $O$1*$N$2</f>
        <v>0</v>
      </c>
      <c r="Q16" t="b">
        <f>ABS(LEN(B16)-$P$1) &gt; $Q$1*$P$2</f>
        <v>0</v>
      </c>
      <c r="S16" t="b">
        <f>ABS(LEN(C16)-$R$1) &gt; $S$1*$R$2</f>
        <v>0</v>
      </c>
      <c r="U16" t="b">
        <f>ABS(LEN(D16)-$T$1) &gt; $U$1*$T$2</f>
        <v>0</v>
      </c>
    </row>
    <row r="17" spans="1:21" x14ac:dyDescent="0.35">
      <c r="A17" t="s">
        <v>2</v>
      </c>
      <c r="B17" t="s">
        <v>6</v>
      </c>
      <c r="C17" t="s">
        <v>21</v>
      </c>
      <c r="D17" t="s">
        <v>37</v>
      </c>
      <c r="E17" t="s">
        <v>45</v>
      </c>
      <c r="F17" t="s">
        <v>81</v>
      </c>
      <c r="G17" t="s">
        <v>90</v>
      </c>
      <c r="H17" t="s">
        <v>6</v>
      </c>
      <c r="I17">
        <f>COUNTIF(C:C, C17)</f>
        <v>257</v>
      </c>
      <c r="J17" t="b">
        <f t="shared" si="0"/>
        <v>0</v>
      </c>
      <c r="K17">
        <f>COUNTIF(E:E, E17)</f>
        <v>185</v>
      </c>
      <c r="L17" t="b">
        <f t="shared" si="1"/>
        <v>0</v>
      </c>
      <c r="M17">
        <f t="shared" si="2"/>
        <v>0</v>
      </c>
      <c r="O17" t="b">
        <f>ABS(LEN(A17)-$N$1) &gt; $O$1*$N$2</f>
        <v>0</v>
      </c>
      <c r="Q17" t="b">
        <f>ABS(LEN(B17)-$P$1) &gt; $Q$1*$P$2</f>
        <v>0</v>
      </c>
      <c r="S17" t="b">
        <f>ABS(LEN(C17)-$R$1) &gt; $S$1*$R$2</f>
        <v>0</v>
      </c>
      <c r="U17" t="b">
        <f>ABS(LEN(D17)-$T$1) &gt; $U$1*$T$2</f>
        <v>0</v>
      </c>
    </row>
    <row r="18" spans="1:21" x14ac:dyDescent="0.35">
      <c r="A18" t="s">
        <v>2</v>
      </c>
      <c r="B18" t="s">
        <v>6</v>
      </c>
      <c r="C18" t="s">
        <v>21</v>
      </c>
      <c r="D18" t="s">
        <v>37</v>
      </c>
      <c r="E18" t="s">
        <v>46</v>
      </c>
      <c r="F18" t="s">
        <v>81</v>
      </c>
      <c r="G18" t="s">
        <v>90</v>
      </c>
      <c r="H18" t="s">
        <v>6</v>
      </c>
      <c r="I18">
        <f>COUNTIF(C:C, C18)</f>
        <v>257</v>
      </c>
      <c r="J18" t="b">
        <f t="shared" si="0"/>
        <v>0</v>
      </c>
      <c r="K18">
        <f>COUNTIF(E:E, E18)</f>
        <v>19</v>
      </c>
      <c r="L18" t="b">
        <f t="shared" si="1"/>
        <v>0</v>
      </c>
      <c r="M18">
        <f t="shared" si="2"/>
        <v>0</v>
      </c>
      <c r="O18" t="b">
        <f>ABS(LEN(A18)-$N$1) &gt; $O$1*$N$2</f>
        <v>0</v>
      </c>
      <c r="Q18" t="b">
        <f>ABS(LEN(B18)-$P$1) &gt; $Q$1*$P$2</f>
        <v>0</v>
      </c>
      <c r="S18" t="b">
        <f>ABS(LEN(C18)-$R$1) &gt; $S$1*$R$2</f>
        <v>0</v>
      </c>
      <c r="U18" t="b">
        <f>ABS(LEN(D18)-$T$1) &gt; $U$1*$T$2</f>
        <v>0</v>
      </c>
    </row>
    <row r="19" spans="1:21" x14ac:dyDescent="0.35">
      <c r="A19" t="s">
        <v>2</v>
      </c>
      <c r="B19" t="s">
        <v>6</v>
      </c>
      <c r="C19" t="s">
        <v>21</v>
      </c>
      <c r="D19" t="s">
        <v>37</v>
      </c>
      <c r="E19" t="s">
        <v>45</v>
      </c>
      <c r="F19" t="s">
        <v>81</v>
      </c>
      <c r="G19" t="s">
        <v>90</v>
      </c>
      <c r="H19" t="s">
        <v>6</v>
      </c>
      <c r="I19">
        <f>COUNTIF(C:C, C19)</f>
        <v>257</v>
      </c>
      <c r="J19" t="b">
        <f t="shared" si="0"/>
        <v>0</v>
      </c>
      <c r="K19">
        <f>COUNTIF(E:E, E19)</f>
        <v>185</v>
      </c>
      <c r="L19" t="b">
        <f t="shared" si="1"/>
        <v>0</v>
      </c>
      <c r="M19">
        <f t="shared" si="2"/>
        <v>0</v>
      </c>
      <c r="O19" t="b">
        <f>ABS(LEN(A19)-$N$1) &gt; $O$1*$N$2</f>
        <v>0</v>
      </c>
      <c r="Q19" t="b">
        <f>ABS(LEN(B19)-$P$1) &gt; $Q$1*$P$2</f>
        <v>0</v>
      </c>
      <c r="S19" t="b">
        <f>ABS(LEN(C19)-$R$1) &gt; $S$1*$R$2</f>
        <v>0</v>
      </c>
      <c r="U19" t="b">
        <f>ABS(LEN(D19)-$T$1) &gt; $U$1*$T$2</f>
        <v>0</v>
      </c>
    </row>
    <row r="20" spans="1:21" x14ac:dyDescent="0.35">
      <c r="A20" t="s">
        <v>2</v>
      </c>
      <c r="B20" t="s">
        <v>6</v>
      </c>
      <c r="C20" t="s">
        <v>21</v>
      </c>
      <c r="D20" t="s">
        <v>37</v>
      </c>
      <c r="E20" t="s">
        <v>44</v>
      </c>
      <c r="F20" t="s">
        <v>82</v>
      </c>
      <c r="G20" t="s">
        <v>89</v>
      </c>
      <c r="H20" t="s">
        <v>7</v>
      </c>
      <c r="I20">
        <f>COUNTIF(C:C, C20)</f>
        <v>257</v>
      </c>
      <c r="J20" t="b">
        <f t="shared" si="0"/>
        <v>0</v>
      </c>
      <c r="K20">
        <f>COUNTIF(E:E, E20)</f>
        <v>4</v>
      </c>
      <c r="L20" t="b">
        <f t="shared" si="1"/>
        <v>1</v>
      </c>
      <c r="M20">
        <f t="shared" si="2"/>
        <v>0</v>
      </c>
      <c r="O20" t="b">
        <f>ABS(LEN(A20)-$N$1) &gt; $O$1*$N$2</f>
        <v>0</v>
      </c>
      <c r="Q20" t="b">
        <f>ABS(LEN(B20)-$P$1) &gt; $Q$1*$P$2</f>
        <v>0</v>
      </c>
      <c r="S20" t="b">
        <f>ABS(LEN(C20)-$R$1) &gt; $S$1*$R$2</f>
        <v>0</v>
      </c>
      <c r="U20" t="b">
        <f>ABS(LEN(D20)-$T$1) &gt; $U$1*$T$2</f>
        <v>0</v>
      </c>
    </row>
    <row r="21" spans="1:21" x14ac:dyDescent="0.35">
      <c r="A21" t="s">
        <v>2</v>
      </c>
      <c r="B21" t="s">
        <v>6</v>
      </c>
      <c r="C21" t="s">
        <v>21</v>
      </c>
      <c r="D21" t="s">
        <v>37</v>
      </c>
      <c r="E21" t="s">
        <v>44</v>
      </c>
      <c r="F21" t="s">
        <v>82</v>
      </c>
      <c r="G21" t="s">
        <v>89</v>
      </c>
      <c r="H21" t="s">
        <v>7</v>
      </c>
      <c r="I21">
        <f>COUNTIF(C:C, C21)</f>
        <v>257</v>
      </c>
      <c r="J21" t="b">
        <f t="shared" si="0"/>
        <v>0</v>
      </c>
      <c r="K21">
        <f>COUNTIF(E:E, E21)</f>
        <v>4</v>
      </c>
      <c r="L21" t="b">
        <f t="shared" si="1"/>
        <v>1</v>
      </c>
      <c r="M21">
        <f t="shared" si="2"/>
        <v>0</v>
      </c>
      <c r="O21" t="b">
        <f>ABS(LEN(A21)-$N$1) &gt; $O$1*$N$2</f>
        <v>0</v>
      </c>
      <c r="Q21" t="b">
        <f>ABS(LEN(B21)-$P$1) &gt; $Q$1*$P$2</f>
        <v>0</v>
      </c>
      <c r="S21" t="b">
        <f>ABS(LEN(C21)-$R$1) &gt; $S$1*$R$2</f>
        <v>0</v>
      </c>
      <c r="U21" t="b">
        <f>ABS(LEN(D21)-$T$1) &gt; $U$1*$T$2</f>
        <v>0</v>
      </c>
    </row>
    <row r="22" spans="1:21" x14ac:dyDescent="0.35">
      <c r="A22" t="s">
        <v>2</v>
      </c>
      <c r="B22" t="s">
        <v>6</v>
      </c>
      <c r="C22" t="s">
        <v>21</v>
      </c>
      <c r="D22" t="s">
        <v>37</v>
      </c>
      <c r="E22" t="s">
        <v>42</v>
      </c>
      <c r="F22" t="s">
        <v>82</v>
      </c>
      <c r="G22" t="s">
        <v>87</v>
      </c>
      <c r="H22" t="s">
        <v>6</v>
      </c>
      <c r="I22">
        <f>COUNTIF(C:C, C22)</f>
        <v>257</v>
      </c>
      <c r="J22" t="b">
        <f t="shared" si="0"/>
        <v>0</v>
      </c>
      <c r="K22">
        <f>COUNTIF(E:E, E22)</f>
        <v>16</v>
      </c>
      <c r="L22" t="b">
        <f t="shared" si="1"/>
        <v>0</v>
      </c>
      <c r="M22">
        <f t="shared" si="2"/>
        <v>0</v>
      </c>
      <c r="O22" t="b">
        <f>ABS(LEN(A22)-$N$1) &gt; $O$1*$N$2</f>
        <v>0</v>
      </c>
      <c r="Q22" t="b">
        <f>ABS(LEN(B22)-$P$1) &gt; $Q$1*$P$2</f>
        <v>0</v>
      </c>
      <c r="S22" t="b">
        <f>ABS(LEN(C22)-$R$1) &gt; $S$1*$R$2</f>
        <v>0</v>
      </c>
      <c r="U22" t="b">
        <f>ABS(LEN(D22)-$T$1) &gt; $U$1*$T$2</f>
        <v>0</v>
      </c>
    </row>
    <row r="23" spans="1:21" x14ac:dyDescent="0.35">
      <c r="A23" t="s">
        <v>2</v>
      </c>
      <c r="B23" t="s">
        <v>6</v>
      </c>
      <c r="C23" t="s">
        <v>21</v>
      </c>
      <c r="D23" t="s">
        <v>37</v>
      </c>
      <c r="E23" t="s">
        <v>42</v>
      </c>
      <c r="F23" t="s">
        <v>82</v>
      </c>
      <c r="G23" t="s">
        <v>87</v>
      </c>
      <c r="H23" t="s">
        <v>6</v>
      </c>
      <c r="I23">
        <f>COUNTIF(C:C, C23)</f>
        <v>257</v>
      </c>
      <c r="J23" t="b">
        <f t="shared" si="0"/>
        <v>0</v>
      </c>
      <c r="K23">
        <f>COUNTIF(E:E, E23)</f>
        <v>16</v>
      </c>
      <c r="L23" t="b">
        <f t="shared" si="1"/>
        <v>0</v>
      </c>
      <c r="M23">
        <f t="shared" si="2"/>
        <v>0</v>
      </c>
      <c r="O23" t="b">
        <f>ABS(LEN(A23)-$N$1) &gt; $O$1*$N$2</f>
        <v>0</v>
      </c>
      <c r="Q23" t="b">
        <f>ABS(LEN(B23)-$P$1) &gt; $Q$1*$P$2</f>
        <v>0</v>
      </c>
      <c r="S23" t="b">
        <f>ABS(LEN(C23)-$R$1) &gt; $S$1*$R$2</f>
        <v>0</v>
      </c>
      <c r="U23" t="b">
        <f>ABS(LEN(D23)-$T$1) &gt; $U$1*$T$2</f>
        <v>0</v>
      </c>
    </row>
    <row r="24" spans="1:21" x14ac:dyDescent="0.35">
      <c r="A24" t="s">
        <v>2</v>
      </c>
      <c r="B24" t="s">
        <v>6</v>
      </c>
      <c r="C24" t="s">
        <v>21</v>
      </c>
      <c r="D24" t="s">
        <v>37</v>
      </c>
      <c r="E24" t="s">
        <v>42</v>
      </c>
      <c r="F24" t="s">
        <v>82</v>
      </c>
      <c r="G24" t="s">
        <v>87</v>
      </c>
      <c r="H24" t="s">
        <v>6</v>
      </c>
      <c r="I24">
        <f>COUNTIF(C:C, C24)</f>
        <v>257</v>
      </c>
      <c r="J24" t="b">
        <f t="shared" si="0"/>
        <v>0</v>
      </c>
      <c r="K24">
        <f>COUNTIF(E:E, E24)</f>
        <v>16</v>
      </c>
      <c r="L24" t="b">
        <f t="shared" si="1"/>
        <v>0</v>
      </c>
      <c r="M24">
        <f t="shared" si="2"/>
        <v>0</v>
      </c>
      <c r="O24" t="b">
        <f>ABS(LEN(A24)-$N$1) &gt; $O$1*$N$2</f>
        <v>0</v>
      </c>
      <c r="Q24" t="b">
        <f>ABS(LEN(B24)-$P$1) &gt; $Q$1*$P$2</f>
        <v>0</v>
      </c>
      <c r="S24" t="b">
        <f>ABS(LEN(C24)-$R$1) &gt; $S$1*$R$2</f>
        <v>0</v>
      </c>
      <c r="U24" t="b">
        <f>ABS(LEN(D24)-$T$1) &gt; $U$1*$T$2</f>
        <v>0</v>
      </c>
    </row>
    <row r="25" spans="1:21" x14ac:dyDescent="0.35">
      <c r="A25" t="s">
        <v>2</v>
      </c>
      <c r="B25" t="s">
        <v>6</v>
      </c>
      <c r="C25" t="s">
        <v>21</v>
      </c>
      <c r="D25" t="s">
        <v>37</v>
      </c>
      <c r="E25" t="s">
        <v>42</v>
      </c>
      <c r="F25" t="s">
        <v>83</v>
      </c>
      <c r="G25" t="s">
        <v>87</v>
      </c>
      <c r="H25" t="s">
        <v>6</v>
      </c>
      <c r="I25">
        <f>COUNTIF(C:C, C25)</f>
        <v>257</v>
      </c>
      <c r="J25" t="b">
        <f t="shared" si="0"/>
        <v>0</v>
      </c>
      <c r="K25">
        <f>COUNTIF(E:E, E25)</f>
        <v>16</v>
      </c>
      <c r="L25" t="b">
        <f t="shared" si="1"/>
        <v>0</v>
      </c>
      <c r="M25">
        <f t="shared" si="2"/>
        <v>0</v>
      </c>
      <c r="O25" t="b">
        <f>ABS(LEN(A25)-$N$1) &gt; $O$1*$N$2</f>
        <v>0</v>
      </c>
      <c r="Q25" t="b">
        <f>ABS(LEN(B25)-$P$1) &gt; $Q$1*$P$2</f>
        <v>0</v>
      </c>
      <c r="S25" t="b">
        <f>ABS(LEN(C25)-$R$1) &gt; $S$1*$R$2</f>
        <v>0</v>
      </c>
      <c r="U25" t="b">
        <f>ABS(LEN(D25)-$T$1) &gt; $U$1*$T$2</f>
        <v>0</v>
      </c>
    </row>
    <row r="26" spans="1:21" x14ac:dyDescent="0.35">
      <c r="A26" t="s">
        <v>2</v>
      </c>
      <c r="B26" t="s">
        <v>6</v>
      </c>
      <c r="C26" t="s">
        <v>21</v>
      </c>
      <c r="D26" t="s">
        <v>37</v>
      </c>
      <c r="E26" t="s">
        <v>47</v>
      </c>
      <c r="F26" t="s">
        <v>81</v>
      </c>
      <c r="G26" t="s">
        <v>90</v>
      </c>
      <c r="H26" t="s">
        <v>6</v>
      </c>
      <c r="I26">
        <f>COUNTIF(C:C, C26)</f>
        <v>257</v>
      </c>
      <c r="J26" t="b">
        <f t="shared" si="0"/>
        <v>0</v>
      </c>
      <c r="K26">
        <f>COUNTIF(E:E, E26)</f>
        <v>16</v>
      </c>
      <c r="L26" t="b">
        <f t="shared" si="1"/>
        <v>0</v>
      </c>
      <c r="M26">
        <f t="shared" si="2"/>
        <v>0</v>
      </c>
      <c r="O26" t="b">
        <f>ABS(LEN(A26)-$N$1) &gt; $O$1*$N$2</f>
        <v>0</v>
      </c>
      <c r="Q26" t="b">
        <f>ABS(LEN(B26)-$P$1) &gt; $Q$1*$P$2</f>
        <v>0</v>
      </c>
      <c r="S26" t="b">
        <f>ABS(LEN(C26)-$R$1) &gt; $S$1*$R$2</f>
        <v>0</v>
      </c>
      <c r="U26" t="b">
        <f>ABS(LEN(D26)-$T$1) &gt; $U$1*$T$2</f>
        <v>0</v>
      </c>
    </row>
    <row r="27" spans="1:21" x14ac:dyDescent="0.35">
      <c r="A27" t="s">
        <v>2</v>
      </c>
      <c r="B27" t="s">
        <v>6</v>
      </c>
      <c r="C27" t="s">
        <v>22</v>
      </c>
      <c r="D27" t="s">
        <v>36</v>
      </c>
      <c r="E27" t="s">
        <v>48</v>
      </c>
      <c r="F27" t="s">
        <v>82</v>
      </c>
      <c r="G27" t="s">
        <v>90</v>
      </c>
      <c r="H27" t="s">
        <v>7</v>
      </c>
      <c r="I27">
        <f>COUNTIF(C:C, C27)</f>
        <v>17</v>
      </c>
      <c r="J27" t="b">
        <f t="shared" si="0"/>
        <v>0</v>
      </c>
      <c r="K27">
        <f>COUNTIF(E:E, E27)</f>
        <v>103</v>
      </c>
      <c r="L27" t="b">
        <f t="shared" si="1"/>
        <v>0</v>
      </c>
      <c r="M27">
        <f t="shared" si="2"/>
        <v>0</v>
      </c>
      <c r="O27" t="b">
        <f>ABS(LEN(A27)-$N$1) &gt; $O$1*$N$2</f>
        <v>0</v>
      </c>
      <c r="Q27" t="b">
        <f>ABS(LEN(B27)-$P$1) &gt; $Q$1*$P$2</f>
        <v>0</v>
      </c>
      <c r="S27" t="b">
        <f>ABS(LEN(C27)-$R$1) &gt; $S$1*$R$2</f>
        <v>0</v>
      </c>
      <c r="U27" t="b">
        <f>ABS(LEN(D27)-$T$1) &gt; $U$1*$T$2</f>
        <v>0</v>
      </c>
    </row>
    <row r="28" spans="1:21" x14ac:dyDescent="0.35">
      <c r="A28" t="s">
        <v>3</v>
      </c>
      <c r="B28" t="s">
        <v>6</v>
      </c>
      <c r="C28" t="s">
        <v>23</v>
      </c>
      <c r="D28" t="s">
        <v>38</v>
      </c>
      <c r="E28" t="s">
        <v>48</v>
      </c>
      <c r="F28" t="s">
        <v>82</v>
      </c>
      <c r="G28" t="s">
        <v>91</v>
      </c>
      <c r="H28" t="s">
        <v>6</v>
      </c>
      <c r="I28">
        <f>COUNTIF(C:C, C28)</f>
        <v>29</v>
      </c>
      <c r="J28" t="b">
        <f t="shared" si="0"/>
        <v>0</v>
      </c>
      <c r="K28">
        <f>COUNTIF(E:E, E28)</f>
        <v>103</v>
      </c>
      <c r="L28" t="b">
        <f t="shared" si="1"/>
        <v>0</v>
      </c>
      <c r="M28">
        <f t="shared" si="2"/>
        <v>0</v>
      </c>
      <c r="O28" t="b">
        <f>ABS(LEN(A28)-$N$1) &gt; $O$1*$N$2</f>
        <v>0</v>
      </c>
      <c r="Q28" t="b">
        <f>ABS(LEN(B28)-$P$1) &gt; $Q$1*$P$2</f>
        <v>0</v>
      </c>
      <c r="S28" t="b">
        <f>ABS(LEN(C28)-$R$1) &gt; $S$1*$R$2</f>
        <v>0</v>
      </c>
      <c r="U28" t="b">
        <f>ABS(LEN(D28)-$T$1) &gt; $U$1*$T$2</f>
        <v>0</v>
      </c>
    </row>
    <row r="29" spans="1:21" x14ac:dyDescent="0.35">
      <c r="A29" t="s">
        <v>3</v>
      </c>
      <c r="B29" t="s">
        <v>7</v>
      </c>
      <c r="C29" t="s">
        <v>23</v>
      </c>
      <c r="D29" t="s">
        <v>38</v>
      </c>
      <c r="E29" t="s">
        <v>48</v>
      </c>
      <c r="F29" t="s">
        <v>82</v>
      </c>
      <c r="G29" t="s">
        <v>92</v>
      </c>
      <c r="H29" t="s">
        <v>6</v>
      </c>
      <c r="I29">
        <f>COUNTIF(C:C, C29)</f>
        <v>29</v>
      </c>
      <c r="J29" t="b">
        <f t="shared" si="0"/>
        <v>0</v>
      </c>
      <c r="K29">
        <f>COUNTIF(E:E, E29)</f>
        <v>103</v>
      </c>
      <c r="L29" t="b">
        <f t="shared" si="1"/>
        <v>0</v>
      </c>
      <c r="M29">
        <f t="shared" si="2"/>
        <v>0</v>
      </c>
      <c r="O29" t="b">
        <f>ABS(LEN(A29)-$N$1) &gt; $O$1*$N$2</f>
        <v>0</v>
      </c>
      <c r="Q29" t="b">
        <f>ABS(LEN(B29)-$P$1) &gt; $Q$1*$P$2</f>
        <v>0</v>
      </c>
      <c r="S29" t="b">
        <f>ABS(LEN(C29)-$R$1) &gt; $S$1*$R$2</f>
        <v>0</v>
      </c>
      <c r="U29" t="b">
        <f>ABS(LEN(D29)-$T$1) &gt; $U$1*$T$2</f>
        <v>0</v>
      </c>
    </row>
    <row r="30" spans="1:21" x14ac:dyDescent="0.35">
      <c r="A30" t="s">
        <v>2</v>
      </c>
      <c r="B30" t="s">
        <v>7</v>
      </c>
      <c r="C30" t="s">
        <v>21</v>
      </c>
      <c r="D30" t="s">
        <v>37</v>
      </c>
      <c r="E30" t="s">
        <v>48</v>
      </c>
      <c r="F30" t="s">
        <v>82</v>
      </c>
      <c r="G30" t="s">
        <v>92</v>
      </c>
      <c r="H30" t="s">
        <v>6</v>
      </c>
      <c r="I30">
        <f>COUNTIF(C:C, C30)</f>
        <v>257</v>
      </c>
      <c r="J30" t="b">
        <f t="shared" si="0"/>
        <v>0</v>
      </c>
      <c r="K30">
        <f>COUNTIF(E:E, E30)</f>
        <v>103</v>
      </c>
      <c r="L30" t="b">
        <f t="shared" si="1"/>
        <v>0</v>
      </c>
      <c r="M30">
        <f t="shared" si="2"/>
        <v>0</v>
      </c>
      <c r="O30" t="b">
        <f>ABS(LEN(A30)-$N$1) &gt; $O$1*$N$2</f>
        <v>0</v>
      </c>
      <c r="Q30" t="b">
        <f>ABS(LEN(B30)-$P$1) &gt; $Q$1*$P$2</f>
        <v>0</v>
      </c>
      <c r="S30" t="b">
        <f>ABS(LEN(C30)-$R$1) &gt; $S$1*$R$2</f>
        <v>0</v>
      </c>
      <c r="U30" t="b">
        <f>ABS(LEN(D30)-$T$1) &gt; $U$1*$T$2</f>
        <v>0</v>
      </c>
    </row>
    <row r="31" spans="1:21" x14ac:dyDescent="0.35">
      <c r="A31" t="s">
        <v>2</v>
      </c>
      <c r="B31" t="s">
        <v>7</v>
      </c>
      <c r="C31" t="s">
        <v>21</v>
      </c>
      <c r="D31" t="s">
        <v>37</v>
      </c>
      <c r="E31" t="s">
        <v>48</v>
      </c>
      <c r="F31" t="s">
        <v>82</v>
      </c>
      <c r="G31" t="s">
        <v>92</v>
      </c>
      <c r="H31" t="s">
        <v>6</v>
      </c>
      <c r="I31">
        <f>COUNTIF(C:C, C31)</f>
        <v>257</v>
      </c>
      <c r="J31" t="b">
        <f t="shared" si="0"/>
        <v>0</v>
      </c>
      <c r="K31">
        <f>COUNTIF(E:E, E31)</f>
        <v>103</v>
      </c>
      <c r="L31" t="b">
        <f t="shared" si="1"/>
        <v>0</v>
      </c>
      <c r="M31">
        <f t="shared" si="2"/>
        <v>0</v>
      </c>
      <c r="O31" t="b">
        <f>ABS(LEN(A31)-$N$1) &gt; $O$1*$N$2</f>
        <v>0</v>
      </c>
      <c r="Q31" t="b">
        <f>ABS(LEN(B31)-$P$1) &gt; $Q$1*$P$2</f>
        <v>0</v>
      </c>
      <c r="S31" t="b">
        <f>ABS(LEN(C31)-$R$1) &gt; $S$1*$R$2</f>
        <v>0</v>
      </c>
      <c r="U31" t="b">
        <f>ABS(LEN(D31)-$T$1) &gt; $U$1*$T$2</f>
        <v>0</v>
      </c>
    </row>
    <row r="32" spans="1:21" x14ac:dyDescent="0.35">
      <c r="A32" t="s">
        <v>2</v>
      </c>
      <c r="B32" t="s">
        <v>6</v>
      </c>
      <c r="C32" t="s">
        <v>21</v>
      </c>
      <c r="D32" t="s">
        <v>37</v>
      </c>
      <c r="E32" t="s">
        <v>45</v>
      </c>
      <c r="F32" t="s">
        <v>82</v>
      </c>
      <c r="G32" t="s">
        <v>90</v>
      </c>
      <c r="H32" t="s">
        <v>7</v>
      </c>
      <c r="I32">
        <f>COUNTIF(C:C, C32)</f>
        <v>257</v>
      </c>
      <c r="J32" t="b">
        <f t="shared" si="0"/>
        <v>0</v>
      </c>
      <c r="K32">
        <f>COUNTIF(E:E, E32)</f>
        <v>185</v>
      </c>
      <c r="L32" t="b">
        <f t="shared" si="1"/>
        <v>0</v>
      </c>
      <c r="M32">
        <f t="shared" si="2"/>
        <v>0</v>
      </c>
      <c r="O32" t="b">
        <f>ABS(LEN(A32)-$N$1) &gt; $O$1*$N$2</f>
        <v>0</v>
      </c>
      <c r="Q32" t="b">
        <f>ABS(LEN(B32)-$P$1) &gt; $Q$1*$P$2</f>
        <v>0</v>
      </c>
      <c r="S32" t="b">
        <f>ABS(LEN(C32)-$R$1) &gt; $S$1*$R$2</f>
        <v>0</v>
      </c>
      <c r="U32" t="b">
        <f>ABS(LEN(D32)-$T$1) &gt; $U$1*$T$2</f>
        <v>0</v>
      </c>
    </row>
    <row r="33" spans="1:21" x14ac:dyDescent="0.35">
      <c r="A33" t="s">
        <v>4</v>
      </c>
      <c r="B33" t="s">
        <v>6</v>
      </c>
      <c r="C33" t="s">
        <v>24</v>
      </c>
      <c r="D33" t="s">
        <v>37</v>
      </c>
      <c r="E33" t="s">
        <v>45</v>
      </c>
      <c r="F33" t="s">
        <v>82</v>
      </c>
      <c r="G33" t="s">
        <v>90</v>
      </c>
      <c r="H33" t="s">
        <v>7</v>
      </c>
      <c r="I33">
        <f>COUNTIF(C:C, C33)</f>
        <v>60</v>
      </c>
      <c r="J33" t="b">
        <f t="shared" si="0"/>
        <v>0</v>
      </c>
      <c r="K33">
        <f>COUNTIF(E:E, E33)</f>
        <v>185</v>
      </c>
      <c r="L33" t="b">
        <f t="shared" si="1"/>
        <v>0</v>
      </c>
      <c r="M33">
        <f t="shared" si="2"/>
        <v>0</v>
      </c>
      <c r="O33" t="b">
        <f>ABS(LEN(A33)-$N$1) &gt; $O$1*$N$2</f>
        <v>0</v>
      </c>
      <c r="Q33" t="b">
        <f>ABS(LEN(B33)-$P$1) &gt; $Q$1*$P$2</f>
        <v>0</v>
      </c>
      <c r="S33" t="b">
        <f>ABS(LEN(C33)-$R$1) &gt; $S$1*$R$2</f>
        <v>0</v>
      </c>
      <c r="U33" t="b">
        <f>ABS(LEN(D33)-$T$1) &gt; $U$1*$T$2</f>
        <v>0</v>
      </c>
    </row>
    <row r="34" spans="1:21" x14ac:dyDescent="0.35">
      <c r="A34" t="s">
        <v>2</v>
      </c>
      <c r="B34" t="s">
        <v>6</v>
      </c>
      <c r="C34" t="s">
        <v>25</v>
      </c>
      <c r="D34" t="s">
        <v>39</v>
      </c>
      <c r="E34" t="s">
        <v>45</v>
      </c>
      <c r="F34" t="s">
        <v>82</v>
      </c>
      <c r="G34" t="s">
        <v>90</v>
      </c>
      <c r="H34" t="s">
        <v>7</v>
      </c>
      <c r="I34">
        <f>COUNTIF(C:C, C34)</f>
        <v>64</v>
      </c>
      <c r="J34" t="b">
        <f t="shared" si="0"/>
        <v>0</v>
      </c>
      <c r="K34">
        <f>COUNTIF(E:E, E34)</f>
        <v>185</v>
      </c>
      <c r="L34" t="b">
        <f t="shared" si="1"/>
        <v>0</v>
      </c>
      <c r="M34">
        <f t="shared" si="2"/>
        <v>0</v>
      </c>
      <c r="O34" t="b">
        <f>ABS(LEN(A34)-$N$1) &gt; $O$1*$N$2</f>
        <v>0</v>
      </c>
      <c r="Q34" t="b">
        <f>ABS(LEN(B34)-$P$1) &gt; $Q$1*$P$2</f>
        <v>0</v>
      </c>
      <c r="S34" t="b">
        <f>ABS(LEN(C34)-$R$1) &gt; $S$1*$R$2</f>
        <v>0</v>
      </c>
      <c r="U34" t="b">
        <f>ABS(LEN(D34)-$T$1) &gt; $U$1*$T$2</f>
        <v>0</v>
      </c>
    </row>
    <row r="35" spans="1:21" x14ac:dyDescent="0.35">
      <c r="A35" t="s">
        <v>2</v>
      </c>
      <c r="B35" t="s">
        <v>6</v>
      </c>
      <c r="C35" t="s">
        <v>21</v>
      </c>
      <c r="D35" t="s">
        <v>37</v>
      </c>
      <c r="E35" t="s">
        <v>45</v>
      </c>
      <c r="F35" t="s">
        <v>82</v>
      </c>
      <c r="G35" t="s">
        <v>90</v>
      </c>
      <c r="H35" t="s">
        <v>7</v>
      </c>
      <c r="I35">
        <f>COUNTIF(C:C, C35)</f>
        <v>257</v>
      </c>
      <c r="J35" t="b">
        <f t="shared" si="0"/>
        <v>0</v>
      </c>
      <c r="K35">
        <f>COUNTIF(E:E, E35)</f>
        <v>185</v>
      </c>
      <c r="L35" t="b">
        <f t="shared" si="1"/>
        <v>0</v>
      </c>
      <c r="M35">
        <f t="shared" si="2"/>
        <v>0</v>
      </c>
      <c r="O35" t="b">
        <f>ABS(LEN(A35)-$N$1) &gt; $O$1*$N$2</f>
        <v>0</v>
      </c>
      <c r="Q35" t="b">
        <f>ABS(LEN(B35)-$P$1) &gt; $Q$1*$P$2</f>
        <v>0</v>
      </c>
      <c r="S35" t="b">
        <f>ABS(LEN(C35)-$R$1) &gt; $S$1*$R$2</f>
        <v>0</v>
      </c>
      <c r="U35" t="b">
        <f>ABS(LEN(D35)-$T$1) &gt; $U$1*$T$2</f>
        <v>0</v>
      </c>
    </row>
    <row r="36" spans="1:21" x14ac:dyDescent="0.35">
      <c r="A36" t="s">
        <v>2</v>
      </c>
      <c r="B36" t="s">
        <v>6</v>
      </c>
      <c r="C36" t="s">
        <v>21</v>
      </c>
      <c r="D36" t="s">
        <v>37</v>
      </c>
      <c r="E36" t="s">
        <v>45</v>
      </c>
      <c r="F36" t="s">
        <v>82</v>
      </c>
      <c r="G36" t="s">
        <v>90</v>
      </c>
      <c r="H36" t="s">
        <v>7</v>
      </c>
      <c r="I36">
        <f>COUNTIF(C:C, C36)</f>
        <v>257</v>
      </c>
      <c r="J36" t="b">
        <f t="shared" si="0"/>
        <v>0</v>
      </c>
      <c r="K36">
        <f>COUNTIF(E:E, E36)</f>
        <v>185</v>
      </c>
      <c r="L36" t="b">
        <f t="shared" si="1"/>
        <v>0</v>
      </c>
      <c r="M36">
        <f t="shared" si="2"/>
        <v>0</v>
      </c>
      <c r="O36" t="b">
        <f>ABS(LEN(A36)-$N$1) &gt; $O$1*$N$2</f>
        <v>0</v>
      </c>
      <c r="Q36" t="b">
        <f>ABS(LEN(B36)-$P$1) &gt; $Q$1*$P$2</f>
        <v>0</v>
      </c>
      <c r="S36" t="b">
        <f>ABS(LEN(C36)-$R$1) &gt; $S$1*$R$2</f>
        <v>0</v>
      </c>
      <c r="U36" t="b">
        <f>ABS(LEN(D36)-$T$1) &gt; $U$1*$T$2</f>
        <v>0</v>
      </c>
    </row>
    <row r="37" spans="1:21" x14ac:dyDescent="0.35">
      <c r="A37" t="s">
        <v>2</v>
      </c>
      <c r="B37" t="s">
        <v>6</v>
      </c>
      <c r="C37" t="s">
        <v>25</v>
      </c>
      <c r="D37" t="s">
        <v>39</v>
      </c>
      <c r="E37" t="s">
        <v>45</v>
      </c>
      <c r="F37" t="s">
        <v>82</v>
      </c>
      <c r="G37" t="s">
        <v>90</v>
      </c>
      <c r="H37" t="s">
        <v>7</v>
      </c>
      <c r="I37">
        <f>COUNTIF(C:C, C37)</f>
        <v>64</v>
      </c>
      <c r="J37" t="b">
        <f t="shared" si="0"/>
        <v>0</v>
      </c>
      <c r="K37">
        <f>COUNTIF(E:E, E37)</f>
        <v>185</v>
      </c>
      <c r="L37" t="b">
        <f t="shared" si="1"/>
        <v>0</v>
      </c>
      <c r="M37">
        <f t="shared" si="2"/>
        <v>0</v>
      </c>
      <c r="O37" t="b">
        <f>ABS(LEN(A37)-$N$1) &gt; $O$1*$N$2</f>
        <v>0</v>
      </c>
      <c r="Q37" t="b">
        <f>ABS(LEN(B37)-$P$1) &gt; $Q$1*$P$2</f>
        <v>0</v>
      </c>
      <c r="S37" t="b">
        <f>ABS(LEN(C37)-$R$1) &gt; $S$1*$R$2</f>
        <v>0</v>
      </c>
      <c r="U37" t="b">
        <f>ABS(LEN(D37)-$T$1) &gt; $U$1*$T$2</f>
        <v>0</v>
      </c>
    </row>
    <row r="38" spans="1:21" x14ac:dyDescent="0.35">
      <c r="A38" t="s">
        <v>2</v>
      </c>
      <c r="B38" t="s">
        <v>6</v>
      </c>
      <c r="C38" t="s">
        <v>25</v>
      </c>
      <c r="D38" t="s">
        <v>39</v>
      </c>
      <c r="E38" t="s">
        <v>45</v>
      </c>
      <c r="F38" t="s">
        <v>82</v>
      </c>
      <c r="G38" t="s">
        <v>90</v>
      </c>
      <c r="H38" t="s">
        <v>7</v>
      </c>
      <c r="I38">
        <f>COUNTIF(C:C, C38)</f>
        <v>64</v>
      </c>
      <c r="J38" t="b">
        <f t="shared" si="0"/>
        <v>0</v>
      </c>
      <c r="K38">
        <f>COUNTIF(E:E, E38)</f>
        <v>185</v>
      </c>
      <c r="L38" t="b">
        <f t="shared" si="1"/>
        <v>0</v>
      </c>
      <c r="M38">
        <f t="shared" si="2"/>
        <v>0</v>
      </c>
      <c r="O38" t="b">
        <f>ABS(LEN(A38)-$N$1) &gt; $O$1*$N$2</f>
        <v>0</v>
      </c>
      <c r="Q38" t="b">
        <f>ABS(LEN(B38)-$P$1) &gt; $Q$1*$P$2</f>
        <v>0</v>
      </c>
      <c r="S38" t="b">
        <f>ABS(LEN(C38)-$R$1) &gt; $S$1*$R$2</f>
        <v>0</v>
      </c>
      <c r="U38" t="b">
        <f>ABS(LEN(D38)-$T$1) &gt; $U$1*$T$2</f>
        <v>0</v>
      </c>
    </row>
    <row r="39" spans="1:21" x14ac:dyDescent="0.35">
      <c r="A39" t="s">
        <v>1</v>
      </c>
      <c r="B39" t="s">
        <v>6</v>
      </c>
      <c r="C39" t="s">
        <v>26</v>
      </c>
      <c r="D39" t="s">
        <v>39</v>
      </c>
      <c r="E39" t="s">
        <v>49</v>
      </c>
      <c r="F39" t="s">
        <v>82</v>
      </c>
      <c r="G39" t="s">
        <v>89</v>
      </c>
      <c r="H39" t="s">
        <v>7</v>
      </c>
      <c r="I39">
        <f>COUNTIF(C:C, C39)</f>
        <v>3</v>
      </c>
      <c r="J39" t="b">
        <f t="shared" si="0"/>
        <v>1</v>
      </c>
      <c r="K39">
        <f>COUNTIF(E:E, E39)</f>
        <v>7</v>
      </c>
      <c r="L39" t="b">
        <f t="shared" si="1"/>
        <v>0</v>
      </c>
      <c r="M39">
        <f t="shared" si="2"/>
        <v>0</v>
      </c>
      <c r="O39" t="b">
        <f>ABS(LEN(A39)-$N$1) &gt; $O$1*$N$2</f>
        <v>0</v>
      </c>
      <c r="Q39" t="b">
        <f>ABS(LEN(B39)-$P$1) &gt; $Q$1*$P$2</f>
        <v>0</v>
      </c>
      <c r="S39" t="b">
        <f>ABS(LEN(C39)-$R$1) &gt; $S$1*$R$2</f>
        <v>0</v>
      </c>
      <c r="U39" t="b">
        <f>ABS(LEN(D39)-$T$1) &gt; $U$1*$T$2</f>
        <v>0</v>
      </c>
    </row>
    <row r="40" spans="1:21" x14ac:dyDescent="0.35">
      <c r="A40" t="s">
        <v>2</v>
      </c>
      <c r="B40" t="s">
        <v>6</v>
      </c>
      <c r="C40" t="s">
        <v>22</v>
      </c>
      <c r="D40" t="s">
        <v>36</v>
      </c>
      <c r="E40" t="s">
        <v>49</v>
      </c>
      <c r="F40" t="s">
        <v>82</v>
      </c>
      <c r="G40" t="s">
        <v>89</v>
      </c>
      <c r="H40" t="s">
        <v>7</v>
      </c>
      <c r="I40">
        <f>COUNTIF(C:C, C40)</f>
        <v>17</v>
      </c>
      <c r="J40" t="b">
        <f t="shared" si="0"/>
        <v>0</v>
      </c>
      <c r="K40">
        <f>COUNTIF(E:E, E40)</f>
        <v>7</v>
      </c>
      <c r="L40" t="b">
        <f t="shared" si="1"/>
        <v>0</v>
      </c>
      <c r="M40">
        <f t="shared" si="2"/>
        <v>0</v>
      </c>
      <c r="O40" t="b">
        <f>ABS(LEN(A40)-$N$1) &gt; $O$1*$N$2</f>
        <v>0</v>
      </c>
      <c r="Q40" t="b">
        <f>ABS(LEN(B40)-$P$1) &gt; $Q$1*$P$2</f>
        <v>0</v>
      </c>
      <c r="S40" t="b">
        <f>ABS(LEN(C40)-$R$1) &gt; $S$1*$R$2</f>
        <v>0</v>
      </c>
      <c r="U40" t="b">
        <f>ABS(LEN(D40)-$T$1) &gt; $U$1*$T$2</f>
        <v>0</v>
      </c>
    </row>
    <row r="41" spans="1:21" x14ac:dyDescent="0.35">
      <c r="A41" t="s">
        <v>2</v>
      </c>
      <c r="B41" t="s">
        <v>6</v>
      </c>
      <c r="C41" t="s">
        <v>25</v>
      </c>
      <c r="D41" t="s">
        <v>39</v>
      </c>
      <c r="E41" t="s">
        <v>48</v>
      </c>
      <c r="F41" t="s">
        <v>82</v>
      </c>
      <c r="G41" t="s">
        <v>93</v>
      </c>
      <c r="H41" t="s">
        <v>7</v>
      </c>
      <c r="I41">
        <f>COUNTIF(C:C, C41)</f>
        <v>64</v>
      </c>
      <c r="J41" t="b">
        <f t="shared" si="0"/>
        <v>0</v>
      </c>
      <c r="K41">
        <f>COUNTIF(E:E, E41)</f>
        <v>103</v>
      </c>
      <c r="L41" t="b">
        <f t="shared" si="1"/>
        <v>0</v>
      </c>
      <c r="M41">
        <f t="shared" si="2"/>
        <v>0</v>
      </c>
      <c r="O41" t="b">
        <f>ABS(LEN(A41)-$N$1) &gt; $O$1*$N$2</f>
        <v>0</v>
      </c>
      <c r="Q41" t="b">
        <f>ABS(LEN(B41)-$P$1) &gt; $Q$1*$P$2</f>
        <v>0</v>
      </c>
      <c r="S41" t="b">
        <f>ABS(LEN(C41)-$R$1) &gt; $S$1*$R$2</f>
        <v>0</v>
      </c>
      <c r="U41" t="b">
        <f>ABS(LEN(D41)-$T$1) &gt; $U$1*$T$2</f>
        <v>0</v>
      </c>
    </row>
    <row r="42" spans="1:21" x14ac:dyDescent="0.35">
      <c r="A42" t="s">
        <v>2</v>
      </c>
      <c r="B42" t="s">
        <v>6</v>
      </c>
      <c r="C42" t="s">
        <v>25</v>
      </c>
      <c r="D42" t="s">
        <v>39</v>
      </c>
      <c r="E42" t="s">
        <v>48</v>
      </c>
      <c r="F42" t="s">
        <v>82</v>
      </c>
      <c r="G42" t="s">
        <v>93</v>
      </c>
      <c r="H42" t="s">
        <v>7</v>
      </c>
      <c r="I42">
        <f>COUNTIF(C:C, C42)</f>
        <v>64</v>
      </c>
      <c r="J42" t="b">
        <f t="shared" si="0"/>
        <v>0</v>
      </c>
      <c r="K42">
        <f>COUNTIF(E:E, E42)</f>
        <v>103</v>
      </c>
      <c r="L42" t="b">
        <f t="shared" si="1"/>
        <v>0</v>
      </c>
      <c r="M42">
        <f t="shared" si="2"/>
        <v>0</v>
      </c>
      <c r="O42" t="b">
        <f>ABS(LEN(A42)-$N$1) &gt; $O$1*$N$2</f>
        <v>0</v>
      </c>
      <c r="Q42" t="b">
        <f>ABS(LEN(B42)-$P$1) &gt; $Q$1*$P$2</f>
        <v>0</v>
      </c>
      <c r="S42" t="b">
        <f>ABS(LEN(C42)-$R$1) &gt; $S$1*$R$2</f>
        <v>0</v>
      </c>
      <c r="U42" t="b">
        <f>ABS(LEN(D42)-$T$1) &gt; $U$1*$T$2</f>
        <v>0</v>
      </c>
    </row>
    <row r="43" spans="1:21" x14ac:dyDescent="0.35">
      <c r="A43" t="s">
        <v>4</v>
      </c>
      <c r="B43" t="s">
        <v>6</v>
      </c>
      <c r="C43" t="s">
        <v>24</v>
      </c>
      <c r="D43" t="s">
        <v>37</v>
      </c>
      <c r="E43" t="s">
        <v>48</v>
      </c>
      <c r="F43" t="s">
        <v>82</v>
      </c>
      <c r="G43" t="s">
        <v>93</v>
      </c>
      <c r="H43" t="s">
        <v>7</v>
      </c>
      <c r="I43">
        <f>COUNTIF(C:C, C43)</f>
        <v>60</v>
      </c>
      <c r="J43" t="b">
        <f t="shared" si="0"/>
        <v>0</v>
      </c>
      <c r="K43">
        <f>COUNTIF(E:E, E43)</f>
        <v>103</v>
      </c>
      <c r="L43" t="b">
        <f t="shared" si="1"/>
        <v>0</v>
      </c>
      <c r="M43">
        <f t="shared" si="2"/>
        <v>0</v>
      </c>
      <c r="O43" t="b">
        <f>ABS(LEN(A43)-$N$1) &gt; $O$1*$N$2</f>
        <v>0</v>
      </c>
      <c r="Q43" t="b">
        <f>ABS(LEN(B43)-$P$1) &gt; $Q$1*$P$2</f>
        <v>0</v>
      </c>
      <c r="S43" t="b">
        <f>ABS(LEN(C43)-$R$1) &gt; $S$1*$R$2</f>
        <v>0</v>
      </c>
      <c r="U43" t="b">
        <f>ABS(LEN(D43)-$T$1) &gt; $U$1*$T$2</f>
        <v>0</v>
      </c>
    </row>
    <row r="44" spans="1:21" x14ac:dyDescent="0.35">
      <c r="A44" t="s">
        <v>4</v>
      </c>
      <c r="B44" t="s">
        <v>6</v>
      </c>
      <c r="C44" t="s">
        <v>24</v>
      </c>
      <c r="D44" t="s">
        <v>37</v>
      </c>
      <c r="E44" t="s">
        <v>48</v>
      </c>
      <c r="F44" t="s">
        <v>82</v>
      </c>
      <c r="G44" t="s">
        <v>93</v>
      </c>
      <c r="H44" t="s">
        <v>7</v>
      </c>
      <c r="I44">
        <f>COUNTIF(C:C, C44)</f>
        <v>60</v>
      </c>
      <c r="J44" t="b">
        <f t="shared" si="0"/>
        <v>0</v>
      </c>
      <c r="K44">
        <f>COUNTIF(E:E, E44)</f>
        <v>103</v>
      </c>
      <c r="L44" t="b">
        <f t="shared" si="1"/>
        <v>0</v>
      </c>
      <c r="M44">
        <f t="shared" si="2"/>
        <v>0</v>
      </c>
      <c r="O44" t="b">
        <f>ABS(LEN(A44)-$N$1) &gt; $O$1*$N$2</f>
        <v>0</v>
      </c>
      <c r="Q44" t="b">
        <f>ABS(LEN(B44)-$P$1) &gt; $Q$1*$P$2</f>
        <v>0</v>
      </c>
      <c r="S44" t="b">
        <f>ABS(LEN(C44)-$R$1) &gt; $S$1*$R$2</f>
        <v>0</v>
      </c>
      <c r="U44" t="b">
        <f>ABS(LEN(D44)-$T$1) &gt; $U$1*$T$2</f>
        <v>0</v>
      </c>
    </row>
    <row r="45" spans="1:21" x14ac:dyDescent="0.35">
      <c r="A45" t="s">
        <v>2</v>
      </c>
      <c r="B45" t="s">
        <v>6</v>
      </c>
      <c r="C45" t="s">
        <v>25</v>
      </c>
      <c r="D45" t="s">
        <v>39</v>
      </c>
      <c r="E45" t="s">
        <v>48</v>
      </c>
      <c r="F45" t="s">
        <v>82</v>
      </c>
      <c r="G45" t="s">
        <v>90</v>
      </c>
      <c r="H45" t="s">
        <v>7</v>
      </c>
      <c r="I45">
        <f>COUNTIF(C:C, C45)</f>
        <v>64</v>
      </c>
      <c r="J45" t="b">
        <f t="shared" si="0"/>
        <v>0</v>
      </c>
      <c r="K45">
        <f>COUNTIF(E:E, E45)</f>
        <v>103</v>
      </c>
      <c r="L45" t="b">
        <f t="shared" si="1"/>
        <v>0</v>
      </c>
      <c r="M45">
        <f t="shared" si="2"/>
        <v>0</v>
      </c>
      <c r="O45" t="b">
        <f>ABS(LEN(A45)-$N$1) &gt; $O$1*$N$2</f>
        <v>0</v>
      </c>
      <c r="Q45" t="b">
        <f>ABS(LEN(B45)-$P$1) &gt; $Q$1*$P$2</f>
        <v>0</v>
      </c>
      <c r="S45" t="b">
        <f>ABS(LEN(C45)-$R$1) &gt; $S$1*$R$2</f>
        <v>0</v>
      </c>
      <c r="U45" t="b">
        <f>ABS(LEN(D45)-$T$1) &gt; $U$1*$T$2</f>
        <v>0</v>
      </c>
    </row>
    <row r="46" spans="1:21" x14ac:dyDescent="0.35">
      <c r="A46" t="s">
        <v>1</v>
      </c>
      <c r="B46" t="s">
        <v>6</v>
      </c>
      <c r="C46" t="s">
        <v>27</v>
      </c>
      <c r="D46" t="s">
        <v>36</v>
      </c>
      <c r="E46" t="s">
        <v>48</v>
      </c>
      <c r="F46" t="s">
        <v>82</v>
      </c>
      <c r="G46" t="s">
        <v>90</v>
      </c>
      <c r="H46" t="s">
        <v>7</v>
      </c>
      <c r="I46">
        <f>COUNTIF(C:C, C46)</f>
        <v>3</v>
      </c>
      <c r="J46" t="b">
        <f t="shared" si="0"/>
        <v>1</v>
      </c>
      <c r="K46">
        <f>COUNTIF(E:E, E46)</f>
        <v>103</v>
      </c>
      <c r="L46" t="b">
        <f t="shared" si="1"/>
        <v>0</v>
      </c>
      <c r="M46">
        <f t="shared" si="2"/>
        <v>0</v>
      </c>
      <c r="O46" t="b">
        <f>ABS(LEN(A46)-$N$1) &gt; $O$1*$N$2</f>
        <v>0</v>
      </c>
      <c r="Q46" t="b">
        <f>ABS(LEN(B46)-$P$1) &gt; $Q$1*$P$2</f>
        <v>0</v>
      </c>
      <c r="S46" t="b">
        <f>ABS(LEN(C46)-$R$1) &gt; $S$1*$R$2</f>
        <v>0</v>
      </c>
      <c r="U46" t="b">
        <f>ABS(LEN(D46)-$T$1) &gt; $U$1*$T$2</f>
        <v>0</v>
      </c>
    </row>
    <row r="47" spans="1:21" x14ac:dyDescent="0.35">
      <c r="A47" t="s">
        <v>1</v>
      </c>
      <c r="B47" t="s">
        <v>6</v>
      </c>
      <c r="C47" t="s">
        <v>28</v>
      </c>
      <c r="D47" t="s">
        <v>36</v>
      </c>
      <c r="E47" t="s">
        <v>48</v>
      </c>
      <c r="F47" t="s">
        <v>82</v>
      </c>
      <c r="G47" t="s">
        <v>90</v>
      </c>
      <c r="H47" t="s">
        <v>7</v>
      </c>
      <c r="I47">
        <f>COUNTIF(C:C, C47)</f>
        <v>3</v>
      </c>
      <c r="J47" t="b">
        <f t="shared" si="0"/>
        <v>1</v>
      </c>
      <c r="K47">
        <f>COUNTIF(E:E, E47)</f>
        <v>103</v>
      </c>
      <c r="L47" t="b">
        <f t="shared" si="1"/>
        <v>0</v>
      </c>
      <c r="M47">
        <f t="shared" si="2"/>
        <v>0</v>
      </c>
      <c r="O47" t="b">
        <f>ABS(LEN(A47)-$N$1) &gt; $O$1*$N$2</f>
        <v>0</v>
      </c>
      <c r="Q47" t="b">
        <f>ABS(LEN(B47)-$P$1) &gt; $Q$1*$P$2</f>
        <v>0</v>
      </c>
      <c r="S47" t="b">
        <f>ABS(LEN(C47)-$R$1) &gt; $S$1*$R$2</f>
        <v>0</v>
      </c>
      <c r="U47" t="b">
        <f>ABS(LEN(D47)-$T$1) &gt; $U$1*$T$2</f>
        <v>0</v>
      </c>
    </row>
    <row r="48" spans="1:21" x14ac:dyDescent="0.35">
      <c r="A48" t="s">
        <v>4</v>
      </c>
      <c r="B48" t="s">
        <v>6</v>
      </c>
      <c r="C48" t="s">
        <v>24</v>
      </c>
      <c r="D48" t="s">
        <v>37</v>
      </c>
      <c r="E48" t="s">
        <v>48</v>
      </c>
      <c r="F48" t="s">
        <v>82</v>
      </c>
      <c r="G48" t="s">
        <v>90</v>
      </c>
      <c r="H48" t="s">
        <v>7</v>
      </c>
      <c r="I48">
        <f>COUNTIF(C:C, C48)</f>
        <v>60</v>
      </c>
      <c r="J48" t="b">
        <f t="shared" si="0"/>
        <v>0</v>
      </c>
      <c r="K48">
        <f>COUNTIF(E:E, E48)</f>
        <v>103</v>
      </c>
      <c r="L48" t="b">
        <f t="shared" si="1"/>
        <v>0</v>
      </c>
      <c r="M48">
        <f t="shared" si="2"/>
        <v>0</v>
      </c>
      <c r="O48" t="b">
        <f>ABS(LEN(A48)-$N$1) &gt; $O$1*$N$2</f>
        <v>0</v>
      </c>
      <c r="Q48" t="b">
        <f>ABS(LEN(B48)-$P$1) &gt; $Q$1*$P$2</f>
        <v>0</v>
      </c>
      <c r="S48" t="b">
        <f>ABS(LEN(C48)-$R$1) &gt; $S$1*$R$2</f>
        <v>0</v>
      </c>
      <c r="U48" t="b">
        <f>ABS(LEN(D48)-$T$1) &gt; $U$1*$T$2</f>
        <v>0</v>
      </c>
    </row>
    <row r="49" spans="1:21" x14ac:dyDescent="0.35">
      <c r="A49" t="s">
        <v>2</v>
      </c>
      <c r="B49" t="s">
        <v>6</v>
      </c>
      <c r="C49" t="s">
        <v>22</v>
      </c>
      <c r="D49" t="s">
        <v>36</v>
      </c>
      <c r="E49" t="s">
        <v>50</v>
      </c>
      <c r="F49" t="s">
        <v>82</v>
      </c>
      <c r="G49" t="s">
        <v>94</v>
      </c>
      <c r="H49" t="s">
        <v>7</v>
      </c>
      <c r="I49">
        <f>COUNTIF(C:C, C49)</f>
        <v>17</v>
      </c>
      <c r="J49" t="b">
        <f t="shared" si="0"/>
        <v>0</v>
      </c>
      <c r="K49">
        <f>COUNTIF(E:E, E49)</f>
        <v>4</v>
      </c>
      <c r="L49" t="b">
        <f t="shared" si="1"/>
        <v>1</v>
      </c>
      <c r="M49">
        <f t="shared" si="2"/>
        <v>0</v>
      </c>
      <c r="O49" t="b">
        <f>ABS(LEN(A49)-$N$1) &gt; $O$1*$N$2</f>
        <v>0</v>
      </c>
      <c r="Q49" t="b">
        <f>ABS(LEN(B49)-$P$1) &gt; $Q$1*$P$2</f>
        <v>0</v>
      </c>
      <c r="S49" t="b">
        <f>ABS(LEN(C49)-$R$1) &gt; $S$1*$R$2</f>
        <v>0</v>
      </c>
      <c r="U49" t="b">
        <f>ABS(LEN(D49)-$T$1) &gt; $U$1*$T$2</f>
        <v>0</v>
      </c>
    </row>
    <row r="50" spans="1:21" x14ac:dyDescent="0.35">
      <c r="A50" t="s">
        <v>2</v>
      </c>
      <c r="B50" t="s">
        <v>6</v>
      </c>
      <c r="C50" t="s">
        <v>25</v>
      </c>
      <c r="D50" t="s">
        <v>39</v>
      </c>
      <c r="E50" t="s">
        <v>50</v>
      </c>
      <c r="F50" t="s">
        <v>82</v>
      </c>
      <c r="G50" t="s">
        <v>94</v>
      </c>
      <c r="H50" t="s">
        <v>7</v>
      </c>
      <c r="I50">
        <f>COUNTIF(C:C, C50)</f>
        <v>64</v>
      </c>
      <c r="J50" t="b">
        <f t="shared" si="0"/>
        <v>0</v>
      </c>
      <c r="K50">
        <f>COUNTIF(E:E, E50)</f>
        <v>4</v>
      </c>
      <c r="L50" t="b">
        <f t="shared" si="1"/>
        <v>1</v>
      </c>
      <c r="M50">
        <f t="shared" si="2"/>
        <v>0</v>
      </c>
      <c r="O50" t="b">
        <f>ABS(LEN(A50)-$N$1) &gt; $O$1*$N$2</f>
        <v>0</v>
      </c>
      <c r="Q50" t="b">
        <f>ABS(LEN(B50)-$P$1) &gt; $Q$1*$P$2</f>
        <v>0</v>
      </c>
      <c r="S50" t="b">
        <f>ABS(LEN(C50)-$R$1) &gt; $S$1*$R$2</f>
        <v>0</v>
      </c>
      <c r="U50" t="b">
        <f>ABS(LEN(D50)-$T$1) &gt; $U$1*$T$2</f>
        <v>0</v>
      </c>
    </row>
    <row r="51" spans="1:21" x14ac:dyDescent="0.35">
      <c r="A51" t="s">
        <v>4</v>
      </c>
      <c r="B51" t="s">
        <v>6</v>
      </c>
      <c r="C51" t="s">
        <v>24</v>
      </c>
      <c r="D51" t="s">
        <v>37</v>
      </c>
      <c r="E51" t="s">
        <v>50</v>
      </c>
      <c r="F51" t="s">
        <v>82</v>
      </c>
      <c r="G51" t="s">
        <v>94</v>
      </c>
      <c r="H51" t="s">
        <v>7</v>
      </c>
      <c r="I51">
        <f>COUNTIF(C:C, C51)</f>
        <v>60</v>
      </c>
      <c r="J51" t="b">
        <f t="shared" si="0"/>
        <v>0</v>
      </c>
      <c r="K51">
        <f>COUNTIF(E:E, E51)</f>
        <v>4</v>
      </c>
      <c r="L51" t="b">
        <f t="shared" si="1"/>
        <v>1</v>
      </c>
      <c r="M51">
        <f t="shared" si="2"/>
        <v>0</v>
      </c>
      <c r="O51" t="b">
        <f>ABS(LEN(A51)-$N$1) &gt; $O$1*$N$2</f>
        <v>0</v>
      </c>
      <c r="Q51" t="b">
        <f>ABS(LEN(B51)-$P$1) &gt; $Q$1*$P$2</f>
        <v>0</v>
      </c>
      <c r="S51" t="b">
        <f>ABS(LEN(C51)-$R$1) &gt; $S$1*$R$2</f>
        <v>0</v>
      </c>
      <c r="U51" t="b">
        <f>ABS(LEN(D51)-$T$1) &gt; $U$1*$T$2</f>
        <v>0</v>
      </c>
    </row>
    <row r="52" spans="1:21" x14ac:dyDescent="0.35">
      <c r="A52" t="s">
        <v>2</v>
      </c>
      <c r="B52" t="s">
        <v>6</v>
      </c>
      <c r="C52" t="s">
        <v>21</v>
      </c>
      <c r="D52" t="s">
        <v>37</v>
      </c>
      <c r="E52" t="s">
        <v>50</v>
      </c>
      <c r="F52" t="s">
        <v>82</v>
      </c>
      <c r="G52" t="s">
        <v>94</v>
      </c>
      <c r="H52" t="s">
        <v>7</v>
      </c>
      <c r="I52">
        <f>COUNTIF(C:C, C52)</f>
        <v>257</v>
      </c>
      <c r="J52" t="b">
        <f t="shared" si="0"/>
        <v>0</v>
      </c>
      <c r="K52">
        <f>COUNTIF(E:E, E52)</f>
        <v>4</v>
      </c>
      <c r="L52" t="b">
        <f t="shared" si="1"/>
        <v>1</v>
      </c>
      <c r="M52">
        <f t="shared" si="2"/>
        <v>0</v>
      </c>
      <c r="O52" t="b">
        <f>ABS(LEN(A52)-$N$1) &gt; $O$1*$N$2</f>
        <v>0</v>
      </c>
      <c r="Q52" t="b">
        <f>ABS(LEN(B52)-$P$1) &gt; $Q$1*$P$2</f>
        <v>0</v>
      </c>
      <c r="S52" t="b">
        <f>ABS(LEN(C52)-$R$1) &gt; $S$1*$R$2</f>
        <v>0</v>
      </c>
      <c r="U52" t="b">
        <f>ABS(LEN(D52)-$T$1) &gt; $U$1*$T$2</f>
        <v>0</v>
      </c>
    </row>
    <row r="53" spans="1:21" x14ac:dyDescent="0.35">
      <c r="A53" t="s">
        <v>1</v>
      </c>
      <c r="B53" t="s">
        <v>6</v>
      </c>
      <c r="C53" t="s">
        <v>12</v>
      </c>
      <c r="D53" t="s">
        <v>36</v>
      </c>
      <c r="E53" t="s">
        <v>42</v>
      </c>
      <c r="F53" t="s">
        <v>81</v>
      </c>
      <c r="G53" t="s">
        <v>87</v>
      </c>
      <c r="H53" t="s">
        <v>6</v>
      </c>
      <c r="I53">
        <f>COUNTIF(C:C, C53)</f>
        <v>17</v>
      </c>
      <c r="J53" t="b">
        <f t="shared" si="0"/>
        <v>0</v>
      </c>
      <c r="K53">
        <f>COUNTIF(E:E, E53)</f>
        <v>16</v>
      </c>
      <c r="L53" t="b">
        <f t="shared" si="1"/>
        <v>0</v>
      </c>
      <c r="M53">
        <f t="shared" si="2"/>
        <v>0</v>
      </c>
      <c r="O53" t="b">
        <f>ABS(LEN(A53)-$N$1) &gt; $O$1*$N$2</f>
        <v>0</v>
      </c>
      <c r="Q53" t="b">
        <f>ABS(LEN(B53)-$P$1) &gt; $Q$1*$P$2</f>
        <v>0</v>
      </c>
      <c r="S53" t="b">
        <f>ABS(LEN(C53)-$R$1) &gt; $S$1*$R$2</f>
        <v>1</v>
      </c>
      <c r="U53" t="b">
        <f>ABS(LEN(D53)-$T$1) &gt; $U$1*$T$2</f>
        <v>0</v>
      </c>
    </row>
    <row r="54" spans="1:21" x14ac:dyDescent="0.35">
      <c r="A54" t="s">
        <v>1</v>
      </c>
      <c r="B54" t="s">
        <v>6</v>
      </c>
      <c r="C54" t="s">
        <v>13</v>
      </c>
      <c r="D54" t="s">
        <v>36</v>
      </c>
      <c r="E54" t="s">
        <v>42</v>
      </c>
      <c r="F54" t="s">
        <v>81</v>
      </c>
      <c r="G54" t="s">
        <v>87</v>
      </c>
      <c r="H54" t="s">
        <v>6</v>
      </c>
      <c r="I54">
        <f>COUNTIF(C:C, C54)</f>
        <v>17</v>
      </c>
      <c r="J54" t="b">
        <f t="shared" si="0"/>
        <v>0</v>
      </c>
      <c r="K54">
        <f>COUNTIF(E:E, E54)</f>
        <v>16</v>
      </c>
      <c r="L54" t="b">
        <f t="shared" si="1"/>
        <v>0</v>
      </c>
      <c r="M54">
        <f t="shared" si="2"/>
        <v>0</v>
      </c>
      <c r="O54" t="b">
        <f>ABS(LEN(A54)-$N$1) &gt; $O$1*$N$2</f>
        <v>0</v>
      </c>
      <c r="Q54" t="b">
        <f>ABS(LEN(B54)-$P$1) &gt; $Q$1*$P$2</f>
        <v>0</v>
      </c>
      <c r="S54" t="b">
        <f>ABS(LEN(C54)-$R$1) &gt; $S$1*$R$2</f>
        <v>1</v>
      </c>
      <c r="U54" t="b">
        <f>ABS(LEN(D54)-$T$1) &gt; $U$1*$T$2</f>
        <v>0</v>
      </c>
    </row>
    <row r="55" spans="1:21" x14ac:dyDescent="0.35">
      <c r="A55" t="s">
        <v>2</v>
      </c>
      <c r="B55" t="s">
        <v>6</v>
      </c>
      <c r="C55" t="s">
        <v>21</v>
      </c>
      <c r="D55" t="s">
        <v>37</v>
      </c>
      <c r="E55" t="s">
        <v>51</v>
      </c>
      <c r="F55" t="s">
        <v>81</v>
      </c>
      <c r="G55" t="s">
        <v>90</v>
      </c>
      <c r="H55" t="s">
        <v>6</v>
      </c>
      <c r="I55">
        <f>COUNTIF(C:C, C55)</f>
        <v>257</v>
      </c>
      <c r="J55" t="b">
        <f t="shared" si="0"/>
        <v>0</v>
      </c>
      <c r="K55">
        <f>COUNTIF(E:E, E55)</f>
        <v>14</v>
      </c>
      <c r="L55" t="b">
        <f t="shared" si="1"/>
        <v>0</v>
      </c>
      <c r="M55">
        <f t="shared" si="2"/>
        <v>0</v>
      </c>
      <c r="O55" t="b">
        <f>ABS(LEN(A55)-$N$1) &gt; $O$1*$N$2</f>
        <v>0</v>
      </c>
      <c r="Q55" t="b">
        <f>ABS(LEN(B55)-$P$1) &gt; $Q$1*$P$2</f>
        <v>0</v>
      </c>
      <c r="S55" t="b">
        <f>ABS(LEN(C55)-$R$1) &gt; $S$1*$R$2</f>
        <v>0</v>
      </c>
      <c r="U55" t="b">
        <f>ABS(LEN(D55)-$T$1) &gt; $U$1*$T$2</f>
        <v>0</v>
      </c>
    </row>
    <row r="56" spans="1:21" x14ac:dyDescent="0.35">
      <c r="A56" t="s">
        <v>2</v>
      </c>
      <c r="B56" t="s">
        <v>6</v>
      </c>
      <c r="C56" t="s">
        <v>25</v>
      </c>
      <c r="D56" t="s">
        <v>39</v>
      </c>
      <c r="E56" t="s">
        <v>46</v>
      </c>
      <c r="F56" t="s">
        <v>82</v>
      </c>
      <c r="G56" t="s">
        <v>95</v>
      </c>
      <c r="H56" t="s">
        <v>7</v>
      </c>
      <c r="I56">
        <f>COUNTIF(C:C, C56)</f>
        <v>64</v>
      </c>
      <c r="J56" t="b">
        <f t="shared" si="0"/>
        <v>0</v>
      </c>
      <c r="K56">
        <f>COUNTIF(E:E, E56)</f>
        <v>19</v>
      </c>
      <c r="L56" t="b">
        <f t="shared" si="1"/>
        <v>0</v>
      </c>
      <c r="M56">
        <f t="shared" si="2"/>
        <v>0</v>
      </c>
      <c r="O56" t="b">
        <f>ABS(LEN(A56)-$N$1) &gt; $O$1*$N$2</f>
        <v>0</v>
      </c>
      <c r="Q56" t="b">
        <f>ABS(LEN(B56)-$P$1) &gt; $Q$1*$P$2</f>
        <v>0</v>
      </c>
      <c r="S56" t="b">
        <f>ABS(LEN(C56)-$R$1) &gt; $S$1*$R$2</f>
        <v>0</v>
      </c>
      <c r="U56" t="b">
        <f>ABS(LEN(D56)-$T$1) &gt; $U$1*$T$2</f>
        <v>0</v>
      </c>
    </row>
    <row r="57" spans="1:21" x14ac:dyDescent="0.35">
      <c r="A57" t="s">
        <v>2</v>
      </c>
      <c r="B57" t="s">
        <v>6</v>
      </c>
      <c r="C57" t="s">
        <v>22</v>
      </c>
      <c r="D57" t="s">
        <v>36</v>
      </c>
      <c r="E57" t="s">
        <v>46</v>
      </c>
      <c r="F57" t="s">
        <v>82</v>
      </c>
      <c r="G57" t="s">
        <v>95</v>
      </c>
      <c r="H57" t="s">
        <v>7</v>
      </c>
      <c r="I57">
        <f>COUNTIF(C:C, C57)</f>
        <v>17</v>
      </c>
      <c r="J57" t="b">
        <f t="shared" si="0"/>
        <v>0</v>
      </c>
      <c r="K57">
        <f>COUNTIF(E:E, E57)</f>
        <v>19</v>
      </c>
      <c r="L57" t="b">
        <f t="shared" si="1"/>
        <v>0</v>
      </c>
      <c r="M57">
        <f t="shared" si="2"/>
        <v>0</v>
      </c>
      <c r="O57" t="b">
        <f>ABS(LEN(A57)-$N$1) &gt; $O$1*$N$2</f>
        <v>0</v>
      </c>
      <c r="Q57" t="b">
        <f>ABS(LEN(B57)-$P$1) &gt; $Q$1*$P$2</f>
        <v>0</v>
      </c>
      <c r="S57" t="b">
        <f>ABS(LEN(C57)-$R$1) &gt; $S$1*$R$2</f>
        <v>0</v>
      </c>
      <c r="U57" t="b">
        <f>ABS(LEN(D57)-$T$1) &gt; $U$1*$T$2</f>
        <v>0</v>
      </c>
    </row>
    <row r="58" spans="1:21" x14ac:dyDescent="0.35">
      <c r="A58" t="s">
        <v>2</v>
      </c>
      <c r="B58" t="s">
        <v>6</v>
      </c>
      <c r="C58" t="s">
        <v>21</v>
      </c>
      <c r="D58" t="s">
        <v>37</v>
      </c>
      <c r="E58" t="s">
        <v>46</v>
      </c>
      <c r="F58" t="s">
        <v>82</v>
      </c>
      <c r="G58" t="s">
        <v>95</v>
      </c>
      <c r="H58" t="s">
        <v>7</v>
      </c>
      <c r="I58">
        <f>COUNTIF(C:C, C58)</f>
        <v>257</v>
      </c>
      <c r="J58" t="b">
        <f t="shared" si="0"/>
        <v>0</v>
      </c>
      <c r="K58">
        <f>COUNTIF(E:E, E58)</f>
        <v>19</v>
      </c>
      <c r="L58" t="b">
        <f t="shared" si="1"/>
        <v>0</v>
      </c>
      <c r="M58">
        <f t="shared" si="2"/>
        <v>0</v>
      </c>
      <c r="O58" t="b">
        <f>ABS(LEN(A58)-$N$1) &gt; $O$1*$N$2</f>
        <v>0</v>
      </c>
      <c r="Q58" t="b">
        <f>ABS(LEN(B58)-$P$1) &gt; $Q$1*$P$2</f>
        <v>0</v>
      </c>
      <c r="S58" t="b">
        <f>ABS(LEN(C58)-$R$1) &gt; $S$1*$R$2</f>
        <v>0</v>
      </c>
      <c r="U58" t="b">
        <f>ABS(LEN(D58)-$T$1) &gt; $U$1*$T$2</f>
        <v>0</v>
      </c>
    </row>
    <row r="59" spans="1:21" x14ac:dyDescent="0.35">
      <c r="A59" t="s">
        <v>4</v>
      </c>
      <c r="B59" t="s">
        <v>6</v>
      </c>
      <c r="C59" t="s">
        <v>24</v>
      </c>
      <c r="D59" t="s">
        <v>37</v>
      </c>
      <c r="E59" t="s">
        <v>46</v>
      </c>
      <c r="F59" t="s">
        <v>82</v>
      </c>
      <c r="G59" t="s">
        <v>95</v>
      </c>
      <c r="H59" t="s">
        <v>7</v>
      </c>
      <c r="I59">
        <f>COUNTIF(C:C, C59)</f>
        <v>60</v>
      </c>
      <c r="J59" t="b">
        <f t="shared" si="0"/>
        <v>0</v>
      </c>
      <c r="K59">
        <f>COUNTIF(E:E, E59)</f>
        <v>19</v>
      </c>
      <c r="L59" t="b">
        <f t="shared" si="1"/>
        <v>0</v>
      </c>
      <c r="M59">
        <f t="shared" si="2"/>
        <v>0</v>
      </c>
      <c r="O59" t="b">
        <f>ABS(LEN(A59)-$N$1) &gt; $O$1*$N$2</f>
        <v>0</v>
      </c>
      <c r="Q59" t="b">
        <f>ABS(LEN(B59)-$P$1) &gt; $Q$1*$P$2</f>
        <v>0</v>
      </c>
      <c r="S59" t="b">
        <f>ABS(LEN(C59)-$R$1) &gt; $S$1*$R$2</f>
        <v>0</v>
      </c>
      <c r="U59" t="b">
        <f>ABS(LEN(D59)-$T$1) &gt; $U$1*$T$2</f>
        <v>0</v>
      </c>
    </row>
    <row r="60" spans="1:21" x14ac:dyDescent="0.35">
      <c r="A60" t="s">
        <v>2</v>
      </c>
      <c r="B60" t="s">
        <v>6</v>
      </c>
      <c r="C60" t="s">
        <v>21</v>
      </c>
      <c r="D60" t="s">
        <v>37</v>
      </c>
      <c r="E60" t="s">
        <v>41</v>
      </c>
      <c r="F60" t="s">
        <v>82</v>
      </c>
      <c r="G60" t="s">
        <v>86</v>
      </c>
      <c r="H60" t="s">
        <v>7</v>
      </c>
      <c r="I60">
        <f>COUNTIF(C:C, C60)</f>
        <v>257</v>
      </c>
      <c r="J60" t="b">
        <f t="shared" si="0"/>
        <v>0</v>
      </c>
      <c r="K60">
        <f>COUNTIF(E:E, E60)</f>
        <v>7</v>
      </c>
      <c r="L60" t="b">
        <f t="shared" si="1"/>
        <v>0</v>
      </c>
      <c r="M60">
        <f t="shared" si="2"/>
        <v>0</v>
      </c>
      <c r="O60" t="b">
        <f>ABS(LEN(A60)-$N$1) &gt; $O$1*$N$2</f>
        <v>0</v>
      </c>
      <c r="Q60" t="b">
        <f>ABS(LEN(B60)-$P$1) &gt; $Q$1*$P$2</f>
        <v>0</v>
      </c>
      <c r="S60" t="b">
        <f>ABS(LEN(C60)-$R$1) &gt; $S$1*$R$2</f>
        <v>0</v>
      </c>
      <c r="U60" t="b">
        <f>ABS(LEN(D60)-$T$1) &gt; $U$1*$T$2</f>
        <v>0</v>
      </c>
    </row>
    <row r="61" spans="1:21" x14ac:dyDescent="0.35">
      <c r="A61" t="s">
        <v>4</v>
      </c>
      <c r="B61" t="s">
        <v>6</v>
      </c>
      <c r="C61" t="s">
        <v>24</v>
      </c>
      <c r="D61" t="s">
        <v>37</v>
      </c>
      <c r="E61" t="s">
        <v>41</v>
      </c>
      <c r="F61" t="s">
        <v>82</v>
      </c>
      <c r="G61" t="s">
        <v>86</v>
      </c>
      <c r="H61" t="s">
        <v>7</v>
      </c>
      <c r="I61">
        <f>COUNTIF(C:C, C61)</f>
        <v>60</v>
      </c>
      <c r="J61" t="b">
        <f t="shared" si="0"/>
        <v>0</v>
      </c>
      <c r="K61">
        <f>COUNTIF(E:E, E61)</f>
        <v>7</v>
      </c>
      <c r="L61" t="b">
        <f t="shared" si="1"/>
        <v>0</v>
      </c>
      <c r="M61">
        <f t="shared" si="2"/>
        <v>0</v>
      </c>
      <c r="O61" t="b">
        <f>ABS(LEN(A61)-$N$1) &gt; $O$1*$N$2</f>
        <v>0</v>
      </c>
      <c r="Q61" t="b">
        <f>ABS(LEN(B61)-$P$1) &gt; $Q$1*$P$2</f>
        <v>0</v>
      </c>
      <c r="S61" t="b">
        <f>ABS(LEN(C61)-$R$1) &gt; $S$1*$R$2</f>
        <v>0</v>
      </c>
      <c r="U61" t="b">
        <f>ABS(LEN(D61)-$T$1) &gt; $U$1*$T$2</f>
        <v>0</v>
      </c>
    </row>
    <row r="62" spans="1:21" x14ac:dyDescent="0.35">
      <c r="A62" t="s">
        <v>2</v>
      </c>
      <c r="B62" t="s">
        <v>6</v>
      </c>
      <c r="C62" t="s">
        <v>25</v>
      </c>
      <c r="D62" t="s">
        <v>39</v>
      </c>
      <c r="E62" t="s">
        <v>41</v>
      </c>
      <c r="F62" t="s">
        <v>82</v>
      </c>
      <c r="G62" t="s">
        <v>86</v>
      </c>
      <c r="H62" t="s">
        <v>7</v>
      </c>
      <c r="I62">
        <f>COUNTIF(C:C, C62)</f>
        <v>64</v>
      </c>
      <c r="J62" t="b">
        <f t="shared" si="0"/>
        <v>0</v>
      </c>
      <c r="K62">
        <f>COUNTIF(E:E, E62)</f>
        <v>7</v>
      </c>
      <c r="L62" t="b">
        <f t="shared" si="1"/>
        <v>0</v>
      </c>
      <c r="M62">
        <f t="shared" si="2"/>
        <v>0</v>
      </c>
      <c r="O62" t="b">
        <f>ABS(LEN(A62)-$N$1) &gt; $O$1*$N$2</f>
        <v>0</v>
      </c>
      <c r="Q62" t="b">
        <f>ABS(LEN(B62)-$P$1) &gt; $Q$1*$P$2</f>
        <v>0</v>
      </c>
      <c r="S62" t="b">
        <f>ABS(LEN(C62)-$R$1) &gt; $S$1*$R$2</f>
        <v>0</v>
      </c>
      <c r="U62" t="b">
        <f>ABS(LEN(D62)-$T$1) &gt; $U$1*$T$2</f>
        <v>0</v>
      </c>
    </row>
    <row r="63" spans="1:21" x14ac:dyDescent="0.35">
      <c r="A63" t="s">
        <v>4</v>
      </c>
      <c r="B63" t="s">
        <v>6</v>
      </c>
      <c r="C63" t="s">
        <v>24</v>
      </c>
      <c r="D63" t="s">
        <v>37</v>
      </c>
      <c r="E63" t="s">
        <v>41</v>
      </c>
      <c r="F63" t="s">
        <v>82</v>
      </c>
      <c r="G63" t="s">
        <v>86</v>
      </c>
      <c r="H63" t="s">
        <v>7</v>
      </c>
      <c r="I63">
        <f>COUNTIF(C:C, C63)</f>
        <v>60</v>
      </c>
      <c r="J63" t="b">
        <f t="shared" si="0"/>
        <v>0</v>
      </c>
      <c r="K63">
        <f>COUNTIF(E:E, E63)</f>
        <v>7</v>
      </c>
      <c r="L63" t="b">
        <f t="shared" si="1"/>
        <v>0</v>
      </c>
      <c r="M63">
        <f t="shared" si="2"/>
        <v>0</v>
      </c>
      <c r="O63" t="b">
        <f>ABS(LEN(A63)-$N$1) &gt; $O$1*$N$2</f>
        <v>0</v>
      </c>
      <c r="Q63" t="b">
        <f>ABS(LEN(B63)-$P$1) &gt; $Q$1*$P$2</f>
        <v>0</v>
      </c>
      <c r="S63" t="b">
        <f>ABS(LEN(C63)-$R$1) &gt; $S$1*$R$2</f>
        <v>0</v>
      </c>
      <c r="U63" t="b">
        <f>ABS(LEN(D63)-$T$1) &gt; $U$1*$T$2</f>
        <v>0</v>
      </c>
    </row>
    <row r="64" spans="1:21" x14ac:dyDescent="0.35">
      <c r="A64" t="s">
        <v>2</v>
      </c>
      <c r="B64" t="s">
        <v>6</v>
      </c>
      <c r="C64" t="s">
        <v>21</v>
      </c>
      <c r="D64" t="s">
        <v>37</v>
      </c>
      <c r="E64" t="s">
        <v>45</v>
      </c>
      <c r="F64" t="s">
        <v>81</v>
      </c>
      <c r="G64" t="s">
        <v>90</v>
      </c>
      <c r="H64" t="s">
        <v>7</v>
      </c>
      <c r="I64">
        <f>COUNTIF(C:C, C64)</f>
        <v>257</v>
      </c>
      <c r="J64" t="b">
        <f t="shared" si="0"/>
        <v>0</v>
      </c>
      <c r="K64">
        <f>COUNTIF(E:E, E64)</f>
        <v>185</v>
      </c>
      <c r="L64" t="b">
        <f t="shared" si="1"/>
        <v>0</v>
      </c>
      <c r="M64">
        <f t="shared" si="2"/>
        <v>0</v>
      </c>
      <c r="O64" t="b">
        <f>ABS(LEN(A64)-$N$1) &gt; $O$1*$N$2</f>
        <v>0</v>
      </c>
      <c r="Q64" t="b">
        <f>ABS(LEN(B64)-$P$1) &gt; $Q$1*$P$2</f>
        <v>0</v>
      </c>
      <c r="S64" t="b">
        <f>ABS(LEN(C64)-$R$1) &gt; $S$1*$R$2</f>
        <v>0</v>
      </c>
      <c r="U64" t="b">
        <f>ABS(LEN(D64)-$T$1) &gt; $U$1*$T$2</f>
        <v>0</v>
      </c>
    </row>
    <row r="65" spans="1:21" x14ac:dyDescent="0.35">
      <c r="A65" t="s">
        <v>2</v>
      </c>
      <c r="B65" t="s">
        <v>6</v>
      </c>
      <c r="C65" t="s">
        <v>21</v>
      </c>
      <c r="D65" t="s">
        <v>37</v>
      </c>
      <c r="E65" t="s">
        <v>45</v>
      </c>
      <c r="F65" t="s">
        <v>81</v>
      </c>
      <c r="G65" t="s">
        <v>90</v>
      </c>
      <c r="H65" t="s">
        <v>7</v>
      </c>
      <c r="I65">
        <f>COUNTIF(C:C, C65)</f>
        <v>257</v>
      </c>
      <c r="J65" t="b">
        <f t="shared" si="0"/>
        <v>0</v>
      </c>
      <c r="K65">
        <f>COUNTIF(E:E, E65)</f>
        <v>185</v>
      </c>
      <c r="L65" t="b">
        <f t="shared" si="1"/>
        <v>0</v>
      </c>
      <c r="M65">
        <f t="shared" si="2"/>
        <v>0</v>
      </c>
      <c r="O65" t="b">
        <f>ABS(LEN(A65)-$N$1) &gt; $O$1*$N$2</f>
        <v>0</v>
      </c>
      <c r="Q65" t="b">
        <f>ABS(LEN(B65)-$P$1) &gt; $Q$1*$P$2</f>
        <v>0</v>
      </c>
      <c r="S65" t="b">
        <f>ABS(LEN(C65)-$R$1) &gt; $S$1*$R$2</f>
        <v>0</v>
      </c>
      <c r="U65" t="b">
        <f>ABS(LEN(D65)-$T$1) &gt; $U$1*$T$2</f>
        <v>0</v>
      </c>
    </row>
    <row r="66" spans="1:21" x14ac:dyDescent="0.35">
      <c r="A66" t="s">
        <v>2</v>
      </c>
      <c r="B66" t="s">
        <v>6</v>
      </c>
      <c r="C66" t="s">
        <v>21</v>
      </c>
      <c r="D66" t="s">
        <v>37</v>
      </c>
      <c r="E66" t="s">
        <v>48</v>
      </c>
      <c r="F66" t="s">
        <v>81</v>
      </c>
      <c r="G66" t="s">
        <v>90</v>
      </c>
      <c r="H66" t="s">
        <v>7</v>
      </c>
      <c r="I66">
        <f>COUNTIF(C:C, C66)</f>
        <v>257</v>
      </c>
      <c r="J66" t="b">
        <f t="shared" si="0"/>
        <v>0</v>
      </c>
      <c r="K66">
        <f>COUNTIF(E:E, E66)</f>
        <v>103</v>
      </c>
      <c r="L66" t="b">
        <f t="shared" si="1"/>
        <v>0</v>
      </c>
      <c r="M66">
        <f t="shared" si="2"/>
        <v>0</v>
      </c>
      <c r="O66" t="b">
        <f>ABS(LEN(A66)-$N$1) &gt; $O$1*$N$2</f>
        <v>0</v>
      </c>
      <c r="Q66" t="b">
        <f>ABS(LEN(B66)-$P$1) &gt; $Q$1*$P$2</f>
        <v>0</v>
      </c>
      <c r="S66" t="b">
        <f>ABS(LEN(C66)-$R$1) &gt; $S$1*$R$2</f>
        <v>0</v>
      </c>
      <c r="U66" t="b">
        <f>ABS(LEN(D66)-$T$1) &gt; $U$1*$T$2</f>
        <v>0</v>
      </c>
    </row>
    <row r="67" spans="1:21" x14ac:dyDescent="0.35">
      <c r="A67" t="s">
        <v>2</v>
      </c>
      <c r="B67" t="s">
        <v>6</v>
      </c>
      <c r="C67" t="s">
        <v>21</v>
      </c>
      <c r="D67" t="s">
        <v>37</v>
      </c>
      <c r="E67" t="s">
        <v>47</v>
      </c>
      <c r="F67" t="s">
        <v>81</v>
      </c>
      <c r="G67" t="s">
        <v>90</v>
      </c>
      <c r="H67" t="s">
        <v>7</v>
      </c>
      <c r="I67">
        <f>COUNTIF(C:C, C67)</f>
        <v>257</v>
      </c>
      <c r="J67" t="b">
        <f t="shared" ref="J67:J130" si="3">I67&lt;$J$1</f>
        <v>0</v>
      </c>
      <c r="K67">
        <f>COUNTIF(E:E, E67)</f>
        <v>16</v>
      </c>
      <c r="L67" t="b">
        <f t="shared" ref="L67:L130" si="4">K67&lt;$L$1</f>
        <v>0</v>
      </c>
      <c r="M67">
        <f t="shared" ref="M67:M130" si="5">IF(AND(J67=TRUE,L67=TRUE), 1, 0)</f>
        <v>0</v>
      </c>
      <c r="O67" t="b">
        <f>ABS(LEN(A67)-$N$1) &gt; $O$1*$N$2</f>
        <v>0</v>
      </c>
      <c r="Q67" t="b">
        <f>ABS(LEN(B67)-$P$1) &gt; $Q$1*$P$2</f>
        <v>0</v>
      </c>
      <c r="S67" t="b">
        <f>ABS(LEN(C67)-$R$1) &gt; $S$1*$R$2</f>
        <v>0</v>
      </c>
      <c r="U67" t="b">
        <f>ABS(LEN(D67)-$T$1) &gt; $U$1*$T$2</f>
        <v>0</v>
      </c>
    </row>
    <row r="68" spans="1:21" x14ac:dyDescent="0.35">
      <c r="A68" t="s">
        <v>2</v>
      </c>
      <c r="B68" t="s">
        <v>6</v>
      </c>
      <c r="C68" t="s">
        <v>22</v>
      </c>
      <c r="D68" t="s">
        <v>36</v>
      </c>
      <c r="E68" t="s">
        <v>48</v>
      </c>
      <c r="F68" t="s">
        <v>82</v>
      </c>
      <c r="G68" t="s">
        <v>90</v>
      </c>
      <c r="H68" t="s">
        <v>6</v>
      </c>
      <c r="I68">
        <f>COUNTIF(C:C, C68)</f>
        <v>17</v>
      </c>
      <c r="J68" t="b">
        <f t="shared" si="3"/>
        <v>0</v>
      </c>
      <c r="K68">
        <f>COUNTIF(E:E, E68)</f>
        <v>103</v>
      </c>
      <c r="L68" t="b">
        <f t="shared" si="4"/>
        <v>0</v>
      </c>
      <c r="M68">
        <f t="shared" si="5"/>
        <v>0</v>
      </c>
      <c r="O68" t="b">
        <f>ABS(LEN(A68)-$N$1) &gt; $O$1*$N$2</f>
        <v>0</v>
      </c>
      <c r="Q68" t="b">
        <f>ABS(LEN(B68)-$P$1) &gt; $Q$1*$P$2</f>
        <v>0</v>
      </c>
      <c r="S68" t="b">
        <f>ABS(LEN(C68)-$R$1) &gt; $S$1*$R$2</f>
        <v>0</v>
      </c>
      <c r="U68" t="b">
        <f>ABS(LEN(D68)-$T$1) &gt; $U$1*$T$2</f>
        <v>0</v>
      </c>
    </row>
    <row r="69" spans="1:21" x14ac:dyDescent="0.35">
      <c r="A69" t="s">
        <v>2</v>
      </c>
      <c r="B69" t="s">
        <v>6</v>
      </c>
      <c r="C69" t="s">
        <v>21</v>
      </c>
      <c r="D69" t="s">
        <v>37</v>
      </c>
      <c r="E69" t="s">
        <v>48</v>
      </c>
      <c r="F69" t="s">
        <v>82</v>
      </c>
      <c r="G69" t="s">
        <v>89</v>
      </c>
      <c r="H69" t="s">
        <v>7</v>
      </c>
      <c r="I69">
        <f>COUNTIF(C:C, C69)</f>
        <v>257</v>
      </c>
      <c r="J69" t="b">
        <f t="shared" si="3"/>
        <v>0</v>
      </c>
      <c r="K69">
        <f>COUNTIF(E:E, E69)</f>
        <v>103</v>
      </c>
      <c r="L69" t="b">
        <f t="shared" si="4"/>
        <v>0</v>
      </c>
      <c r="M69">
        <f t="shared" si="5"/>
        <v>0</v>
      </c>
      <c r="O69" t="b">
        <f>ABS(LEN(A69)-$N$1) &gt; $O$1*$N$2</f>
        <v>0</v>
      </c>
      <c r="Q69" t="b">
        <f>ABS(LEN(B69)-$P$1) &gt; $Q$1*$P$2</f>
        <v>0</v>
      </c>
      <c r="S69" t="b">
        <f>ABS(LEN(C69)-$R$1) &gt; $S$1*$R$2</f>
        <v>0</v>
      </c>
      <c r="U69" t="b">
        <f>ABS(LEN(D69)-$T$1) &gt; $U$1*$T$2</f>
        <v>0</v>
      </c>
    </row>
    <row r="70" spans="1:21" x14ac:dyDescent="0.35">
      <c r="A70" t="s">
        <v>2</v>
      </c>
      <c r="B70" t="s">
        <v>6</v>
      </c>
      <c r="C70" t="s">
        <v>21</v>
      </c>
      <c r="D70" t="s">
        <v>37</v>
      </c>
      <c r="E70" t="s">
        <v>48</v>
      </c>
      <c r="F70" t="s">
        <v>82</v>
      </c>
      <c r="G70" t="s">
        <v>93</v>
      </c>
      <c r="H70" t="s">
        <v>7</v>
      </c>
      <c r="I70">
        <f>COUNTIF(C:C, C70)</f>
        <v>257</v>
      </c>
      <c r="J70" t="b">
        <f t="shared" si="3"/>
        <v>0</v>
      </c>
      <c r="K70">
        <f>COUNTIF(E:E, E70)</f>
        <v>103</v>
      </c>
      <c r="L70" t="b">
        <f t="shared" si="4"/>
        <v>0</v>
      </c>
      <c r="M70">
        <f t="shared" si="5"/>
        <v>0</v>
      </c>
      <c r="O70" t="b">
        <f>ABS(LEN(A70)-$N$1) &gt; $O$1*$N$2</f>
        <v>0</v>
      </c>
      <c r="Q70" t="b">
        <f>ABS(LEN(B70)-$P$1) &gt; $Q$1*$P$2</f>
        <v>0</v>
      </c>
      <c r="S70" t="b">
        <f>ABS(LEN(C70)-$R$1) &gt; $S$1*$R$2</f>
        <v>0</v>
      </c>
      <c r="U70" t="b">
        <f>ABS(LEN(D70)-$T$1) &gt; $U$1*$T$2</f>
        <v>0</v>
      </c>
    </row>
    <row r="71" spans="1:21" x14ac:dyDescent="0.35">
      <c r="A71" t="s">
        <v>2</v>
      </c>
      <c r="B71" t="s">
        <v>6</v>
      </c>
      <c r="C71" t="s">
        <v>25</v>
      </c>
      <c r="D71" t="s">
        <v>39</v>
      </c>
      <c r="E71" t="s">
        <v>48</v>
      </c>
      <c r="F71" t="s">
        <v>82</v>
      </c>
      <c r="G71" t="s">
        <v>93</v>
      </c>
      <c r="H71" t="s">
        <v>7</v>
      </c>
      <c r="I71">
        <f>COUNTIF(C:C, C71)</f>
        <v>64</v>
      </c>
      <c r="J71" t="b">
        <f t="shared" si="3"/>
        <v>0</v>
      </c>
      <c r="K71">
        <f>COUNTIF(E:E, E71)</f>
        <v>103</v>
      </c>
      <c r="L71" t="b">
        <f t="shared" si="4"/>
        <v>0</v>
      </c>
      <c r="M71">
        <f t="shared" si="5"/>
        <v>0</v>
      </c>
      <c r="O71" t="b">
        <f>ABS(LEN(A71)-$N$1) &gt; $O$1*$N$2</f>
        <v>0</v>
      </c>
      <c r="Q71" t="b">
        <f>ABS(LEN(B71)-$P$1) &gt; $Q$1*$P$2</f>
        <v>0</v>
      </c>
      <c r="S71" t="b">
        <f>ABS(LEN(C71)-$R$1) &gt; $S$1*$R$2</f>
        <v>0</v>
      </c>
      <c r="U71" t="b">
        <f>ABS(LEN(D71)-$T$1) &gt; $U$1*$T$2</f>
        <v>0</v>
      </c>
    </row>
    <row r="72" spans="1:21" x14ac:dyDescent="0.35">
      <c r="A72" t="s">
        <v>4</v>
      </c>
      <c r="B72" t="s">
        <v>6</v>
      </c>
      <c r="C72" t="s">
        <v>24</v>
      </c>
      <c r="D72" t="s">
        <v>37</v>
      </c>
      <c r="E72" t="s">
        <v>48</v>
      </c>
      <c r="F72" t="s">
        <v>82</v>
      </c>
      <c r="G72" t="s">
        <v>89</v>
      </c>
      <c r="H72" t="s">
        <v>7</v>
      </c>
      <c r="I72">
        <f>COUNTIF(C:C, C72)</f>
        <v>60</v>
      </c>
      <c r="J72" t="b">
        <f t="shared" si="3"/>
        <v>0</v>
      </c>
      <c r="K72">
        <f>COUNTIF(E:E, E72)</f>
        <v>103</v>
      </c>
      <c r="L72" t="b">
        <f t="shared" si="4"/>
        <v>0</v>
      </c>
      <c r="M72">
        <f t="shared" si="5"/>
        <v>0</v>
      </c>
      <c r="O72" t="b">
        <f>ABS(LEN(A72)-$N$1) &gt; $O$1*$N$2</f>
        <v>0</v>
      </c>
      <c r="Q72" t="b">
        <f>ABS(LEN(B72)-$P$1) &gt; $Q$1*$P$2</f>
        <v>0</v>
      </c>
      <c r="S72" t="b">
        <f>ABS(LEN(C72)-$R$1) &gt; $S$1*$R$2</f>
        <v>0</v>
      </c>
      <c r="U72" t="b">
        <f>ABS(LEN(D72)-$T$1) &gt; $U$1*$T$2</f>
        <v>0</v>
      </c>
    </row>
    <row r="73" spans="1:21" x14ac:dyDescent="0.35">
      <c r="A73" t="s">
        <v>4</v>
      </c>
      <c r="B73" t="s">
        <v>6</v>
      </c>
      <c r="C73" t="s">
        <v>24</v>
      </c>
      <c r="D73" t="s">
        <v>37</v>
      </c>
      <c r="E73" t="s">
        <v>48</v>
      </c>
      <c r="F73" t="s">
        <v>82</v>
      </c>
      <c r="G73" t="s">
        <v>93</v>
      </c>
      <c r="H73" t="s">
        <v>7</v>
      </c>
      <c r="I73">
        <f>COUNTIF(C:C, C73)</f>
        <v>60</v>
      </c>
      <c r="J73" t="b">
        <f t="shared" si="3"/>
        <v>0</v>
      </c>
      <c r="K73">
        <f>COUNTIF(E:E, E73)</f>
        <v>103</v>
      </c>
      <c r="L73" t="b">
        <f t="shared" si="4"/>
        <v>0</v>
      </c>
      <c r="M73">
        <f t="shared" si="5"/>
        <v>0</v>
      </c>
      <c r="O73" t="b">
        <f>ABS(LEN(A73)-$N$1) &gt; $O$1*$N$2</f>
        <v>0</v>
      </c>
      <c r="Q73" t="b">
        <f>ABS(LEN(B73)-$P$1) &gt; $Q$1*$P$2</f>
        <v>0</v>
      </c>
      <c r="S73" t="b">
        <f>ABS(LEN(C73)-$R$1) &gt; $S$1*$R$2</f>
        <v>0</v>
      </c>
      <c r="U73" t="b">
        <f>ABS(LEN(D73)-$T$1) &gt; $U$1*$T$2</f>
        <v>0</v>
      </c>
    </row>
    <row r="74" spans="1:21" x14ac:dyDescent="0.35">
      <c r="A74" t="s">
        <v>2</v>
      </c>
      <c r="B74" t="s">
        <v>6</v>
      </c>
      <c r="C74" t="s">
        <v>21</v>
      </c>
      <c r="D74" t="s">
        <v>37</v>
      </c>
      <c r="E74" t="s">
        <v>45</v>
      </c>
      <c r="F74" t="s">
        <v>82</v>
      </c>
      <c r="G74" t="s">
        <v>90</v>
      </c>
      <c r="H74" t="s">
        <v>7</v>
      </c>
      <c r="I74">
        <f>COUNTIF(C:C, C74)</f>
        <v>257</v>
      </c>
      <c r="J74" t="b">
        <f t="shared" si="3"/>
        <v>0</v>
      </c>
      <c r="K74">
        <f>COUNTIF(E:E, E74)</f>
        <v>185</v>
      </c>
      <c r="L74" t="b">
        <f t="shared" si="4"/>
        <v>0</v>
      </c>
      <c r="M74">
        <f t="shared" si="5"/>
        <v>0</v>
      </c>
      <c r="O74" t="b">
        <f>ABS(LEN(A74)-$N$1) &gt; $O$1*$N$2</f>
        <v>0</v>
      </c>
      <c r="Q74" t="b">
        <f>ABS(LEN(B74)-$P$1) &gt; $Q$1*$P$2</f>
        <v>0</v>
      </c>
      <c r="S74" t="b">
        <f>ABS(LEN(C74)-$R$1) &gt; $S$1*$R$2</f>
        <v>0</v>
      </c>
      <c r="U74" t="b">
        <f>ABS(LEN(D74)-$T$1) &gt; $U$1*$T$2</f>
        <v>0</v>
      </c>
    </row>
    <row r="75" spans="1:21" x14ac:dyDescent="0.35">
      <c r="A75" t="s">
        <v>4</v>
      </c>
      <c r="B75" t="s">
        <v>6</v>
      </c>
      <c r="C75" t="s">
        <v>24</v>
      </c>
      <c r="D75" t="s">
        <v>37</v>
      </c>
      <c r="E75" t="s">
        <v>45</v>
      </c>
      <c r="F75" t="s">
        <v>82</v>
      </c>
      <c r="G75" t="s">
        <v>90</v>
      </c>
      <c r="H75" t="s">
        <v>7</v>
      </c>
      <c r="I75">
        <f>COUNTIF(C:C, C75)</f>
        <v>60</v>
      </c>
      <c r="J75" t="b">
        <f t="shared" si="3"/>
        <v>0</v>
      </c>
      <c r="K75">
        <f>COUNTIF(E:E, E75)</f>
        <v>185</v>
      </c>
      <c r="L75" t="b">
        <f t="shared" si="4"/>
        <v>0</v>
      </c>
      <c r="M75">
        <f t="shared" si="5"/>
        <v>0</v>
      </c>
      <c r="O75" t="b">
        <f>ABS(LEN(A75)-$N$1) &gt; $O$1*$N$2</f>
        <v>0</v>
      </c>
      <c r="Q75" t="b">
        <f>ABS(LEN(B75)-$P$1) &gt; $Q$1*$P$2</f>
        <v>0</v>
      </c>
      <c r="S75" t="b">
        <f>ABS(LEN(C75)-$R$1) &gt; $S$1*$R$2</f>
        <v>0</v>
      </c>
      <c r="U75" t="b">
        <f>ABS(LEN(D75)-$T$1) &gt; $U$1*$T$2</f>
        <v>0</v>
      </c>
    </row>
    <row r="76" spans="1:21" x14ac:dyDescent="0.35">
      <c r="A76" t="s">
        <v>2</v>
      </c>
      <c r="B76" t="s">
        <v>6</v>
      </c>
      <c r="C76" t="s">
        <v>25</v>
      </c>
      <c r="D76" t="s">
        <v>39</v>
      </c>
      <c r="E76" t="s">
        <v>45</v>
      </c>
      <c r="F76" t="s">
        <v>82</v>
      </c>
      <c r="G76" t="s">
        <v>90</v>
      </c>
      <c r="H76" t="s">
        <v>7</v>
      </c>
      <c r="I76">
        <f>COUNTIF(C:C, C76)</f>
        <v>64</v>
      </c>
      <c r="J76" t="b">
        <f t="shared" si="3"/>
        <v>0</v>
      </c>
      <c r="K76">
        <f>COUNTIF(E:E, E76)</f>
        <v>185</v>
      </c>
      <c r="L76" t="b">
        <f t="shared" si="4"/>
        <v>0</v>
      </c>
      <c r="M76">
        <f t="shared" si="5"/>
        <v>0</v>
      </c>
      <c r="O76" t="b">
        <f>ABS(LEN(A76)-$N$1) &gt; $O$1*$N$2</f>
        <v>0</v>
      </c>
      <c r="Q76" t="b">
        <f>ABS(LEN(B76)-$P$1) &gt; $Q$1*$P$2</f>
        <v>0</v>
      </c>
      <c r="S76" t="b">
        <f>ABS(LEN(C76)-$R$1) &gt; $S$1*$R$2</f>
        <v>0</v>
      </c>
      <c r="U76" t="b">
        <f>ABS(LEN(D76)-$T$1) &gt; $U$1*$T$2</f>
        <v>0</v>
      </c>
    </row>
    <row r="77" spans="1:21" x14ac:dyDescent="0.35">
      <c r="A77" t="s">
        <v>2</v>
      </c>
      <c r="B77" t="s">
        <v>6</v>
      </c>
      <c r="C77" t="s">
        <v>25</v>
      </c>
      <c r="D77" t="s">
        <v>39</v>
      </c>
      <c r="E77" t="s">
        <v>48</v>
      </c>
      <c r="F77" t="s">
        <v>82</v>
      </c>
      <c r="G77" t="s">
        <v>89</v>
      </c>
      <c r="H77" t="s">
        <v>7</v>
      </c>
      <c r="I77">
        <f>COUNTIF(C:C, C77)</f>
        <v>64</v>
      </c>
      <c r="J77" t="b">
        <f t="shared" si="3"/>
        <v>0</v>
      </c>
      <c r="K77">
        <f>COUNTIF(E:E, E77)</f>
        <v>103</v>
      </c>
      <c r="L77" t="b">
        <f t="shared" si="4"/>
        <v>0</v>
      </c>
      <c r="M77">
        <f t="shared" si="5"/>
        <v>0</v>
      </c>
      <c r="O77" t="b">
        <f>ABS(LEN(A77)-$N$1) &gt; $O$1*$N$2</f>
        <v>0</v>
      </c>
      <c r="Q77" t="b">
        <f>ABS(LEN(B77)-$P$1) &gt; $Q$1*$P$2</f>
        <v>0</v>
      </c>
      <c r="S77" t="b">
        <f>ABS(LEN(C77)-$R$1) &gt; $S$1*$R$2</f>
        <v>0</v>
      </c>
      <c r="U77" t="b">
        <f>ABS(LEN(D77)-$T$1) &gt; $U$1*$T$2</f>
        <v>0</v>
      </c>
    </row>
    <row r="78" spans="1:21" x14ac:dyDescent="0.35">
      <c r="A78" t="s">
        <v>2</v>
      </c>
      <c r="B78" t="s">
        <v>6</v>
      </c>
      <c r="C78" t="s">
        <v>25</v>
      </c>
      <c r="D78" t="s">
        <v>39</v>
      </c>
      <c r="E78" t="s">
        <v>48</v>
      </c>
      <c r="F78" t="s">
        <v>82</v>
      </c>
      <c r="G78" t="s">
        <v>89</v>
      </c>
      <c r="H78" t="s">
        <v>7</v>
      </c>
      <c r="I78">
        <f>COUNTIF(C:C, C78)</f>
        <v>64</v>
      </c>
      <c r="J78" t="b">
        <f t="shared" si="3"/>
        <v>0</v>
      </c>
      <c r="K78">
        <f>COUNTIF(E:E, E78)</f>
        <v>103</v>
      </c>
      <c r="L78" t="b">
        <f t="shared" si="4"/>
        <v>0</v>
      </c>
      <c r="M78">
        <f t="shared" si="5"/>
        <v>0</v>
      </c>
      <c r="O78" t="b">
        <f>ABS(LEN(A78)-$N$1) &gt; $O$1*$N$2</f>
        <v>0</v>
      </c>
      <c r="Q78" t="b">
        <f>ABS(LEN(B78)-$P$1) &gt; $Q$1*$P$2</f>
        <v>0</v>
      </c>
      <c r="S78" t="b">
        <f>ABS(LEN(C78)-$R$1) &gt; $S$1*$R$2</f>
        <v>0</v>
      </c>
      <c r="U78" t="b">
        <f>ABS(LEN(D78)-$T$1) &gt; $U$1*$T$2</f>
        <v>0</v>
      </c>
    </row>
    <row r="79" spans="1:21" x14ac:dyDescent="0.35">
      <c r="A79" t="s">
        <v>4</v>
      </c>
      <c r="B79" t="s">
        <v>6</v>
      </c>
      <c r="C79" t="s">
        <v>24</v>
      </c>
      <c r="D79" t="s">
        <v>37</v>
      </c>
      <c r="E79" t="s">
        <v>48</v>
      </c>
      <c r="F79" t="s">
        <v>82</v>
      </c>
      <c r="G79" t="s">
        <v>89</v>
      </c>
      <c r="H79" t="s">
        <v>7</v>
      </c>
      <c r="I79">
        <f>COUNTIF(C:C, C79)</f>
        <v>60</v>
      </c>
      <c r="J79" t="b">
        <f t="shared" si="3"/>
        <v>0</v>
      </c>
      <c r="K79">
        <f>COUNTIF(E:E, E79)</f>
        <v>103</v>
      </c>
      <c r="L79" t="b">
        <f t="shared" si="4"/>
        <v>0</v>
      </c>
      <c r="M79">
        <f t="shared" si="5"/>
        <v>0</v>
      </c>
      <c r="O79" t="b">
        <f>ABS(LEN(A79)-$N$1) &gt; $O$1*$N$2</f>
        <v>0</v>
      </c>
      <c r="Q79" t="b">
        <f>ABS(LEN(B79)-$P$1) &gt; $Q$1*$P$2</f>
        <v>0</v>
      </c>
      <c r="S79" t="b">
        <f>ABS(LEN(C79)-$R$1) &gt; $S$1*$R$2</f>
        <v>0</v>
      </c>
      <c r="U79" t="b">
        <f>ABS(LEN(D79)-$T$1) &gt; $U$1*$T$2</f>
        <v>0</v>
      </c>
    </row>
    <row r="80" spans="1:21" x14ac:dyDescent="0.35">
      <c r="A80" t="s">
        <v>4</v>
      </c>
      <c r="B80" t="s">
        <v>6</v>
      </c>
      <c r="C80" t="s">
        <v>24</v>
      </c>
      <c r="D80" t="s">
        <v>37</v>
      </c>
      <c r="E80" t="s">
        <v>48</v>
      </c>
      <c r="F80" t="s">
        <v>82</v>
      </c>
      <c r="G80" t="s">
        <v>89</v>
      </c>
      <c r="H80" t="s">
        <v>7</v>
      </c>
      <c r="I80">
        <f>COUNTIF(C:C, C80)</f>
        <v>60</v>
      </c>
      <c r="J80" t="b">
        <f t="shared" si="3"/>
        <v>0</v>
      </c>
      <c r="K80">
        <f>COUNTIF(E:E, E80)</f>
        <v>103</v>
      </c>
      <c r="L80" t="b">
        <f t="shared" si="4"/>
        <v>0</v>
      </c>
      <c r="M80">
        <f t="shared" si="5"/>
        <v>0</v>
      </c>
      <c r="O80" t="b">
        <f>ABS(LEN(A80)-$N$1) &gt; $O$1*$N$2</f>
        <v>0</v>
      </c>
      <c r="Q80" t="b">
        <f>ABS(LEN(B80)-$P$1) &gt; $Q$1*$P$2</f>
        <v>0</v>
      </c>
      <c r="S80" t="b">
        <f>ABS(LEN(C80)-$R$1) &gt; $S$1*$R$2</f>
        <v>0</v>
      </c>
      <c r="U80" t="b">
        <f>ABS(LEN(D80)-$T$1) &gt; $U$1*$T$2</f>
        <v>0</v>
      </c>
    </row>
    <row r="81" spans="1:21" x14ac:dyDescent="0.35">
      <c r="A81" t="s">
        <v>1</v>
      </c>
      <c r="B81" t="s">
        <v>6</v>
      </c>
      <c r="C81" t="s">
        <v>27</v>
      </c>
      <c r="D81" t="s">
        <v>36</v>
      </c>
      <c r="E81" t="s">
        <v>48</v>
      </c>
      <c r="F81" t="s">
        <v>82</v>
      </c>
      <c r="G81" t="s">
        <v>89</v>
      </c>
      <c r="H81" t="s">
        <v>7</v>
      </c>
      <c r="I81">
        <f>COUNTIF(C:C, C81)</f>
        <v>3</v>
      </c>
      <c r="J81" t="b">
        <f t="shared" si="3"/>
        <v>1</v>
      </c>
      <c r="K81">
        <f>COUNTIF(E:E, E81)</f>
        <v>103</v>
      </c>
      <c r="L81" t="b">
        <f t="shared" si="4"/>
        <v>0</v>
      </c>
      <c r="M81">
        <f t="shared" si="5"/>
        <v>0</v>
      </c>
      <c r="O81" t="b">
        <f>ABS(LEN(A81)-$N$1) &gt; $O$1*$N$2</f>
        <v>0</v>
      </c>
      <c r="Q81" t="b">
        <f>ABS(LEN(B81)-$P$1) &gt; $Q$1*$P$2</f>
        <v>0</v>
      </c>
      <c r="S81" t="b">
        <f>ABS(LEN(C81)-$R$1) &gt; $S$1*$R$2</f>
        <v>0</v>
      </c>
      <c r="U81" t="b">
        <f>ABS(LEN(D81)-$T$1) &gt; $U$1*$T$2</f>
        <v>0</v>
      </c>
    </row>
    <row r="82" spans="1:21" x14ac:dyDescent="0.35">
      <c r="A82" t="s">
        <v>1</v>
      </c>
      <c r="B82" t="s">
        <v>6</v>
      </c>
      <c r="C82" t="s">
        <v>28</v>
      </c>
      <c r="D82" t="s">
        <v>36</v>
      </c>
      <c r="E82" t="s">
        <v>48</v>
      </c>
      <c r="F82" t="s">
        <v>82</v>
      </c>
      <c r="G82" t="s">
        <v>89</v>
      </c>
      <c r="H82" t="s">
        <v>7</v>
      </c>
      <c r="I82">
        <f>COUNTIF(C:C, C82)</f>
        <v>3</v>
      </c>
      <c r="J82" t="b">
        <f t="shared" si="3"/>
        <v>1</v>
      </c>
      <c r="K82">
        <f>COUNTIF(E:E, E82)</f>
        <v>103</v>
      </c>
      <c r="L82" t="b">
        <f t="shared" si="4"/>
        <v>0</v>
      </c>
      <c r="M82">
        <f t="shared" si="5"/>
        <v>0</v>
      </c>
      <c r="O82" t="b">
        <f>ABS(LEN(A82)-$N$1) &gt; $O$1*$N$2</f>
        <v>0</v>
      </c>
      <c r="Q82" t="b">
        <f>ABS(LEN(B82)-$P$1) &gt; $Q$1*$P$2</f>
        <v>0</v>
      </c>
      <c r="S82" t="b">
        <f>ABS(LEN(C82)-$R$1) &gt; $S$1*$R$2</f>
        <v>0</v>
      </c>
      <c r="U82" t="b">
        <f>ABS(LEN(D82)-$T$1) &gt; $U$1*$T$2</f>
        <v>0</v>
      </c>
    </row>
    <row r="83" spans="1:21" x14ac:dyDescent="0.35">
      <c r="A83" t="s">
        <v>2</v>
      </c>
      <c r="B83" t="s">
        <v>7</v>
      </c>
      <c r="C83" t="s">
        <v>21</v>
      </c>
      <c r="D83" t="s">
        <v>37</v>
      </c>
      <c r="E83" t="s">
        <v>46</v>
      </c>
      <c r="F83" t="s">
        <v>82</v>
      </c>
      <c r="G83" t="s">
        <v>96</v>
      </c>
      <c r="H83" t="s">
        <v>6</v>
      </c>
      <c r="I83">
        <f>COUNTIF(C:C, C83)</f>
        <v>257</v>
      </c>
      <c r="J83" t="b">
        <f t="shared" si="3"/>
        <v>0</v>
      </c>
      <c r="K83">
        <f>COUNTIF(E:E, E83)</f>
        <v>19</v>
      </c>
      <c r="L83" t="b">
        <f t="shared" si="4"/>
        <v>0</v>
      </c>
      <c r="M83">
        <f t="shared" si="5"/>
        <v>0</v>
      </c>
      <c r="O83" t="b">
        <f>ABS(LEN(A83)-$N$1) &gt; $O$1*$N$2</f>
        <v>0</v>
      </c>
      <c r="Q83" t="b">
        <f>ABS(LEN(B83)-$P$1) &gt; $Q$1*$P$2</f>
        <v>0</v>
      </c>
      <c r="S83" t="b">
        <f>ABS(LEN(C83)-$R$1) &gt; $S$1*$R$2</f>
        <v>0</v>
      </c>
      <c r="U83" t="b">
        <f>ABS(LEN(D83)-$T$1) &gt; $U$1*$T$2</f>
        <v>0</v>
      </c>
    </row>
    <row r="84" spans="1:21" x14ac:dyDescent="0.35">
      <c r="A84" t="s">
        <v>2</v>
      </c>
      <c r="B84" t="s">
        <v>6</v>
      </c>
      <c r="C84" t="s">
        <v>21</v>
      </c>
      <c r="D84" t="s">
        <v>37</v>
      </c>
      <c r="E84" t="s">
        <v>48</v>
      </c>
      <c r="F84" t="s">
        <v>81</v>
      </c>
      <c r="G84" t="s">
        <v>97</v>
      </c>
      <c r="H84" t="s">
        <v>7</v>
      </c>
      <c r="I84">
        <f>COUNTIF(C:C, C84)</f>
        <v>257</v>
      </c>
      <c r="J84" t="b">
        <f t="shared" si="3"/>
        <v>0</v>
      </c>
      <c r="K84">
        <f>COUNTIF(E:E, E84)</f>
        <v>103</v>
      </c>
      <c r="L84" t="b">
        <f t="shared" si="4"/>
        <v>0</v>
      </c>
      <c r="M84">
        <f t="shared" si="5"/>
        <v>0</v>
      </c>
      <c r="O84" t="b">
        <f>ABS(LEN(A84)-$N$1) &gt; $O$1*$N$2</f>
        <v>0</v>
      </c>
      <c r="Q84" t="b">
        <f>ABS(LEN(B84)-$P$1) &gt; $Q$1*$P$2</f>
        <v>0</v>
      </c>
      <c r="S84" t="b">
        <f>ABS(LEN(C84)-$R$1) &gt; $S$1*$R$2</f>
        <v>0</v>
      </c>
      <c r="U84" t="b">
        <f>ABS(LEN(D84)-$T$1) &gt; $U$1*$T$2</f>
        <v>0</v>
      </c>
    </row>
    <row r="85" spans="1:21" x14ac:dyDescent="0.35">
      <c r="A85" t="s">
        <v>2</v>
      </c>
      <c r="B85" t="s">
        <v>6</v>
      </c>
      <c r="C85" t="s">
        <v>21</v>
      </c>
      <c r="D85" t="s">
        <v>37</v>
      </c>
      <c r="E85" t="s">
        <v>45</v>
      </c>
      <c r="F85" t="s">
        <v>81</v>
      </c>
      <c r="G85" t="s">
        <v>90</v>
      </c>
      <c r="H85" t="s">
        <v>6</v>
      </c>
      <c r="I85">
        <f>COUNTIF(C:C, C85)</f>
        <v>257</v>
      </c>
      <c r="J85" t="b">
        <f t="shared" si="3"/>
        <v>0</v>
      </c>
      <c r="K85">
        <f>COUNTIF(E:E, E85)</f>
        <v>185</v>
      </c>
      <c r="L85" t="b">
        <f t="shared" si="4"/>
        <v>0</v>
      </c>
      <c r="M85">
        <f t="shared" si="5"/>
        <v>0</v>
      </c>
      <c r="O85" t="b">
        <f>ABS(LEN(A85)-$N$1) &gt; $O$1*$N$2</f>
        <v>0</v>
      </c>
      <c r="Q85" t="b">
        <f>ABS(LEN(B85)-$P$1) &gt; $Q$1*$P$2</f>
        <v>0</v>
      </c>
      <c r="S85" t="b">
        <f>ABS(LEN(C85)-$R$1) &gt; $S$1*$R$2</f>
        <v>0</v>
      </c>
      <c r="U85" t="b">
        <f>ABS(LEN(D85)-$T$1) &gt; $U$1*$T$2</f>
        <v>0</v>
      </c>
    </row>
    <row r="86" spans="1:21" x14ac:dyDescent="0.35">
      <c r="A86" t="s">
        <v>2</v>
      </c>
      <c r="B86" t="s">
        <v>6</v>
      </c>
      <c r="C86" t="s">
        <v>21</v>
      </c>
      <c r="D86" t="s">
        <v>37</v>
      </c>
      <c r="E86" t="s">
        <v>45</v>
      </c>
      <c r="F86" t="s">
        <v>81</v>
      </c>
      <c r="G86" t="s">
        <v>90</v>
      </c>
      <c r="H86" t="s">
        <v>6</v>
      </c>
      <c r="I86">
        <f>COUNTIF(C:C, C86)</f>
        <v>257</v>
      </c>
      <c r="J86" t="b">
        <f t="shared" si="3"/>
        <v>0</v>
      </c>
      <c r="K86">
        <f>COUNTIF(E:E, E86)</f>
        <v>185</v>
      </c>
      <c r="L86" t="b">
        <f t="shared" si="4"/>
        <v>0</v>
      </c>
      <c r="M86">
        <f t="shared" si="5"/>
        <v>0</v>
      </c>
      <c r="O86" t="b">
        <f>ABS(LEN(A86)-$N$1) &gt; $O$1*$N$2</f>
        <v>0</v>
      </c>
      <c r="Q86" t="b">
        <f>ABS(LEN(B86)-$P$1) &gt; $Q$1*$P$2</f>
        <v>0</v>
      </c>
      <c r="S86" t="b">
        <f>ABS(LEN(C86)-$R$1) &gt; $S$1*$R$2</f>
        <v>0</v>
      </c>
      <c r="U86" t="b">
        <f>ABS(LEN(D86)-$T$1) &gt; $U$1*$T$2</f>
        <v>0</v>
      </c>
    </row>
    <row r="87" spans="1:21" x14ac:dyDescent="0.35">
      <c r="A87" t="s">
        <v>2</v>
      </c>
      <c r="B87" t="s">
        <v>6</v>
      </c>
      <c r="C87" t="s">
        <v>21</v>
      </c>
      <c r="D87" t="s">
        <v>37</v>
      </c>
      <c r="E87" t="s">
        <v>45</v>
      </c>
      <c r="F87" t="s">
        <v>81</v>
      </c>
      <c r="G87" t="s">
        <v>90</v>
      </c>
      <c r="H87" t="s">
        <v>6</v>
      </c>
      <c r="I87">
        <f>COUNTIF(C:C, C87)</f>
        <v>257</v>
      </c>
      <c r="J87" t="b">
        <f t="shared" si="3"/>
        <v>0</v>
      </c>
      <c r="K87">
        <f>COUNTIF(E:E, E87)</f>
        <v>185</v>
      </c>
      <c r="L87" t="b">
        <f t="shared" si="4"/>
        <v>0</v>
      </c>
      <c r="M87">
        <f t="shared" si="5"/>
        <v>0</v>
      </c>
      <c r="O87" t="b">
        <f>ABS(LEN(A87)-$N$1) &gt; $O$1*$N$2</f>
        <v>0</v>
      </c>
      <c r="Q87" t="b">
        <f>ABS(LEN(B87)-$P$1) &gt; $Q$1*$P$2</f>
        <v>0</v>
      </c>
      <c r="S87" t="b">
        <f>ABS(LEN(C87)-$R$1) &gt; $S$1*$R$2</f>
        <v>0</v>
      </c>
      <c r="U87" t="b">
        <f>ABS(LEN(D87)-$T$1) &gt; $U$1*$T$2</f>
        <v>0</v>
      </c>
    </row>
    <row r="88" spans="1:21" x14ac:dyDescent="0.35">
      <c r="A88" t="s">
        <v>2</v>
      </c>
      <c r="B88" t="s">
        <v>6</v>
      </c>
      <c r="C88" t="s">
        <v>21</v>
      </c>
      <c r="D88" t="s">
        <v>37</v>
      </c>
      <c r="E88" t="s">
        <v>45</v>
      </c>
      <c r="F88" t="s">
        <v>81</v>
      </c>
      <c r="G88" t="s">
        <v>90</v>
      </c>
      <c r="H88" t="s">
        <v>6</v>
      </c>
      <c r="I88">
        <f>COUNTIF(C:C, C88)</f>
        <v>257</v>
      </c>
      <c r="J88" t="b">
        <f t="shared" si="3"/>
        <v>0</v>
      </c>
      <c r="K88">
        <f>COUNTIF(E:E, E88)</f>
        <v>185</v>
      </c>
      <c r="L88" t="b">
        <f t="shared" si="4"/>
        <v>0</v>
      </c>
      <c r="M88">
        <f t="shared" si="5"/>
        <v>0</v>
      </c>
      <c r="O88" t="b">
        <f>ABS(LEN(A88)-$N$1) &gt; $O$1*$N$2</f>
        <v>0</v>
      </c>
      <c r="Q88" t="b">
        <f>ABS(LEN(B88)-$P$1) &gt; $Q$1*$P$2</f>
        <v>0</v>
      </c>
      <c r="S88" t="b">
        <f>ABS(LEN(C88)-$R$1) &gt; $S$1*$R$2</f>
        <v>0</v>
      </c>
      <c r="U88" t="b">
        <f>ABS(LEN(D88)-$T$1) &gt; $U$1*$T$2</f>
        <v>0</v>
      </c>
    </row>
    <row r="89" spans="1:21" x14ac:dyDescent="0.35">
      <c r="A89" t="s">
        <v>2</v>
      </c>
      <c r="B89" t="s">
        <v>6</v>
      </c>
      <c r="C89" t="s">
        <v>21</v>
      </c>
      <c r="D89" t="s">
        <v>37</v>
      </c>
      <c r="E89" t="s">
        <v>45</v>
      </c>
      <c r="F89" t="s">
        <v>81</v>
      </c>
      <c r="G89" t="s">
        <v>90</v>
      </c>
      <c r="H89" t="s">
        <v>6</v>
      </c>
      <c r="I89">
        <f>COUNTIF(C:C, C89)</f>
        <v>257</v>
      </c>
      <c r="J89" t="b">
        <f t="shared" si="3"/>
        <v>0</v>
      </c>
      <c r="K89">
        <f>COUNTIF(E:E, E89)</f>
        <v>185</v>
      </c>
      <c r="L89" t="b">
        <f t="shared" si="4"/>
        <v>0</v>
      </c>
      <c r="M89">
        <f t="shared" si="5"/>
        <v>0</v>
      </c>
      <c r="O89" t="b">
        <f>ABS(LEN(A89)-$N$1) &gt; $O$1*$N$2</f>
        <v>0</v>
      </c>
      <c r="Q89" t="b">
        <f>ABS(LEN(B89)-$P$1) &gt; $Q$1*$P$2</f>
        <v>0</v>
      </c>
      <c r="S89" t="b">
        <f>ABS(LEN(C89)-$R$1) &gt; $S$1*$R$2</f>
        <v>0</v>
      </c>
      <c r="U89" t="b">
        <f>ABS(LEN(D89)-$T$1) &gt; $U$1*$T$2</f>
        <v>0</v>
      </c>
    </row>
    <row r="90" spans="1:21" x14ac:dyDescent="0.35">
      <c r="A90" t="s">
        <v>2</v>
      </c>
      <c r="B90" t="s">
        <v>6</v>
      </c>
      <c r="C90" t="s">
        <v>21</v>
      </c>
      <c r="D90" t="s">
        <v>37</v>
      </c>
      <c r="E90" t="s">
        <v>45</v>
      </c>
      <c r="F90" t="s">
        <v>81</v>
      </c>
      <c r="G90" t="s">
        <v>90</v>
      </c>
      <c r="H90" t="s">
        <v>6</v>
      </c>
      <c r="I90">
        <f>COUNTIF(C:C, C90)</f>
        <v>257</v>
      </c>
      <c r="J90" t="b">
        <f t="shared" si="3"/>
        <v>0</v>
      </c>
      <c r="K90">
        <f>COUNTIF(E:E, E90)</f>
        <v>185</v>
      </c>
      <c r="L90" t="b">
        <f t="shared" si="4"/>
        <v>0</v>
      </c>
      <c r="M90">
        <f t="shared" si="5"/>
        <v>0</v>
      </c>
      <c r="O90" t="b">
        <f>ABS(LEN(A90)-$N$1) &gt; $O$1*$N$2</f>
        <v>0</v>
      </c>
      <c r="Q90" t="b">
        <f>ABS(LEN(B90)-$P$1) &gt; $Q$1*$P$2</f>
        <v>0</v>
      </c>
      <c r="S90" t="b">
        <f>ABS(LEN(C90)-$R$1) &gt; $S$1*$R$2</f>
        <v>0</v>
      </c>
      <c r="U90" t="b">
        <f>ABS(LEN(D90)-$T$1) &gt; $U$1*$T$2</f>
        <v>0</v>
      </c>
    </row>
    <row r="91" spans="1:21" x14ac:dyDescent="0.35">
      <c r="A91" t="s">
        <v>2</v>
      </c>
      <c r="B91" t="s">
        <v>6</v>
      </c>
      <c r="C91" t="s">
        <v>21</v>
      </c>
      <c r="D91" t="s">
        <v>37</v>
      </c>
      <c r="E91" t="s">
        <v>45</v>
      </c>
      <c r="F91" t="s">
        <v>81</v>
      </c>
      <c r="G91" t="s">
        <v>90</v>
      </c>
      <c r="H91" t="s">
        <v>7</v>
      </c>
      <c r="I91">
        <f>COUNTIF(C:C, C91)</f>
        <v>257</v>
      </c>
      <c r="J91" t="b">
        <f t="shared" si="3"/>
        <v>0</v>
      </c>
      <c r="K91">
        <f>COUNTIF(E:E, E91)</f>
        <v>185</v>
      </c>
      <c r="L91" t="b">
        <f t="shared" si="4"/>
        <v>0</v>
      </c>
      <c r="M91">
        <f t="shared" si="5"/>
        <v>0</v>
      </c>
      <c r="O91" t="b">
        <f>ABS(LEN(A91)-$N$1) &gt; $O$1*$N$2</f>
        <v>0</v>
      </c>
      <c r="Q91" t="b">
        <f>ABS(LEN(B91)-$P$1) &gt; $Q$1*$P$2</f>
        <v>0</v>
      </c>
      <c r="S91" t="b">
        <f>ABS(LEN(C91)-$R$1) &gt; $S$1*$R$2</f>
        <v>0</v>
      </c>
      <c r="U91" t="b">
        <f>ABS(LEN(D91)-$T$1) &gt; $U$1*$T$2</f>
        <v>0</v>
      </c>
    </row>
    <row r="92" spans="1:21" x14ac:dyDescent="0.35">
      <c r="A92" t="s">
        <v>2</v>
      </c>
      <c r="B92" t="s">
        <v>6</v>
      </c>
      <c r="C92" t="s">
        <v>21</v>
      </c>
      <c r="D92" t="s">
        <v>37</v>
      </c>
      <c r="E92" t="s">
        <v>45</v>
      </c>
      <c r="F92" t="s">
        <v>81</v>
      </c>
      <c r="G92" t="s">
        <v>90</v>
      </c>
      <c r="H92" t="s">
        <v>7</v>
      </c>
      <c r="I92">
        <f>COUNTIF(C:C, C92)</f>
        <v>257</v>
      </c>
      <c r="J92" t="b">
        <f t="shared" si="3"/>
        <v>0</v>
      </c>
      <c r="K92">
        <f>COUNTIF(E:E, E92)</f>
        <v>185</v>
      </c>
      <c r="L92" t="b">
        <f t="shared" si="4"/>
        <v>0</v>
      </c>
      <c r="M92">
        <f t="shared" si="5"/>
        <v>0</v>
      </c>
      <c r="O92" t="b">
        <f>ABS(LEN(A92)-$N$1) &gt; $O$1*$N$2</f>
        <v>0</v>
      </c>
      <c r="Q92" t="b">
        <f>ABS(LEN(B92)-$P$1) &gt; $Q$1*$P$2</f>
        <v>0</v>
      </c>
      <c r="S92" t="b">
        <f>ABS(LEN(C92)-$R$1) &gt; $S$1*$R$2</f>
        <v>0</v>
      </c>
      <c r="U92" t="b">
        <f>ABS(LEN(D92)-$T$1) &gt; $U$1*$T$2</f>
        <v>0</v>
      </c>
    </row>
    <row r="93" spans="1:21" x14ac:dyDescent="0.35">
      <c r="A93" t="s">
        <v>2</v>
      </c>
      <c r="B93" t="s">
        <v>6</v>
      </c>
      <c r="C93" t="s">
        <v>21</v>
      </c>
      <c r="D93" t="s">
        <v>37</v>
      </c>
      <c r="E93" t="s">
        <v>45</v>
      </c>
      <c r="F93" t="s">
        <v>81</v>
      </c>
      <c r="G93" t="s">
        <v>90</v>
      </c>
      <c r="H93" t="s">
        <v>6</v>
      </c>
      <c r="I93">
        <f>COUNTIF(C:C, C93)</f>
        <v>257</v>
      </c>
      <c r="J93" t="b">
        <f t="shared" si="3"/>
        <v>0</v>
      </c>
      <c r="K93">
        <f>COUNTIF(E:E, E93)</f>
        <v>185</v>
      </c>
      <c r="L93" t="b">
        <f t="shared" si="4"/>
        <v>0</v>
      </c>
      <c r="M93">
        <f t="shared" si="5"/>
        <v>0</v>
      </c>
      <c r="O93" t="b">
        <f>ABS(LEN(A93)-$N$1) &gt; $O$1*$N$2</f>
        <v>0</v>
      </c>
      <c r="Q93" t="b">
        <f>ABS(LEN(B93)-$P$1) &gt; $Q$1*$P$2</f>
        <v>0</v>
      </c>
      <c r="S93" t="b">
        <f>ABS(LEN(C93)-$R$1) &gt; $S$1*$R$2</f>
        <v>0</v>
      </c>
      <c r="U93" t="b">
        <f>ABS(LEN(D93)-$T$1) &gt; $U$1*$T$2</f>
        <v>0</v>
      </c>
    </row>
    <row r="94" spans="1:21" x14ac:dyDescent="0.35">
      <c r="A94" t="s">
        <v>2</v>
      </c>
      <c r="B94" t="s">
        <v>6</v>
      </c>
      <c r="C94" t="s">
        <v>21</v>
      </c>
      <c r="D94" t="s">
        <v>37</v>
      </c>
      <c r="E94" t="s">
        <v>45</v>
      </c>
      <c r="F94" t="s">
        <v>81</v>
      </c>
      <c r="G94" t="s">
        <v>90</v>
      </c>
      <c r="H94" t="s">
        <v>6</v>
      </c>
      <c r="I94">
        <f>COUNTIF(C:C, C94)</f>
        <v>257</v>
      </c>
      <c r="J94" t="b">
        <f t="shared" si="3"/>
        <v>0</v>
      </c>
      <c r="K94">
        <f>COUNTIF(E:E, E94)</f>
        <v>185</v>
      </c>
      <c r="L94" t="b">
        <f t="shared" si="4"/>
        <v>0</v>
      </c>
      <c r="M94">
        <f t="shared" si="5"/>
        <v>0</v>
      </c>
      <c r="O94" t="b">
        <f>ABS(LEN(A94)-$N$1) &gt; $O$1*$N$2</f>
        <v>0</v>
      </c>
      <c r="Q94" t="b">
        <f>ABS(LEN(B94)-$P$1) &gt; $Q$1*$P$2</f>
        <v>0</v>
      </c>
      <c r="S94" t="b">
        <f>ABS(LEN(C94)-$R$1) &gt; $S$1*$R$2</f>
        <v>0</v>
      </c>
      <c r="U94" t="b">
        <f>ABS(LEN(D94)-$T$1) &gt; $U$1*$T$2</f>
        <v>0</v>
      </c>
    </row>
    <row r="95" spans="1:21" x14ac:dyDescent="0.35">
      <c r="A95" t="s">
        <v>2</v>
      </c>
      <c r="B95" t="s">
        <v>6</v>
      </c>
      <c r="C95" t="s">
        <v>21</v>
      </c>
      <c r="D95" t="s">
        <v>37</v>
      </c>
      <c r="E95" t="s">
        <v>45</v>
      </c>
      <c r="F95" t="s">
        <v>81</v>
      </c>
      <c r="G95" t="s">
        <v>90</v>
      </c>
      <c r="H95" t="s">
        <v>6</v>
      </c>
      <c r="I95">
        <f>COUNTIF(C:C, C95)</f>
        <v>257</v>
      </c>
      <c r="J95" t="b">
        <f t="shared" si="3"/>
        <v>0</v>
      </c>
      <c r="K95">
        <f>COUNTIF(E:E, E95)</f>
        <v>185</v>
      </c>
      <c r="L95" t="b">
        <f t="shared" si="4"/>
        <v>0</v>
      </c>
      <c r="M95">
        <f t="shared" si="5"/>
        <v>0</v>
      </c>
      <c r="O95" t="b">
        <f>ABS(LEN(A95)-$N$1) &gt; $O$1*$N$2</f>
        <v>0</v>
      </c>
      <c r="Q95" t="b">
        <f>ABS(LEN(B95)-$P$1) &gt; $Q$1*$P$2</f>
        <v>0</v>
      </c>
      <c r="S95" t="b">
        <f>ABS(LEN(C95)-$R$1) &gt; $S$1*$R$2</f>
        <v>0</v>
      </c>
      <c r="U95" t="b">
        <f>ABS(LEN(D95)-$T$1) &gt; $U$1*$T$2</f>
        <v>0</v>
      </c>
    </row>
    <row r="96" spans="1:21" x14ac:dyDescent="0.35">
      <c r="A96" t="s">
        <v>2</v>
      </c>
      <c r="B96" t="s">
        <v>6</v>
      </c>
      <c r="C96" t="s">
        <v>21</v>
      </c>
      <c r="D96" t="s">
        <v>37</v>
      </c>
      <c r="E96" t="s">
        <v>45</v>
      </c>
      <c r="F96" t="s">
        <v>81</v>
      </c>
      <c r="G96" t="s">
        <v>90</v>
      </c>
      <c r="H96" t="s">
        <v>6</v>
      </c>
      <c r="I96">
        <f>COUNTIF(C:C, C96)</f>
        <v>257</v>
      </c>
      <c r="J96" t="b">
        <f t="shared" si="3"/>
        <v>0</v>
      </c>
      <c r="K96">
        <f>COUNTIF(E:E, E96)</f>
        <v>185</v>
      </c>
      <c r="L96" t="b">
        <f t="shared" si="4"/>
        <v>0</v>
      </c>
      <c r="M96">
        <f t="shared" si="5"/>
        <v>0</v>
      </c>
      <c r="O96" t="b">
        <f>ABS(LEN(A96)-$N$1) &gt; $O$1*$N$2</f>
        <v>0</v>
      </c>
      <c r="Q96" t="b">
        <f>ABS(LEN(B96)-$P$1) &gt; $Q$1*$P$2</f>
        <v>0</v>
      </c>
      <c r="S96" t="b">
        <f>ABS(LEN(C96)-$R$1) &gt; $S$1*$R$2</f>
        <v>0</v>
      </c>
      <c r="U96" t="b">
        <f>ABS(LEN(D96)-$T$1) &gt; $U$1*$T$2</f>
        <v>0</v>
      </c>
    </row>
    <row r="97" spans="1:21" x14ac:dyDescent="0.35">
      <c r="A97" t="s">
        <v>2</v>
      </c>
      <c r="B97" t="s">
        <v>6</v>
      </c>
      <c r="C97" t="s">
        <v>21</v>
      </c>
      <c r="D97" t="s">
        <v>37</v>
      </c>
      <c r="E97" t="s">
        <v>45</v>
      </c>
      <c r="F97" t="s">
        <v>81</v>
      </c>
      <c r="G97" t="s">
        <v>90</v>
      </c>
      <c r="H97" t="s">
        <v>6</v>
      </c>
      <c r="I97">
        <f>COUNTIF(C:C, C97)</f>
        <v>257</v>
      </c>
      <c r="J97" t="b">
        <f t="shared" si="3"/>
        <v>0</v>
      </c>
      <c r="K97">
        <f>COUNTIF(E:E, E97)</f>
        <v>185</v>
      </c>
      <c r="L97" t="b">
        <f t="shared" si="4"/>
        <v>0</v>
      </c>
      <c r="M97">
        <f t="shared" si="5"/>
        <v>0</v>
      </c>
      <c r="O97" t="b">
        <f>ABS(LEN(A97)-$N$1) &gt; $O$1*$N$2</f>
        <v>0</v>
      </c>
      <c r="Q97" t="b">
        <f>ABS(LEN(B97)-$P$1) &gt; $Q$1*$P$2</f>
        <v>0</v>
      </c>
      <c r="S97" t="b">
        <f>ABS(LEN(C97)-$R$1) &gt; $S$1*$R$2</f>
        <v>0</v>
      </c>
      <c r="U97" t="b">
        <f>ABS(LEN(D97)-$T$1) &gt; $U$1*$T$2</f>
        <v>0</v>
      </c>
    </row>
    <row r="98" spans="1:21" x14ac:dyDescent="0.35">
      <c r="A98" t="s">
        <v>2</v>
      </c>
      <c r="B98" t="s">
        <v>6</v>
      </c>
      <c r="C98" t="s">
        <v>21</v>
      </c>
      <c r="D98" t="s">
        <v>37</v>
      </c>
      <c r="E98" t="s">
        <v>45</v>
      </c>
      <c r="F98" t="s">
        <v>81</v>
      </c>
      <c r="G98" t="s">
        <v>90</v>
      </c>
      <c r="H98" t="s">
        <v>6</v>
      </c>
      <c r="I98">
        <f>COUNTIF(C:C, C98)</f>
        <v>257</v>
      </c>
      <c r="J98" t="b">
        <f t="shared" si="3"/>
        <v>0</v>
      </c>
      <c r="K98">
        <f>COUNTIF(E:E, E98)</f>
        <v>185</v>
      </c>
      <c r="L98" t="b">
        <f t="shared" si="4"/>
        <v>0</v>
      </c>
      <c r="M98">
        <f t="shared" si="5"/>
        <v>0</v>
      </c>
      <c r="O98" t="b">
        <f>ABS(LEN(A98)-$N$1) &gt; $O$1*$N$2</f>
        <v>0</v>
      </c>
      <c r="Q98" t="b">
        <f>ABS(LEN(B98)-$P$1) &gt; $Q$1*$P$2</f>
        <v>0</v>
      </c>
      <c r="S98" t="b">
        <f>ABS(LEN(C98)-$R$1) &gt; $S$1*$R$2</f>
        <v>0</v>
      </c>
      <c r="U98" t="b">
        <f>ABS(LEN(D98)-$T$1) &gt; $U$1*$T$2</f>
        <v>0</v>
      </c>
    </row>
    <row r="99" spans="1:21" x14ac:dyDescent="0.35">
      <c r="A99" t="s">
        <v>2</v>
      </c>
      <c r="B99" t="s">
        <v>6</v>
      </c>
      <c r="C99" t="s">
        <v>21</v>
      </c>
      <c r="D99" t="s">
        <v>37</v>
      </c>
      <c r="E99" t="s">
        <v>52</v>
      </c>
      <c r="F99" t="s">
        <v>81</v>
      </c>
      <c r="G99" t="s">
        <v>98</v>
      </c>
      <c r="H99" t="s">
        <v>6</v>
      </c>
      <c r="I99">
        <f>COUNTIF(C:C, C99)</f>
        <v>257</v>
      </c>
      <c r="J99" t="b">
        <f t="shared" si="3"/>
        <v>0</v>
      </c>
      <c r="K99">
        <f>COUNTIF(E:E, E99)</f>
        <v>14</v>
      </c>
      <c r="L99" t="b">
        <f t="shared" si="4"/>
        <v>0</v>
      </c>
      <c r="M99">
        <f t="shared" si="5"/>
        <v>0</v>
      </c>
      <c r="O99" t="b">
        <f>ABS(LEN(A99)-$N$1) &gt; $O$1*$N$2</f>
        <v>0</v>
      </c>
      <c r="Q99" t="b">
        <f>ABS(LEN(B99)-$P$1) &gt; $Q$1*$P$2</f>
        <v>0</v>
      </c>
      <c r="S99" t="b">
        <f>ABS(LEN(C99)-$R$1) &gt; $S$1*$R$2</f>
        <v>0</v>
      </c>
      <c r="U99" t="b">
        <f>ABS(LEN(D99)-$T$1) &gt; $U$1*$T$2</f>
        <v>0</v>
      </c>
    </row>
    <row r="100" spans="1:21" x14ac:dyDescent="0.35">
      <c r="A100" t="s">
        <v>2</v>
      </c>
      <c r="B100" t="s">
        <v>6</v>
      </c>
      <c r="C100" t="s">
        <v>21</v>
      </c>
      <c r="D100" t="s">
        <v>37</v>
      </c>
      <c r="E100" t="s">
        <v>53</v>
      </c>
      <c r="F100" t="s">
        <v>81</v>
      </c>
      <c r="G100" t="s">
        <v>90</v>
      </c>
      <c r="H100" t="s">
        <v>6</v>
      </c>
      <c r="I100">
        <f>COUNTIF(C:C, C100)</f>
        <v>257</v>
      </c>
      <c r="J100" t="b">
        <f t="shared" si="3"/>
        <v>0</v>
      </c>
      <c r="K100">
        <f>COUNTIF(E:E, E100)</f>
        <v>26</v>
      </c>
      <c r="L100" t="b">
        <f t="shared" si="4"/>
        <v>0</v>
      </c>
      <c r="M100">
        <f t="shared" si="5"/>
        <v>0</v>
      </c>
      <c r="O100" t="b">
        <f>ABS(LEN(A100)-$N$1) &gt; $O$1*$N$2</f>
        <v>0</v>
      </c>
      <c r="Q100" t="b">
        <f>ABS(LEN(B100)-$P$1) &gt; $Q$1*$P$2</f>
        <v>0</v>
      </c>
      <c r="S100" t="b">
        <f>ABS(LEN(C100)-$R$1) &gt; $S$1*$R$2</f>
        <v>0</v>
      </c>
      <c r="U100" t="b">
        <f>ABS(LEN(D100)-$T$1) &gt; $U$1*$T$2</f>
        <v>0</v>
      </c>
    </row>
    <row r="101" spans="1:21" x14ac:dyDescent="0.35">
      <c r="A101" t="s">
        <v>2</v>
      </c>
      <c r="B101" t="s">
        <v>6</v>
      </c>
      <c r="C101" t="s">
        <v>21</v>
      </c>
      <c r="D101" t="s">
        <v>37</v>
      </c>
      <c r="E101" t="s">
        <v>45</v>
      </c>
      <c r="F101" t="s">
        <v>81</v>
      </c>
      <c r="G101" t="s">
        <v>90</v>
      </c>
      <c r="H101" t="s">
        <v>7</v>
      </c>
      <c r="I101">
        <f>COUNTIF(C:C, C101)</f>
        <v>257</v>
      </c>
      <c r="J101" t="b">
        <f t="shared" si="3"/>
        <v>0</v>
      </c>
      <c r="K101">
        <f>COUNTIF(E:E, E101)</f>
        <v>185</v>
      </c>
      <c r="L101" t="b">
        <f t="shared" si="4"/>
        <v>0</v>
      </c>
      <c r="M101">
        <f t="shared" si="5"/>
        <v>0</v>
      </c>
      <c r="O101" t="b">
        <f>ABS(LEN(A101)-$N$1) &gt; $O$1*$N$2</f>
        <v>0</v>
      </c>
      <c r="Q101" t="b">
        <f>ABS(LEN(B101)-$P$1) &gt; $Q$1*$P$2</f>
        <v>0</v>
      </c>
      <c r="S101" t="b">
        <f>ABS(LEN(C101)-$R$1) &gt; $S$1*$R$2</f>
        <v>0</v>
      </c>
      <c r="U101" t="b">
        <f>ABS(LEN(D101)-$T$1) &gt; $U$1*$T$2</f>
        <v>0</v>
      </c>
    </row>
    <row r="102" spans="1:21" x14ac:dyDescent="0.35">
      <c r="A102" t="s">
        <v>2</v>
      </c>
      <c r="B102" t="s">
        <v>6</v>
      </c>
      <c r="C102" t="s">
        <v>21</v>
      </c>
      <c r="D102" t="s">
        <v>37</v>
      </c>
      <c r="E102" t="s">
        <v>54</v>
      </c>
      <c r="F102" t="s">
        <v>81</v>
      </c>
      <c r="G102" t="s">
        <v>90</v>
      </c>
      <c r="H102" t="s">
        <v>6</v>
      </c>
      <c r="I102">
        <f>COUNTIF(C:C, C102)</f>
        <v>257</v>
      </c>
      <c r="J102" t="b">
        <f t="shared" si="3"/>
        <v>0</v>
      </c>
      <c r="K102">
        <f>COUNTIF(E:E, E102)</f>
        <v>6</v>
      </c>
      <c r="L102" t="b">
        <f t="shared" si="4"/>
        <v>1</v>
      </c>
      <c r="M102">
        <f t="shared" si="5"/>
        <v>0</v>
      </c>
      <c r="O102" t="b">
        <f>ABS(LEN(A102)-$N$1) &gt; $O$1*$N$2</f>
        <v>0</v>
      </c>
      <c r="Q102" t="b">
        <f>ABS(LEN(B102)-$P$1) &gt; $Q$1*$P$2</f>
        <v>0</v>
      </c>
      <c r="S102" t="b">
        <f>ABS(LEN(C102)-$R$1) &gt; $S$1*$R$2</f>
        <v>0</v>
      </c>
      <c r="U102" t="b">
        <f>ABS(LEN(D102)-$T$1) &gt; $U$1*$T$2</f>
        <v>0</v>
      </c>
    </row>
    <row r="103" spans="1:21" x14ac:dyDescent="0.35">
      <c r="A103" t="s">
        <v>2</v>
      </c>
      <c r="B103" t="s">
        <v>6</v>
      </c>
      <c r="C103" t="s">
        <v>21</v>
      </c>
      <c r="D103" t="s">
        <v>37</v>
      </c>
      <c r="E103" t="s">
        <v>48</v>
      </c>
      <c r="F103" t="s">
        <v>81</v>
      </c>
      <c r="G103" t="s">
        <v>90</v>
      </c>
      <c r="H103" t="s">
        <v>6</v>
      </c>
      <c r="I103">
        <f>COUNTIF(C:C, C103)</f>
        <v>257</v>
      </c>
      <c r="J103" t="b">
        <f t="shared" si="3"/>
        <v>0</v>
      </c>
      <c r="K103">
        <f>COUNTIF(E:E, E103)</f>
        <v>103</v>
      </c>
      <c r="L103" t="b">
        <f t="shared" si="4"/>
        <v>0</v>
      </c>
      <c r="M103">
        <f t="shared" si="5"/>
        <v>0</v>
      </c>
      <c r="O103" t="b">
        <f>ABS(LEN(A103)-$N$1) &gt; $O$1*$N$2</f>
        <v>0</v>
      </c>
      <c r="Q103" t="b">
        <f>ABS(LEN(B103)-$P$1) &gt; $Q$1*$P$2</f>
        <v>0</v>
      </c>
      <c r="S103" t="b">
        <f>ABS(LEN(C103)-$R$1) &gt; $S$1*$R$2</f>
        <v>0</v>
      </c>
      <c r="U103" t="b">
        <f>ABS(LEN(D103)-$T$1) &gt; $U$1*$T$2</f>
        <v>0</v>
      </c>
    </row>
    <row r="104" spans="1:21" x14ac:dyDescent="0.35">
      <c r="A104" t="s">
        <v>2</v>
      </c>
      <c r="B104" t="s">
        <v>6</v>
      </c>
      <c r="C104" t="s">
        <v>21</v>
      </c>
      <c r="D104" t="s">
        <v>37</v>
      </c>
      <c r="E104" t="s">
        <v>45</v>
      </c>
      <c r="F104" t="s">
        <v>81</v>
      </c>
      <c r="G104" t="s">
        <v>90</v>
      </c>
      <c r="H104" t="s">
        <v>6</v>
      </c>
      <c r="I104">
        <f>COUNTIF(C:C, C104)</f>
        <v>257</v>
      </c>
      <c r="J104" t="b">
        <f t="shared" si="3"/>
        <v>0</v>
      </c>
      <c r="K104">
        <f>COUNTIF(E:E, E104)</f>
        <v>185</v>
      </c>
      <c r="L104" t="b">
        <f t="shared" si="4"/>
        <v>0</v>
      </c>
      <c r="M104">
        <f t="shared" si="5"/>
        <v>0</v>
      </c>
      <c r="O104" t="b">
        <f>ABS(LEN(A104)-$N$1) &gt; $O$1*$N$2</f>
        <v>0</v>
      </c>
      <c r="Q104" t="b">
        <f>ABS(LEN(B104)-$P$1) &gt; $Q$1*$P$2</f>
        <v>0</v>
      </c>
      <c r="S104" t="b">
        <f>ABS(LEN(C104)-$R$1) &gt; $S$1*$R$2</f>
        <v>0</v>
      </c>
      <c r="U104" t="b">
        <f>ABS(LEN(D104)-$T$1) &gt; $U$1*$T$2</f>
        <v>0</v>
      </c>
    </row>
    <row r="105" spans="1:21" x14ac:dyDescent="0.35">
      <c r="A105" t="s">
        <v>2</v>
      </c>
      <c r="B105" t="s">
        <v>6</v>
      </c>
      <c r="C105" t="s">
        <v>21</v>
      </c>
      <c r="D105" t="s">
        <v>37</v>
      </c>
      <c r="E105" t="s">
        <v>51</v>
      </c>
      <c r="F105" t="s">
        <v>81</v>
      </c>
      <c r="G105" t="s">
        <v>90</v>
      </c>
      <c r="H105" t="s">
        <v>7</v>
      </c>
      <c r="I105">
        <f>COUNTIF(C:C, C105)</f>
        <v>257</v>
      </c>
      <c r="J105" t="b">
        <f t="shared" si="3"/>
        <v>0</v>
      </c>
      <c r="K105">
        <f>COUNTIF(E:E, E105)</f>
        <v>14</v>
      </c>
      <c r="L105" t="b">
        <f t="shared" si="4"/>
        <v>0</v>
      </c>
      <c r="M105">
        <f t="shared" si="5"/>
        <v>0</v>
      </c>
      <c r="O105" t="b">
        <f>ABS(LEN(A105)-$N$1) &gt; $O$1*$N$2</f>
        <v>0</v>
      </c>
      <c r="Q105" t="b">
        <f>ABS(LEN(B105)-$P$1) &gt; $Q$1*$P$2</f>
        <v>0</v>
      </c>
      <c r="S105" t="b">
        <f>ABS(LEN(C105)-$R$1) &gt; $S$1*$R$2</f>
        <v>0</v>
      </c>
      <c r="U105" t="b">
        <f>ABS(LEN(D105)-$T$1) &gt; $U$1*$T$2</f>
        <v>0</v>
      </c>
    </row>
    <row r="106" spans="1:21" x14ac:dyDescent="0.35">
      <c r="A106" t="s">
        <v>2</v>
      </c>
      <c r="B106" t="s">
        <v>6</v>
      </c>
      <c r="C106" t="s">
        <v>21</v>
      </c>
      <c r="D106" t="s">
        <v>37</v>
      </c>
      <c r="E106" t="s">
        <v>52</v>
      </c>
      <c r="F106" t="s">
        <v>81</v>
      </c>
      <c r="G106" t="s">
        <v>90</v>
      </c>
      <c r="H106" t="s">
        <v>6</v>
      </c>
      <c r="I106">
        <f>COUNTIF(C:C, C106)</f>
        <v>257</v>
      </c>
      <c r="J106" t="b">
        <f t="shared" si="3"/>
        <v>0</v>
      </c>
      <c r="K106">
        <f>COUNTIF(E:E, E106)</f>
        <v>14</v>
      </c>
      <c r="L106" t="b">
        <f t="shared" si="4"/>
        <v>0</v>
      </c>
      <c r="M106">
        <f t="shared" si="5"/>
        <v>0</v>
      </c>
      <c r="O106" t="b">
        <f>ABS(LEN(A106)-$N$1) &gt; $O$1*$N$2</f>
        <v>0</v>
      </c>
      <c r="Q106" t="b">
        <f>ABS(LEN(B106)-$P$1) &gt; $Q$1*$P$2</f>
        <v>0</v>
      </c>
      <c r="S106" t="b">
        <f>ABS(LEN(C106)-$R$1) &gt; $S$1*$R$2</f>
        <v>0</v>
      </c>
      <c r="U106" t="b">
        <f>ABS(LEN(D106)-$T$1) &gt; $U$1*$T$2</f>
        <v>0</v>
      </c>
    </row>
    <row r="107" spans="1:21" x14ac:dyDescent="0.35">
      <c r="A107" t="s">
        <v>2</v>
      </c>
      <c r="B107" t="s">
        <v>6</v>
      </c>
      <c r="C107" t="s">
        <v>25</v>
      </c>
      <c r="D107" t="s">
        <v>39</v>
      </c>
      <c r="E107" t="s">
        <v>48</v>
      </c>
      <c r="F107" t="s">
        <v>82</v>
      </c>
      <c r="G107" t="s">
        <v>89</v>
      </c>
      <c r="H107" t="s">
        <v>7</v>
      </c>
      <c r="I107">
        <f>COUNTIF(C:C, C107)</f>
        <v>64</v>
      </c>
      <c r="J107" t="b">
        <f t="shared" si="3"/>
        <v>0</v>
      </c>
      <c r="K107">
        <f>COUNTIF(E:E, E107)</f>
        <v>103</v>
      </c>
      <c r="L107" t="b">
        <f t="shared" si="4"/>
        <v>0</v>
      </c>
      <c r="M107">
        <f t="shared" si="5"/>
        <v>0</v>
      </c>
      <c r="O107" t="b">
        <f>ABS(LEN(A107)-$N$1) &gt; $O$1*$N$2</f>
        <v>0</v>
      </c>
      <c r="Q107" t="b">
        <f>ABS(LEN(B107)-$P$1) &gt; $Q$1*$P$2</f>
        <v>0</v>
      </c>
      <c r="S107" t="b">
        <f>ABS(LEN(C107)-$R$1) &gt; $S$1*$R$2</f>
        <v>0</v>
      </c>
      <c r="U107" t="b">
        <f>ABS(LEN(D107)-$T$1) &gt; $U$1*$T$2</f>
        <v>0</v>
      </c>
    </row>
    <row r="108" spans="1:21" x14ac:dyDescent="0.35">
      <c r="A108" t="s">
        <v>4</v>
      </c>
      <c r="B108" t="s">
        <v>6</v>
      </c>
      <c r="C108" t="s">
        <v>24</v>
      </c>
      <c r="D108" t="s">
        <v>37</v>
      </c>
      <c r="E108" t="s">
        <v>48</v>
      </c>
      <c r="F108" t="s">
        <v>82</v>
      </c>
      <c r="G108" t="s">
        <v>89</v>
      </c>
      <c r="H108" t="s">
        <v>7</v>
      </c>
      <c r="I108">
        <f>COUNTIF(C:C, C108)</f>
        <v>60</v>
      </c>
      <c r="J108" t="b">
        <f t="shared" si="3"/>
        <v>0</v>
      </c>
      <c r="K108">
        <f>COUNTIF(E:E, E108)</f>
        <v>103</v>
      </c>
      <c r="L108" t="b">
        <f t="shared" si="4"/>
        <v>0</v>
      </c>
      <c r="M108">
        <f t="shared" si="5"/>
        <v>0</v>
      </c>
      <c r="O108" t="b">
        <f>ABS(LEN(A108)-$N$1) &gt; $O$1*$N$2</f>
        <v>0</v>
      </c>
      <c r="Q108" t="b">
        <f>ABS(LEN(B108)-$P$1) &gt; $Q$1*$P$2</f>
        <v>0</v>
      </c>
      <c r="S108" t="b">
        <f>ABS(LEN(C108)-$R$1) &gt; $S$1*$R$2</f>
        <v>0</v>
      </c>
      <c r="U108" t="b">
        <f>ABS(LEN(D108)-$T$1) &gt; $U$1*$T$2</f>
        <v>0</v>
      </c>
    </row>
    <row r="109" spans="1:21" x14ac:dyDescent="0.35">
      <c r="A109" t="s">
        <v>4</v>
      </c>
      <c r="B109" t="s">
        <v>6</v>
      </c>
      <c r="C109" t="s">
        <v>24</v>
      </c>
      <c r="D109" t="s">
        <v>37</v>
      </c>
      <c r="E109" t="s">
        <v>48</v>
      </c>
      <c r="F109" t="s">
        <v>82</v>
      </c>
      <c r="G109" t="s">
        <v>89</v>
      </c>
      <c r="H109" t="s">
        <v>7</v>
      </c>
      <c r="I109">
        <f>COUNTIF(C:C, C109)</f>
        <v>60</v>
      </c>
      <c r="J109" t="b">
        <f t="shared" si="3"/>
        <v>0</v>
      </c>
      <c r="K109">
        <f>COUNTIF(E:E, E109)</f>
        <v>103</v>
      </c>
      <c r="L109" t="b">
        <f t="shared" si="4"/>
        <v>0</v>
      </c>
      <c r="M109">
        <f t="shared" si="5"/>
        <v>0</v>
      </c>
      <c r="O109" t="b">
        <f>ABS(LEN(A109)-$N$1) &gt; $O$1*$N$2</f>
        <v>0</v>
      </c>
      <c r="Q109" t="b">
        <f>ABS(LEN(B109)-$P$1) &gt; $Q$1*$P$2</f>
        <v>0</v>
      </c>
      <c r="S109" t="b">
        <f>ABS(LEN(C109)-$R$1) &gt; $S$1*$R$2</f>
        <v>0</v>
      </c>
      <c r="U109" t="b">
        <f>ABS(LEN(D109)-$T$1) &gt; $U$1*$T$2</f>
        <v>0</v>
      </c>
    </row>
    <row r="110" spans="1:21" x14ac:dyDescent="0.35">
      <c r="A110" t="s">
        <v>2</v>
      </c>
      <c r="B110" t="s">
        <v>6</v>
      </c>
      <c r="C110" t="s">
        <v>21</v>
      </c>
      <c r="D110" t="s">
        <v>37</v>
      </c>
      <c r="E110" t="s">
        <v>48</v>
      </c>
      <c r="F110" t="s">
        <v>82</v>
      </c>
      <c r="G110" t="s">
        <v>89</v>
      </c>
      <c r="H110" t="s">
        <v>7</v>
      </c>
      <c r="I110">
        <f>COUNTIF(C:C, C110)</f>
        <v>257</v>
      </c>
      <c r="J110" t="b">
        <f t="shared" si="3"/>
        <v>0</v>
      </c>
      <c r="K110">
        <f>COUNTIF(E:E, E110)</f>
        <v>103</v>
      </c>
      <c r="L110" t="b">
        <f t="shared" si="4"/>
        <v>0</v>
      </c>
      <c r="M110">
        <f t="shared" si="5"/>
        <v>0</v>
      </c>
      <c r="O110" t="b">
        <f>ABS(LEN(A110)-$N$1) &gt; $O$1*$N$2</f>
        <v>0</v>
      </c>
      <c r="Q110" t="b">
        <f>ABS(LEN(B110)-$P$1) &gt; $Q$1*$P$2</f>
        <v>0</v>
      </c>
      <c r="S110" t="b">
        <f>ABS(LEN(C110)-$R$1) &gt; $S$1*$R$2</f>
        <v>0</v>
      </c>
      <c r="U110" t="b">
        <f>ABS(LEN(D110)-$T$1) &gt; $U$1*$T$2</f>
        <v>0</v>
      </c>
    </row>
    <row r="111" spans="1:21" x14ac:dyDescent="0.35">
      <c r="A111" t="s">
        <v>2</v>
      </c>
      <c r="B111" t="s">
        <v>7</v>
      </c>
      <c r="C111" t="s">
        <v>21</v>
      </c>
      <c r="D111" t="s">
        <v>37</v>
      </c>
      <c r="E111" t="s">
        <v>48</v>
      </c>
      <c r="F111" t="s">
        <v>82</v>
      </c>
      <c r="G111" t="s">
        <v>99</v>
      </c>
      <c r="H111" t="s">
        <v>6</v>
      </c>
      <c r="I111">
        <f>COUNTIF(C:C, C111)</f>
        <v>257</v>
      </c>
      <c r="J111" t="b">
        <f t="shared" si="3"/>
        <v>0</v>
      </c>
      <c r="K111">
        <f>COUNTIF(E:E, E111)</f>
        <v>103</v>
      </c>
      <c r="L111" t="b">
        <f t="shared" si="4"/>
        <v>0</v>
      </c>
      <c r="M111">
        <f t="shared" si="5"/>
        <v>0</v>
      </c>
      <c r="O111" t="b">
        <f>ABS(LEN(A111)-$N$1) &gt; $O$1*$N$2</f>
        <v>0</v>
      </c>
      <c r="Q111" t="b">
        <f>ABS(LEN(B111)-$P$1) &gt; $Q$1*$P$2</f>
        <v>0</v>
      </c>
      <c r="S111" t="b">
        <f>ABS(LEN(C111)-$R$1) &gt; $S$1*$R$2</f>
        <v>0</v>
      </c>
      <c r="U111" t="b">
        <f>ABS(LEN(D111)-$T$1) &gt; $U$1*$T$2</f>
        <v>0</v>
      </c>
    </row>
    <row r="112" spans="1:21" x14ac:dyDescent="0.35">
      <c r="A112" t="s">
        <v>2</v>
      </c>
      <c r="B112" t="s">
        <v>6</v>
      </c>
      <c r="C112" t="s">
        <v>21</v>
      </c>
      <c r="D112" t="s">
        <v>37</v>
      </c>
      <c r="E112" t="s">
        <v>45</v>
      </c>
      <c r="F112" t="s">
        <v>82</v>
      </c>
      <c r="G112" t="s">
        <v>90</v>
      </c>
      <c r="H112" t="s">
        <v>7</v>
      </c>
      <c r="I112">
        <f>COUNTIF(C:C, C112)</f>
        <v>257</v>
      </c>
      <c r="J112" t="b">
        <f t="shared" si="3"/>
        <v>0</v>
      </c>
      <c r="K112">
        <f>COUNTIF(E:E, E112)</f>
        <v>185</v>
      </c>
      <c r="L112" t="b">
        <f t="shared" si="4"/>
        <v>0</v>
      </c>
      <c r="M112">
        <f t="shared" si="5"/>
        <v>0</v>
      </c>
      <c r="O112" t="b">
        <f>ABS(LEN(A112)-$N$1) &gt; $O$1*$N$2</f>
        <v>0</v>
      </c>
      <c r="Q112" t="b">
        <f>ABS(LEN(B112)-$P$1) &gt; $Q$1*$P$2</f>
        <v>0</v>
      </c>
      <c r="S112" t="b">
        <f>ABS(LEN(C112)-$R$1) &gt; $S$1*$R$2</f>
        <v>0</v>
      </c>
      <c r="U112" t="b">
        <f>ABS(LEN(D112)-$T$1) &gt; $U$1*$T$2</f>
        <v>0</v>
      </c>
    </row>
    <row r="113" spans="1:21" x14ac:dyDescent="0.35">
      <c r="A113" t="s">
        <v>4</v>
      </c>
      <c r="B113" t="s">
        <v>6</v>
      </c>
      <c r="C113" t="s">
        <v>24</v>
      </c>
      <c r="D113" t="s">
        <v>37</v>
      </c>
      <c r="E113" t="s">
        <v>45</v>
      </c>
      <c r="F113" t="s">
        <v>82</v>
      </c>
      <c r="G113" t="s">
        <v>90</v>
      </c>
      <c r="H113" t="s">
        <v>7</v>
      </c>
      <c r="I113">
        <f>COUNTIF(C:C, C113)</f>
        <v>60</v>
      </c>
      <c r="J113" t="b">
        <f t="shared" si="3"/>
        <v>0</v>
      </c>
      <c r="K113">
        <f>COUNTIF(E:E, E113)</f>
        <v>185</v>
      </c>
      <c r="L113" t="b">
        <f t="shared" si="4"/>
        <v>0</v>
      </c>
      <c r="M113">
        <f t="shared" si="5"/>
        <v>0</v>
      </c>
      <c r="O113" t="b">
        <f>ABS(LEN(A113)-$N$1) &gt; $O$1*$N$2</f>
        <v>0</v>
      </c>
      <c r="Q113" t="b">
        <f>ABS(LEN(B113)-$P$1) &gt; $Q$1*$P$2</f>
        <v>0</v>
      </c>
      <c r="S113" t="b">
        <f>ABS(LEN(C113)-$R$1) &gt; $S$1*$R$2</f>
        <v>0</v>
      </c>
      <c r="U113" t="b">
        <f>ABS(LEN(D113)-$T$1) &gt; $U$1*$T$2</f>
        <v>0</v>
      </c>
    </row>
    <row r="114" spans="1:21" x14ac:dyDescent="0.35">
      <c r="A114" t="s">
        <v>2</v>
      </c>
      <c r="B114" t="s">
        <v>6</v>
      </c>
      <c r="C114" t="s">
        <v>25</v>
      </c>
      <c r="D114" t="s">
        <v>39</v>
      </c>
      <c r="E114" t="s">
        <v>45</v>
      </c>
      <c r="F114" t="s">
        <v>82</v>
      </c>
      <c r="G114" t="s">
        <v>90</v>
      </c>
      <c r="H114" t="s">
        <v>7</v>
      </c>
      <c r="I114">
        <f>COUNTIF(C:C, C114)</f>
        <v>64</v>
      </c>
      <c r="J114" t="b">
        <f t="shared" si="3"/>
        <v>0</v>
      </c>
      <c r="K114">
        <f>COUNTIF(E:E, E114)</f>
        <v>185</v>
      </c>
      <c r="L114" t="b">
        <f t="shared" si="4"/>
        <v>0</v>
      </c>
      <c r="M114">
        <f t="shared" si="5"/>
        <v>0</v>
      </c>
      <c r="O114" t="b">
        <f>ABS(LEN(A114)-$N$1) &gt; $O$1*$N$2</f>
        <v>0</v>
      </c>
      <c r="Q114" t="b">
        <f>ABS(LEN(B114)-$P$1) &gt; $Q$1*$P$2</f>
        <v>0</v>
      </c>
      <c r="S114" t="b">
        <f>ABS(LEN(C114)-$R$1) &gt; $S$1*$R$2</f>
        <v>0</v>
      </c>
      <c r="U114" t="b">
        <f>ABS(LEN(D114)-$T$1) &gt; $U$1*$T$2</f>
        <v>0</v>
      </c>
    </row>
    <row r="115" spans="1:21" x14ac:dyDescent="0.35">
      <c r="A115" t="s">
        <v>2</v>
      </c>
      <c r="B115" t="s">
        <v>6</v>
      </c>
      <c r="C115" t="s">
        <v>21</v>
      </c>
      <c r="D115" t="s">
        <v>37</v>
      </c>
      <c r="E115" t="s">
        <v>45</v>
      </c>
      <c r="F115" t="s">
        <v>82</v>
      </c>
      <c r="G115" t="s">
        <v>90</v>
      </c>
      <c r="H115" t="s">
        <v>7</v>
      </c>
      <c r="I115">
        <f>COUNTIF(C:C, C115)</f>
        <v>257</v>
      </c>
      <c r="J115" t="b">
        <f t="shared" si="3"/>
        <v>0</v>
      </c>
      <c r="K115">
        <f>COUNTIF(E:E, E115)</f>
        <v>185</v>
      </c>
      <c r="L115" t="b">
        <f t="shared" si="4"/>
        <v>0</v>
      </c>
      <c r="M115">
        <f t="shared" si="5"/>
        <v>0</v>
      </c>
      <c r="O115" t="b">
        <f>ABS(LEN(A115)-$N$1) &gt; $O$1*$N$2</f>
        <v>0</v>
      </c>
      <c r="Q115" t="b">
        <f>ABS(LEN(B115)-$P$1) &gt; $Q$1*$P$2</f>
        <v>0</v>
      </c>
      <c r="S115" t="b">
        <f>ABS(LEN(C115)-$R$1) &gt; $S$1*$R$2</f>
        <v>0</v>
      </c>
      <c r="U115" t="b">
        <f>ABS(LEN(D115)-$T$1) &gt; $U$1*$T$2</f>
        <v>0</v>
      </c>
    </row>
    <row r="116" spans="1:21" x14ac:dyDescent="0.35">
      <c r="A116" t="s">
        <v>4</v>
      </c>
      <c r="B116" t="s">
        <v>6</v>
      </c>
      <c r="C116" t="s">
        <v>24</v>
      </c>
      <c r="D116" t="s">
        <v>37</v>
      </c>
      <c r="E116" t="s">
        <v>45</v>
      </c>
      <c r="F116" t="s">
        <v>82</v>
      </c>
      <c r="G116" t="s">
        <v>90</v>
      </c>
      <c r="H116" t="s">
        <v>7</v>
      </c>
      <c r="I116">
        <f>COUNTIF(C:C, C116)</f>
        <v>60</v>
      </c>
      <c r="J116" t="b">
        <f t="shared" si="3"/>
        <v>0</v>
      </c>
      <c r="K116">
        <f>COUNTIF(E:E, E116)</f>
        <v>185</v>
      </c>
      <c r="L116" t="b">
        <f t="shared" si="4"/>
        <v>0</v>
      </c>
      <c r="M116">
        <f t="shared" si="5"/>
        <v>0</v>
      </c>
      <c r="O116" t="b">
        <f>ABS(LEN(A116)-$N$1) &gt; $O$1*$N$2</f>
        <v>0</v>
      </c>
      <c r="Q116" t="b">
        <f>ABS(LEN(B116)-$P$1) &gt; $Q$1*$P$2</f>
        <v>0</v>
      </c>
      <c r="S116" t="b">
        <f>ABS(LEN(C116)-$R$1) &gt; $S$1*$R$2</f>
        <v>0</v>
      </c>
      <c r="U116" t="b">
        <f>ABS(LEN(D116)-$T$1) &gt; $U$1*$T$2</f>
        <v>0</v>
      </c>
    </row>
    <row r="117" spans="1:21" x14ac:dyDescent="0.35">
      <c r="A117" t="s">
        <v>2</v>
      </c>
      <c r="B117" t="s">
        <v>6</v>
      </c>
      <c r="C117" t="s">
        <v>25</v>
      </c>
      <c r="D117" t="s">
        <v>39</v>
      </c>
      <c r="E117" t="s">
        <v>45</v>
      </c>
      <c r="F117" t="s">
        <v>82</v>
      </c>
      <c r="G117" t="s">
        <v>90</v>
      </c>
      <c r="H117" t="s">
        <v>7</v>
      </c>
      <c r="I117">
        <f>COUNTIF(C:C, C117)</f>
        <v>64</v>
      </c>
      <c r="J117" t="b">
        <f t="shared" si="3"/>
        <v>0</v>
      </c>
      <c r="K117">
        <f>COUNTIF(E:E, E117)</f>
        <v>185</v>
      </c>
      <c r="L117" t="b">
        <f t="shared" si="4"/>
        <v>0</v>
      </c>
      <c r="M117">
        <f t="shared" si="5"/>
        <v>0</v>
      </c>
      <c r="O117" t="b">
        <f>ABS(LEN(A117)-$N$1) &gt; $O$1*$N$2</f>
        <v>0</v>
      </c>
      <c r="Q117" t="b">
        <f>ABS(LEN(B117)-$P$1) &gt; $Q$1*$P$2</f>
        <v>0</v>
      </c>
      <c r="S117" t="b">
        <f>ABS(LEN(C117)-$R$1) &gt; $S$1*$R$2</f>
        <v>0</v>
      </c>
      <c r="U117" t="b">
        <f>ABS(LEN(D117)-$T$1) &gt; $U$1*$T$2</f>
        <v>0</v>
      </c>
    </row>
    <row r="118" spans="1:21" x14ac:dyDescent="0.35">
      <c r="A118" t="s">
        <v>2</v>
      </c>
      <c r="B118" t="s">
        <v>6</v>
      </c>
      <c r="C118" t="s">
        <v>21</v>
      </c>
      <c r="D118" t="s">
        <v>37</v>
      </c>
      <c r="E118" t="s">
        <v>45</v>
      </c>
      <c r="F118" t="s">
        <v>82</v>
      </c>
      <c r="G118" t="s">
        <v>90</v>
      </c>
      <c r="H118" t="s">
        <v>7</v>
      </c>
      <c r="I118">
        <f>COUNTIF(C:C, C118)</f>
        <v>257</v>
      </c>
      <c r="J118" t="b">
        <f t="shared" si="3"/>
        <v>0</v>
      </c>
      <c r="K118">
        <f>COUNTIF(E:E, E118)</f>
        <v>185</v>
      </c>
      <c r="L118" t="b">
        <f t="shared" si="4"/>
        <v>0</v>
      </c>
      <c r="M118">
        <f t="shared" si="5"/>
        <v>0</v>
      </c>
      <c r="O118" t="b">
        <f>ABS(LEN(A118)-$N$1) &gt; $O$1*$N$2</f>
        <v>0</v>
      </c>
      <c r="Q118" t="b">
        <f>ABS(LEN(B118)-$P$1) &gt; $Q$1*$P$2</f>
        <v>0</v>
      </c>
      <c r="S118" t="b">
        <f>ABS(LEN(C118)-$R$1) &gt; $S$1*$R$2</f>
        <v>0</v>
      </c>
      <c r="U118" t="b">
        <f>ABS(LEN(D118)-$T$1) &gt; $U$1*$T$2</f>
        <v>0</v>
      </c>
    </row>
    <row r="119" spans="1:21" x14ac:dyDescent="0.35">
      <c r="A119" t="s">
        <v>2</v>
      </c>
      <c r="B119" t="s">
        <v>6</v>
      </c>
      <c r="C119" t="s">
        <v>25</v>
      </c>
      <c r="D119" t="s">
        <v>39</v>
      </c>
      <c r="E119" t="s">
        <v>45</v>
      </c>
      <c r="F119" t="s">
        <v>82</v>
      </c>
      <c r="G119" t="s">
        <v>90</v>
      </c>
      <c r="H119" t="s">
        <v>7</v>
      </c>
      <c r="I119">
        <f>COUNTIF(C:C, C119)</f>
        <v>64</v>
      </c>
      <c r="J119" t="b">
        <f t="shared" si="3"/>
        <v>0</v>
      </c>
      <c r="K119">
        <f>COUNTIF(E:E, E119)</f>
        <v>185</v>
      </c>
      <c r="L119" t="b">
        <f t="shared" si="4"/>
        <v>0</v>
      </c>
      <c r="M119">
        <f t="shared" si="5"/>
        <v>0</v>
      </c>
      <c r="O119" t="b">
        <f>ABS(LEN(A119)-$N$1) &gt; $O$1*$N$2</f>
        <v>0</v>
      </c>
      <c r="Q119" t="b">
        <f>ABS(LEN(B119)-$P$1) &gt; $Q$1*$P$2</f>
        <v>0</v>
      </c>
      <c r="S119" t="b">
        <f>ABS(LEN(C119)-$R$1) &gt; $S$1*$R$2</f>
        <v>0</v>
      </c>
      <c r="U119" t="b">
        <f>ABS(LEN(D119)-$T$1) &gt; $U$1*$T$2</f>
        <v>0</v>
      </c>
    </row>
    <row r="120" spans="1:21" x14ac:dyDescent="0.35">
      <c r="A120" t="s">
        <v>4</v>
      </c>
      <c r="B120" t="s">
        <v>6</v>
      </c>
      <c r="C120" t="s">
        <v>24</v>
      </c>
      <c r="D120" t="s">
        <v>37</v>
      </c>
      <c r="E120" t="s">
        <v>45</v>
      </c>
      <c r="F120" t="s">
        <v>82</v>
      </c>
      <c r="G120" t="s">
        <v>90</v>
      </c>
      <c r="H120" t="s">
        <v>7</v>
      </c>
      <c r="I120">
        <f>COUNTIF(C:C, C120)</f>
        <v>60</v>
      </c>
      <c r="J120" t="b">
        <f t="shared" si="3"/>
        <v>0</v>
      </c>
      <c r="K120">
        <f>COUNTIF(E:E, E120)</f>
        <v>185</v>
      </c>
      <c r="L120" t="b">
        <f t="shared" si="4"/>
        <v>0</v>
      </c>
      <c r="M120">
        <f t="shared" si="5"/>
        <v>0</v>
      </c>
      <c r="O120" t="b">
        <f>ABS(LEN(A120)-$N$1) &gt; $O$1*$N$2</f>
        <v>0</v>
      </c>
      <c r="Q120" t="b">
        <f>ABS(LEN(B120)-$P$1) &gt; $Q$1*$P$2</f>
        <v>0</v>
      </c>
      <c r="S120" t="b">
        <f>ABS(LEN(C120)-$R$1) &gt; $S$1*$R$2</f>
        <v>0</v>
      </c>
      <c r="U120" t="b">
        <f>ABS(LEN(D120)-$T$1) &gt; $U$1*$T$2</f>
        <v>0</v>
      </c>
    </row>
    <row r="121" spans="1:21" x14ac:dyDescent="0.35">
      <c r="A121" t="s">
        <v>2</v>
      </c>
      <c r="B121" t="s">
        <v>6</v>
      </c>
      <c r="C121" t="s">
        <v>21</v>
      </c>
      <c r="D121" t="s">
        <v>37</v>
      </c>
      <c r="E121" t="s">
        <v>55</v>
      </c>
      <c r="F121" t="s">
        <v>82</v>
      </c>
      <c r="G121" t="s">
        <v>100</v>
      </c>
      <c r="H121" t="s">
        <v>7</v>
      </c>
      <c r="I121">
        <f>COUNTIF(C:C, C121)</f>
        <v>257</v>
      </c>
      <c r="J121" t="b">
        <f t="shared" si="3"/>
        <v>0</v>
      </c>
      <c r="K121">
        <f>COUNTIF(E:E, E121)</f>
        <v>5</v>
      </c>
      <c r="L121" t="b">
        <f t="shared" si="4"/>
        <v>1</v>
      </c>
      <c r="M121">
        <f t="shared" si="5"/>
        <v>0</v>
      </c>
      <c r="O121" t="b">
        <f>ABS(LEN(A121)-$N$1) &gt; $O$1*$N$2</f>
        <v>0</v>
      </c>
      <c r="Q121" t="b">
        <f>ABS(LEN(B121)-$P$1) &gt; $Q$1*$P$2</f>
        <v>0</v>
      </c>
      <c r="S121" t="b">
        <f>ABS(LEN(C121)-$R$1) &gt; $S$1*$R$2</f>
        <v>0</v>
      </c>
      <c r="U121" t="b">
        <f>ABS(LEN(D121)-$T$1) &gt; $U$1*$T$2</f>
        <v>0</v>
      </c>
    </row>
    <row r="122" spans="1:21" x14ac:dyDescent="0.35">
      <c r="A122" t="s">
        <v>4</v>
      </c>
      <c r="B122" t="s">
        <v>6</v>
      </c>
      <c r="C122" t="s">
        <v>24</v>
      </c>
      <c r="D122" t="s">
        <v>37</v>
      </c>
      <c r="E122" t="s">
        <v>55</v>
      </c>
      <c r="F122" t="s">
        <v>82</v>
      </c>
      <c r="G122" t="s">
        <v>100</v>
      </c>
      <c r="H122" t="s">
        <v>7</v>
      </c>
      <c r="I122">
        <f>COUNTIF(C:C, C122)</f>
        <v>60</v>
      </c>
      <c r="J122" t="b">
        <f t="shared" si="3"/>
        <v>0</v>
      </c>
      <c r="K122">
        <f>COUNTIF(E:E, E122)</f>
        <v>5</v>
      </c>
      <c r="L122" t="b">
        <f t="shared" si="4"/>
        <v>1</v>
      </c>
      <c r="M122">
        <f t="shared" si="5"/>
        <v>0</v>
      </c>
      <c r="O122" t="b">
        <f>ABS(LEN(A122)-$N$1) &gt; $O$1*$N$2</f>
        <v>0</v>
      </c>
      <c r="Q122" t="b">
        <f>ABS(LEN(B122)-$P$1) &gt; $Q$1*$P$2</f>
        <v>0</v>
      </c>
      <c r="S122" t="b">
        <f>ABS(LEN(C122)-$R$1) &gt; $S$1*$R$2</f>
        <v>0</v>
      </c>
      <c r="U122" t="b">
        <f>ABS(LEN(D122)-$T$1) &gt; $U$1*$T$2</f>
        <v>0</v>
      </c>
    </row>
    <row r="123" spans="1:21" x14ac:dyDescent="0.35">
      <c r="A123" t="s">
        <v>2</v>
      </c>
      <c r="B123" t="s">
        <v>6</v>
      </c>
      <c r="C123" t="s">
        <v>25</v>
      </c>
      <c r="D123" t="s">
        <v>39</v>
      </c>
      <c r="E123" t="s">
        <v>55</v>
      </c>
      <c r="F123" t="s">
        <v>82</v>
      </c>
      <c r="G123" t="s">
        <v>100</v>
      </c>
      <c r="H123" t="s">
        <v>7</v>
      </c>
      <c r="I123">
        <f>COUNTIF(C:C, C123)</f>
        <v>64</v>
      </c>
      <c r="J123" t="b">
        <f t="shared" si="3"/>
        <v>0</v>
      </c>
      <c r="K123">
        <f>COUNTIF(E:E, E123)</f>
        <v>5</v>
      </c>
      <c r="L123" t="b">
        <f t="shared" si="4"/>
        <v>1</v>
      </c>
      <c r="M123">
        <f t="shared" si="5"/>
        <v>0</v>
      </c>
      <c r="O123" t="b">
        <f>ABS(LEN(A123)-$N$1) &gt; $O$1*$N$2</f>
        <v>0</v>
      </c>
      <c r="Q123" t="b">
        <f>ABS(LEN(B123)-$P$1) &gt; $Q$1*$P$2</f>
        <v>0</v>
      </c>
      <c r="S123" t="b">
        <f>ABS(LEN(C123)-$R$1) &gt; $S$1*$R$2</f>
        <v>0</v>
      </c>
      <c r="U123" t="b">
        <f>ABS(LEN(D123)-$T$1) &gt; $U$1*$T$2</f>
        <v>0</v>
      </c>
    </row>
    <row r="124" spans="1:21" x14ac:dyDescent="0.35">
      <c r="A124" t="s">
        <v>2</v>
      </c>
      <c r="B124" t="s">
        <v>6</v>
      </c>
      <c r="C124" t="s">
        <v>21</v>
      </c>
      <c r="D124" t="s">
        <v>37</v>
      </c>
      <c r="E124" t="s">
        <v>56</v>
      </c>
      <c r="F124" t="s">
        <v>81</v>
      </c>
      <c r="G124" t="s">
        <v>90</v>
      </c>
      <c r="H124" t="s">
        <v>6</v>
      </c>
      <c r="I124">
        <f>COUNTIF(C:C, C124)</f>
        <v>257</v>
      </c>
      <c r="J124" t="b">
        <f t="shared" si="3"/>
        <v>0</v>
      </c>
      <c r="K124">
        <f>COUNTIF(E:E, E124)</f>
        <v>5</v>
      </c>
      <c r="L124" t="b">
        <f t="shared" si="4"/>
        <v>1</v>
      </c>
      <c r="M124">
        <f t="shared" si="5"/>
        <v>0</v>
      </c>
      <c r="O124" t="b">
        <f>ABS(LEN(A124)-$N$1) &gt; $O$1*$N$2</f>
        <v>0</v>
      </c>
      <c r="Q124" t="b">
        <f>ABS(LEN(B124)-$P$1) &gt; $Q$1*$P$2</f>
        <v>0</v>
      </c>
      <c r="S124" t="b">
        <f>ABS(LEN(C124)-$R$1) &gt; $S$1*$R$2</f>
        <v>0</v>
      </c>
      <c r="U124" t="b">
        <f>ABS(LEN(D124)-$T$1) &gt; $U$1*$T$2</f>
        <v>0</v>
      </c>
    </row>
    <row r="125" spans="1:21" x14ac:dyDescent="0.35">
      <c r="A125" t="s">
        <v>2</v>
      </c>
      <c r="B125" t="s">
        <v>6</v>
      </c>
      <c r="C125" t="s">
        <v>21</v>
      </c>
      <c r="D125" t="s">
        <v>37</v>
      </c>
      <c r="E125" t="s">
        <v>47</v>
      </c>
      <c r="F125" t="s">
        <v>81</v>
      </c>
      <c r="G125" t="s">
        <v>96</v>
      </c>
      <c r="H125" t="s">
        <v>6</v>
      </c>
      <c r="I125">
        <f>COUNTIF(C:C, C125)</f>
        <v>257</v>
      </c>
      <c r="J125" t="b">
        <f t="shared" si="3"/>
        <v>0</v>
      </c>
      <c r="K125">
        <f>COUNTIF(E:E, E125)</f>
        <v>16</v>
      </c>
      <c r="L125" t="b">
        <f t="shared" si="4"/>
        <v>0</v>
      </c>
      <c r="M125">
        <f t="shared" si="5"/>
        <v>0</v>
      </c>
      <c r="O125" t="b">
        <f>ABS(LEN(A125)-$N$1) &gt; $O$1*$N$2</f>
        <v>0</v>
      </c>
      <c r="Q125" t="b">
        <f>ABS(LEN(B125)-$P$1) &gt; $Q$1*$P$2</f>
        <v>0</v>
      </c>
      <c r="S125" t="b">
        <f>ABS(LEN(C125)-$R$1) &gt; $S$1*$R$2</f>
        <v>0</v>
      </c>
      <c r="U125" t="b">
        <f>ABS(LEN(D125)-$T$1) &gt; $U$1*$T$2</f>
        <v>0</v>
      </c>
    </row>
    <row r="126" spans="1:21" x14ac:dyDescent="0.35">
      <c r="A126" t="s">
        <v>2</v>
      </c>
      <c r="B126" t="s">
        <v>6</v>
      </c>
      <c r="C126" t="s">
        <v>21</v>
      </c>
      <c r="D126" t="s">
        <v>37</v>
      </c>
      <c r="E126" t="s">
        <v>45</v>
      </c>
      <c r="F126" t="s">
        <v>81</v>
      </c>
      <c r="G126" t="s">
        <v>90</v>
      </c>
      <c r="H126" t="s">
        <v>6</v>
      </c>
      <c r="I126">
        <f>COUNTIF(C:C, C126)</f>
        <v>257</v>
      </c>
      <c r="J126" t="b">
        <f t="shared" si="3"/>
        <v>0</v>
      </c>
      <c r="K126">
        <f>COUNTIF(E:E, E126)</f>
        <v>185</v>
      </c>
      <c r="L126" t="b">
        <f t="shared" si="4"/>
        <v>0</v>
      </c>
      <c r="M126">
        <f t="shared" si="5"/>
        <v>0</v>
      </c>
      <c r="O126" t="b">
        <f>ABS(LEN(A126)-$N$1) &gt; $O$1*$N$2</f>
        <v>0</v>
      </c>
      <c r="Q126" t="b">
        <f>ABS(LEN(B126)-$P$1) &gt; $Q$1*$P$2</f>
        <v>0</v>
      </c>
      <c r="S126" t="b">
        <f>ABS(LEN(C126)-$R$1) &gt; $S$1*$R$2</f>
        <v>0</v>
      </c>
      <c r="U126" t="b">
        <f>ABS(LEN(D126)-$T$1) &gt; $U$1*$T$2</f>
        <v>0</v>
      </c>
    </row>
    <row r="127" spans="1:21" x14ac:dyDescent="0.35">
      <c r="A127" t="s">
        <v>2</v>
      </c>
      <c r="B127" t="s">
        <v>6</v>
      </c>
      <c r="C127" t="s">
        <v>21</v>
      </c>
      <c r="D127" t="s">
        <v>37</v>
      </c>
      <c r="E127" t="s">
        <v>45</v>
      </c>
      <c r="F127" t="s">
        <v>81</v>
      </c>
      <c r="G127" t="s">
        <v>90</v>
      </c>
      <c r="H127" t="s">
        <v>6</v>
      </c>
      <c r="I127">
        <f>COUNTIF(C:C, C127)</f>
        <v>257</v>
      </c>
      <c r="J127" t="b">
        <f t="shared" si="3"/>
        <v>0</v>
      </c>
      <c r="K127">
        <f>COUNTIF(E:E, E127)</f>
        <v>185</v>
      </c>
      <c r="L127" t="b">
        <f t="shared" si="4"/>
        <v>0</v>
      </c>
      <c r="M127">
        <f t="shared" si="5"/>
        <v>0</v>
      </c>
      <c r="O127" t="b">
        <f>ABS(LEN(A127)-$N$1) &gt; $O$1*$N$2</f>
        <v>0</v>
      </c>
      <c r="Q127" t="b">
        <f>ABS(LEN(B127)-$P$1) &gt; $Q$1*$P$2</f>
        <v>0</v>
      </c>
      <c r="S127" t="b">
        <f>ABS(LEN(C127)-$R$1) &gt; $S$1*$R$2</f>
        <v>0</v>
      </c>
      <c r="U127" t="b">
        <f>ABS(LEN(D127)-$T$1) &gt; $U$1*$T$2</f>
        <v>0</v>
      </c>
    </row>
    <row r="128" spans="1:21" x14ac:dyDescent="0.35">
      <c r="A128" t="s">
        <v>1</v>
      </c>
      <c r="B128" t="s">
        <v>6</v>
      </c>
      <c r="C128" t="s">
        <v>13</v>
      </c>
      <c r="D128" t="s">
        <v>36</v>
      </c>
      <c r="E128" t="s">
        <v>51</v>
      </c>
      <c r="F128" t="s">
        <v>81</v>
      </c>
      <c r="G128" t="s">
        <v>101</v>
      </c>
      <c r="H128" t="s">
        <v>6</v>
      </c>
      <c r="I128">
        <f>COUNTIF(C:C, C128)</f>
        <v>17</v>
      </c>
      <c r="J128" t="b">
        <f t="shared" si="3"/>
        <v>0</v>
      </c>
      <c r="K128">
        <f>COUNTIF(E:E, E128)</f>
        <v>14</v>
      </c>
      <c r="L128" t="b">
        <f t="shared" si="4"/>
        <v>0</v>
      </c>
      <c r="M128">
        <f t="shared" si="5"/>
        <v>0</v>
      </c>
      <c r="O128" t="b">
        <f>ABS(LEN(A128)-$N$1) &gt; $O$1*$N$2</f>
        <v>0</v>
      </c>
      <c r="Q128" t="b">
        <f>ABS(LEN(B128)-$P$1) &gt; $Q$1*$P$2</f>
        <v>0</v>
      </c>
      <c r="S128" t="b">
        <f>ABS(LEN(C128)-$R$1) &gt; $S$1*$R$2</f>
        <v>1</v>
      </c>
      <c r="U128" t="b">
        <f>ABS(LEN(D128)-$T$1) &gt; $U$1*$T$2</f>
        <v>0</v>
      </c>
    </row>
    <row r="129" spans="1:21" x14ac:dyDescent="0.35">
      <c r="A129" t="s">
        <v>1</v>
      </c>
      <c r="B129" t="s">
        <v>6</v>
      </c>
      <c r="C129" t="s">
        <v>12</v>
      </c>
      <c r="D129" t="s">
        <v>36</v>
      </c>
      <c r="E129" t="s">
        <v>51</v>
      </c>
      <c r="F129" t="s">
        <v>81</v>
      </c>
      <c r="G129" t="s">
        <v>101</v>
      </c>
      <c r="H129" t="s">
        <v>6</v>
      </c>
      <c r="I129">
        <f>COUNTIF(C:C, C129)</f>
        <v>17</v>
      </c>
      <c r="J129" t="b">
        <f t="shared" si="3"/>
        <v>0</v>
      </c>
      <c r="K129">
        <f>COUNTIF(E:E, E129)</f>
        <v>14</v>
      </c>
      <c r="L129" t="b">
        <f t="shared" si="4"/>
        <v>0</v>
      </c>
      <c r="M129">
        <f t="shared" si="5"/>
        <v>0</v>
      </c>
      <c r="O129" t="b">
        <f>ABS(LEN(A129)-$N$1) &gt; $O$1*$N$2</f>
        <v>0</v>
      </c>
      <c r="Q129" t="b">
        <f>ABS(LEN(B129)-$P$1) &gt; $Q$1*$P$2</f>
        <v>0</v>
      </c>
      <c r="S129" t="b">
        <f>ABS(LEN(C129)-$R$1) &gt; $S$1*$R$2</f>
        <v>1</v>
      </c>
      <c r="U129" t="b">
        <f>ABS(LEN(D129)-$T$1) &gt; $U$1*$T$2</f>
        <v>0</v>
      </c>
    </row>
    <row r="130" spans="1:21" x14ac:dyDescent="0.35">
      <c r="A130" t="s">
        <v>2</v>
      </c>
      <c r="B130" t="s">
        <v>6</v>
      </c>
      <c r="C130" t="s">
        <v>21</v>
      </c>
      <c r="D130" t="s">
        <v>37</v>
      </c>
      <c r="E130" t="s">
        <v>57</v>
      </c>
      <c r="F130" t="s">
        <v>81</v>
      </c>
      <c r="G130" t="s">
        <v>90</v>
      </c>
      <c r="H130" t="s">
        <v>6</v>
      </c>
      <c r="I130">
        <f>COUNTIF(C:C, C130)</f>
        <v>257</v>
      </c>
      <c r="J130" t="b">
        <f t="shared" si="3"/>
        <v>0</v>
      </c>
      <c r="K130">
        <f>COUNTIF(E:E, E130)</f>
        <v>1</v>
      </c>
      <c r="L130" t="b">
        <f t="shared" si="4"/>
        <v>1</v>
      </c>
      <c r="M130">
        <f t="shared" si="5"/>
        <v>0</v>
      </c>
      <c r="O130" t="b">
        <f>ABS(LEN(A130)-$N$1) &gt; $O$1*$N$2</f>
        <v>0</v>
      </c>
      <c r="Q130" t="b">
        <f>ABS(LEN(B130)-$P$1) &gt; $Q$1*$P$2</f>
        <v>0</v>
      </c>
      <c r="S130" t="b">
        <f>ABS(LEN(C130)-$R$1) &gt; $S$1*$R$2</f>
        <v>0</v>
      </c>
      <c r="U130" t="b">
        <f>ABS(LEN(D130)-$T$1) &gt; $U$1*$T$2</f>
        <v>0</v>
      </c>
    </row>
    <row r="131" spans="1:21" x14ac:dyDescent="0.35">
      <c r="A131" t="s">
        <v>2</v>
      </c>
      <c r="B131" t="s">
        <v>6</v>
      </c>
      <c r="C131" t="s">
        <v>21</v>
      </c>
      <c r="D131" t="s">
        <v>37</v>
      </c>
      <c r="E131" t="s">
        <v>48</v>
      </c>
      <c r="F131" t="s">
        <v>81</v>
      </c>
      <c r="G131" t="s">
        <v>90</v>
      </c>
      <c r="H131" t="s">
        <v>6</v>
      </c>
      <c r="I131">
        <f>COUNTIF(C:C, C131)</f>
        <v>257</v>
      </c>
      <c r="J131" t="b">
        <f t="shared" ref="J131:J194" si="6">I131&lt;$J$1</f>
        <v>0</v>
      </c>
      <c r="K131">
        <f>COUNTIF(E:E, E131)</f>
        <v>103</v>
      </c>
      <c r="L131" t="b">
        <f t="shared" ref="L131:L194" si="7">K131&lt;$L$1</f>
        <v>0</v>
      </c>
      <c r="M131">
        <f t="shared" ref="M131:M194" si="8">IF(AND(J131=TRUE,L131=TRUE), 1, 0)</f>
        <v>0</v>
      </c>
      <c r="O131" t="b">
        <f>ABS(LEN(A131)-$N$1) &gt; $O$1*$N$2</f>
        <v>0</v>
      </c>
      <c r="Q131" t="b">
        <f>ABS(LEN(B131)-$P$1) &gt; $Q$1*$P$2</f>
        <v>0</v>
      </c>
      <c r="S131" t="b">
        <f>ABS(LEN(C131)-$R$1) &gt; $S$1*$R$2</f>
        <v>0</v>
      </c>
      <c r="U131" t="b">
        <f>ABS(LEN(D131)-$T$1) &gt; $U$1*$T$2</f>
        <v>0</v>
      </c>
    </row>
    <row r="132" spans="1:21" x14ac:dyDescent="0.35">
      <c r="A132" t="s">
        <v>2</v>
      </c>
      <c r="B132" t="s">
        <v>6</v>
      </c>
      <c r="C132" t="s">
        <v>21</v>
      </c>
      <c r="D132" t="s">
        <v>37</v>
      </c>
      <c r="E132" t="s">
        <v>58</v>
      </c>
      <c r="F132" t="s">
        <v>81</v>
      </c>
      <c r="G132" t="s">
        <v>90</v>
      </c>
      <c r="H132" t="s">
        <v>6</v>
      </c>
      <c r="I132">
        <f>COUNTIF(C:C, C132)</f>
        <v>257</v>
      </c>
      <c r="J132" t="b">
        <f t="shared" si="6"/>
        <v>0</v>
      </c>
      <c r="K132">
        <f>COUNTIF(E:E, E132)</f>
        <v>1</v>
      </c>
      <c r="L132" t="b">
        <f t="shared" si="7"/>
        <v>1</v>
      </c>
      <c r="M132">
        <f t="shared" si="8"/>
        <v>0</v>
      </c>
      <c r="O132" t="b">
        <f>ABS(LEN(A132)-$N$1) &gt; $O$1*$N$2</f>
        <v>0</v>
      </c>
      <c r="Q132" t="b">
        <f>ABS(LEN(B132)-$P$1) &gt; $Q$1*$P$2</f>
        <v>0</v>
      </c>
      <c r="S132" t="b">
        <f>ABS(LEN(C132)-$R$1) &gt; $S$1*$R$2</f>
        <v>0</v>
      </c>
      <c r="U132" t="b">
        <f>ABS(LEN(D132)-$T$1) &gt; $U$1*$T$2</f>
        <v>0</v>
      </c>
    </row>
    <row r="133" spans="1:21" x14ac:dyDescent="0.35">
      <c r="A133" t="s">
        <v>2</v>
      </c>
      <c r="B133" t="s">
        <v>6</v>
      </c>
      <c r="C133" t="s">
        <v>21</v>
      </c>
      <c r="D133" t="s">
        <v>37</v>
      </c>
      <c r="E133" t="s">
        <v>48</v>
      </c>
      <c r="F133" t="s">
        <v>81</v>
      </c>
      <c r="G133" t="s">
        <v>102</v>
      </c>
      <c r="H133" t="s">
        <v>7</v>
      </c>
      <c r="I133">
        <f>COUNTIF(C:C, C133)</f>
        <v>257</v>
      </c>
      <c r="J133" t="b">
        <f t="shared" si="6"/>
        <v>0</v>
      </c>
      <c r="K133">
        <f>COUNTIF(E:E, E133)</f>
        <v>103</v>
      </c>
      <c r="L133" t="b">
        <f t="shared" si="7"/>
        <v>0</v>
      </c>
      <c r="M133">
        <f t="shared" si="8"/>
        <v>0</v>
      </c>
      <c r="O133" t="b">
        <f>ABS(LEN(A133)-$N$1) &gt; $O$1*$N$2</f>
        <v>0</v>
      </c>
      <c r="Q133" t="b">
        <f>ABS(LEN(B133)-$P$1) &gt; $Q$1*$P$2</f>
        <v>0</v>
      </c>
      <c r="S133" t="b">
        <f>ABS(LEN(C133)-$R$1) &gt; $S$1*$R$2</f>
        <v>0</v>
      </c>
      <c r="U133" t="b">
        <f>ABS(LEN(D133)-$T$1) &gt; $U$1*$T$2</f>
        <v>0</v>
      </c>
    </row>
    <row r="134" spans="1:21" x14ac:dyDescent="0.35">
      <c r="A134" t="s">
        <v>3</v>
      </c>
      <c r="B134" t="s">
        <v>6</v>
      </c>
      <c r="C134" t="s">
        <v>23</v>
      </c>
      <c r="D134" t="s">
        <v>38</v>
      </c>
      <c r="E134" t="s">
        <v>51</v>
      </c>
      <c r="F134" t="s">
        <v>82</v>
      </c>
      <c r="G134" t="s">
        <v>101</v>
      </c>
      <c r="H134" t="s">
        <v>6</v>
      </c>
      <c r="I134">
        <f>COUNTIF(C:C, C134)</f>
        <v>29</v>
      </c>
      <c r="J134" t="b">
        <f t="shared" si="6"/>
        <v>0</v>
      </c>
      <c r="K134">
        <f>COUNTIF(E:E, E134)</f>
        <v>14</v>
      </c>
      <c r="L134" t="b">
        <f t="shared" si="7"/>
        <v>0</v>
      </c>
      <c r="M134">
        <f t="shared" si="8"/>
        <v>0</v>
      </c>
      <c r="O134" t="b">
        <f>ABS(LEN(A134)-$N$1) &gt; $O$1*$N$2</f>
        <v>0</v>
      </c>
      <c r="Q134" t="b">
        <f>ABS(LEN(B134)-$P$1) &gt; $Q$1*$P$2</f>
        <v>0</v>
      </c>
      <c r="S134" t="b">
        <f>ABS(LEN(C134)-$R$1) &gt; $S$1*$R$2</f>
        <v>0</v>
      </c>
      <c r="U134" t="b">
        <f>ABS(LEN(D134)-$T$1) &gt; $U$1*$T$2</f>
        <v>0</v>
      </c>
    </row>
    <row r="135" spans="1:21" x14ac:dyDescent="0.35">
      <c r="A135" t="s">
        <v>2</v>
      </c>
      <c r="B135" t="s">
        <v>6</v>
      </c>
      <c r="C135" t="s">
        <v>21</v>
      </c>
      <c r="D135" t="s">
        <v>37</v>
      </c>
      <c r="E135" t="s">
        <v>51</v>
      </c>
      <c r="F135" t="s">
        <v>82</v>
      </c>
      <c r="G135" t="s">
        <v>101</v>
      </c>
      <c r="H135" t="s">
        <v>6</v>
      </c>
      <c r="I135">
        <f>COUNTIF(C:C, C135)</f>
        <v>257</v>
      </c>
      <c r="J135" t="b">
        <f t="shared" si="6"/>
        <v>0</v>
      </c>
      <c r="K135">
        <f>COUNTIF(E:E, E135)</f>
        <v>14</v>
      </c>
      <c r="L135" t="b">
        <f t="shared" si="7"/>
        <v>0</v>
      </c>
      <c r="M135">
        <f t="shared" si="8"/>
        <v>0</v>
      </c>
      <c r="O135" t="b">
        <f>ABS(LEN(A135)-$N$1) &gt; $O$1*$N$2</f>
        <v>0</v>
      </c>
      <c r="Q135" t="b">
        <f>ABS(LEN(B135)-$P$1) &gt; $Q$1*$P$2</f>
        <v>0</v>
      </c>
      <c r="S135" t="b">
        <f>ABS(LEN(C135)-$R$1) &gt; $S$1*$R$2</f>
        <v>0</v>
      </c>
      <c r="U135" t="b">
        <f>ABS(LEN(D135)-$T$1) &gt; $U$1*$T$2</f>
        <v>0</v>
      </c>
    </row>
    <row r="136" spans="1:21" x14ac:dyDescent="0.35">
      <c r="A136" t="s">
        <v>2</v>
      </c>
      <c r="B136" t="s">
        <v>6</v>
      </c>
      <c r="C136" t="s">
        <v>21</v>
      </c>
      <c r="D136" t="s">
        <v>37</v>
      </c>
      <c r="E136" t="s">
        <v>51</v>
      </c>
      <c r="F136" t="s">
        <v>82</v>
      </c>
      <c r="G136" t="s">
        <v>101</v>
      </c>
      <c r="H136" t="s">
        <v>6</v>
      </c>
      <c r="I136">
        <f>COUNTIF(C:C, C136)</f>
        <v>257</v>
      </c>
      <c r="J136" t="b">
        <f t="shared" si="6"/>
        <v>0</v>
      </c>
      <c r="K136">
        <f>COUNTIF(E:E, E136)</f>
        <v>14</v>
      </c>
      <c r="L136" t="b">
        <f t="shared" si="7"/>
        <v>0</v>
      </c>
      <c r="M136">
        <f t="shared" si="8"/>
        <v>0</v>
      </c>
      <c r="O136" t="b">
        <f>ABS(LEN(A136)-$N$1) &gt; $O$1*$N$2</f>
        <v>0</v>
      </c>
      <c r="Q136" t="b">
        <f>ABS(LEN(B136)-$P$1) &gt; $Q$1*$P$2</f>
        <v>0</v>
      </c>
      <c r="S136" t="b">
        <f>ABS(LEN(C136)-$R$1) &gt; $S$1*$R$2</f>
        <v>0</v>
      </c>
      <c r="U136" t="b">
        <f>ABS(LEN(D136)-$T$1) &gt; $U$1*$T$2</f>
        <v>0</v>
      </c>
    </row>
    <row r="137" spans="1:21" x14ac:dyDescent="0.35">
      <c r="A137" t="s">
        <v>3</v>
      </c>
      <c r="B137" t="s">
        <v>6</v>
      </c>
      <c r="C137" t="s">
        <v>23</v>
      </c>
      <c r="D137" t="s">
        <v>38</v>
      </c>
      <c r="E137" t="s">
        <v>51</v>
      </c>
      <c r="F137" t="s">
        <v>82</v>
      </c>
      <c r="G137" t="s">
        <v>101</v>
      </c>
      <c r="H137" t="s">
        <v>6</v>
      </c>
      <c r="I137">
        <f>COUNTIF(C:C, C137)</f>
        <v>29</v>
      </c>
      <c r="J137" t="b">
        <f t="shared" si="6"/>
        <v>0</v>
      </c>
      <c r="K137">
        <f>COUNTIF(E:E, E137)</f>
        <v>14</v>
      </c>
      <c r="L137" t="b">
        <f t="shared" si="7"/>
        <v>0</v>
      </c>
      <c r="M137">
        <f t="shared" si="8"/>
        <v>0</v>
      </c>
      <c r="O137" t="b">
        <f>ABS(LEN(A137)-$N$1) &gt; $O$1*$N$2</f>
        <v>0</v>
      </c>
      <c r="Q137" t="b">
        <f>ABS(LEN(B137)-$P$1) &gt; $Q$1*$P$2</f>
        <v>0</v>
      </c>
      <c r="S137" t="b">
        <f>ABS(LEN(C137)-$R$1) &gt; $S$1*$R$2</f>
        <v>0</v>
      </c>
      <c r="U137" t="b">
        <f>ABS(LEN(D137)-$T$1) &gt; $U$1*$T$2</f>
        <v>0</v>
      </c>
    </row>
    <row r="138" spans="1:21" x14ac:dyDescent="0.35">
      <c r="A138" t="s">
        <v>3</v>
      </c>
      <c r="B138" t="s">
        <v>7</v>
      </c>
      <c r="C138" t="s">
        <v>23</v>
      </c>
      <c r="D138" t="s">
        <v>38</v>
      </c>
      <c r="E138" t="s">
        <v>48</v>
      </c>
      <c r="F138" t="s">
        <v>82</v>
      </c>
      <c r="G138" t="s">
        <v>103</v>
      </c>
      <c r="H138" t="s">
        <v>6</v>
      </c>
      <c r="I138">
        <f>COUNTIF(C:C, C138)</f>
        <v>29</v>
      </c>
      <c r="J138" t="b">
        <f t="shared" si="6"/>
        <v>0</v>
      </c>
      <c r="K138">
        <f>COUNTIF(E:E, E138)</f>
        <v>103</v>
      </c>
      <c r="L138" t="b">
        <f t="shared" si="7"/>
        <v>0</v>
      </c>
      <c r="M138">
        <f t="shared" si="8"/>
        <v>0</v>
      </c>
      <c r="O138" t="b">
        <f>ABS(LEN(A138)-$N$1) &gt; $O$1*$N$2</f>
        <v>0</v>
      </c>
      <c r="Q138" t="b">
        <f>ABS(LEN(B138)-$P$1) &gt; $Q$1*$P$2</f>
        <v>0</v>
      </c>
      <c r="S138" t="b">
        <f>ABS(LEN(C138)-$R$1) &gt; $S$1*$R$2</f>
        <v>0</v>
      </c>
      <c r="U138" t="b">
        <f>ABS(LEN(D138)-$T$1) &gt; $U$1*$T$2</f>
        <v>0</v>
      </c>
    </row>
    <row r="139" spans="1:21" x14ac:dyDescent="0.35">
      <c r="A139" t="s">
        <v>4</v>
      </c>
      <c r="B139" t="s">
        <v>6</v>
      </c>
      <c r="C139" t="s">
        <v>24</v>
      </c>
      <c r="D139" t="s">
        <v>37</v>
      </c>
      <c r="E139" t="s">
        <v>59</v>
      </c>
      <c r="F139" t="s">
        <v>81</v>
      </c>
      <c r="G139" t="s">
        <v>90</v>
      </c>
      <c r="H139" t="s">
        <v>7</v>
      </c>
      <c r="I139">
        <f>COUNTIF(C:C, C139)</f>
        <v>60</v>
      </c>
      <c r="J139" t="b">
        <f t="shared" si="6"/>
        <v>0</v>
      </c>
      <c r="K139">
        <f>COUNTIF(E:E, E139)</f>
        <v>3</v>
      </c>
      <c r="L139" t="b">
        <f t="shared" si="7"/>
        <v>1</v>
      </c>
      <c r="M139">
        <f t="shared" si="8"/>
        <v>0</v>
      </c>
      <c r="O139" t="b">
        <f>ABS(LEN(A139)-$N$1) &gt; $O$1*$N$2</f>
        <v>0</v>
      </c>
      <c r="Q139" t="b">
        <f>ABS(LEN(B139)-$P$1) &gt; $Q$1*$P$2</f>
        <v>0</v>
      </c>
      <c r="S139" t="b">
        <f>ABS(LEN(C139)-$R$1) &gt; $S$1*$R$2</f>
        <v>0</v>
      </c>
      <c r="U139" t="b">
        <f>ABS(LEN(D139)-$T$1) &gt; $U$1*$T$2</f>
        <v>0</v>
      </c>
    </row>
    <row r="140" spans="1:21" x14ac:dyDescent="0.35">
      <c r="A140" t="s">
        <v>2</v>
      </c>
      <c r="B140" t="s">
        <v>6</v>
      </c>
      <c r="C140" t="s">
        <v>25</v>
      </c>
      <c r="D140" t="s">
        <v>39</v>
      </c>
      <c r="E140" t="s">
        <v>59</v>
      </c>
      <c r="F140" t="s">
        <v>81</v>
      </c>
      <c r="G140" t="s">
        <v>90</v>
      </c>
      <c r="H140" t="s">
        <v>7</v>
      </c>
      <c r="I140">
        <f>COUNTIF(C:C, C140)</f>
        <v>64</v>
      </c>
      <c r="J140" t="b">
        <f t="shared" si="6"/>
        <v>0</v>
      </c>
      <c r="K140">
        <f>COUNTIF(E:E, E140)</f>
        <v>3</v>
      </c>
      <c r="L140" t="b">
        <f t="shared" si="7"/>
        <v>1</v>
      </c>
      <c r="M140">
        <f t="shared" si="8"/>
        <v>0</v>
      </c>
      <c r="O140" t="b">
        <f>ABS(LEN(A140)-$N$1) &gt; $O$1*$N$2</f>
        <v>0</v>
      </c>
      <c r="Q140" t="b">
        <f>ABS(LEN(B140)-$P$1) &gt; $Q$1*$P$2</f>
        <v>0</v>
      </c>
      <c r="S140" t="b">
        <f>ABS(LEN(C140)-$R$1) &gt; $S$1*$R$2</f>
        <v>0</v>
      </c>
      <c r="U140" t="b">
        <f>ABS(LEN(D140)-$T$1) &gt; $U$1*$T$2</f>
        <v>0</v>
      </c>
    </row>
    <row r="141" spans="1:21" x14ac:dyDescent="0.35">
      <c r="A141" t="s">
        <v>2</v>
      </c>
      <c r="B141" t="s">
        <v>6</v>
      </c>
      <c r="C141" t="s">
        <v>21</v>
      </c>
      <c r="D141" t="s">
        <v>37</v>
      </c>
      <c r="E141" t="s">
        <v>59</v>
      </c>
      <c r="F141" t="s">
        <v>81</v>
      </c>
      <c r="G141" t="s">
        <v>90</v>
      </c>
      <c r="H141" t="s">
        <v>7</v>
      </c>
      <c r="I141">
        <f>COUNTIF(C:C, C141)</f>
        <v>257</v>
      </c>
      <c r="J141" t="b">
        <f t="shared" si="6"/>
        <v>0</v>
      </c>
      <c r="K141">
        <f>COUNTIF(E:E, E141)</f>
        <v>3</v>
      </c>
      <c r="L141" t="b">
        <f t="shared" si="7"/>
        <v>1</v>
      </c>
      <c r="M141">
        <f t="shared" si="8"/>
        <v>0</v>
      </c>
      <c r="O141" t="b">
        <f>ABS(LEN(A141)-$N$1) &gt; $O$1*$N$2</f>
        <v>0</v>
      </c>
      <c r="Q141" t="b">
        <f>ABS(LEN(B141)-$P$1) &gt; $Q$1*$P$2</f>
        <v>0</v>
      </c>
      <c r="S141" t="b">
        <f>ABS(LEN(C141)-$R$1) &gt; $S$1*$R$2</f>
        <v>0</v>
      </c>
      <c r="U141" t="b">
        <f>ABS(LEN(D141)-$T$1) &gt; $U$1*$T$2</f>
        <v>0</v>
      </c>
    </row>
    <row r="142" spans="1:21" x14ac:dyDescent="0.35">
      <c r="A142" t="s">
        <v>1</v>
      </c>
      <c r="B142" t="s">
        <v>6</v>
      </c>
      <c r="C142" t="s">
        <v>29</v>
      </c>
      <c r="D142" t="s">
        <v>36</v>
      </c>
      <c r="E142" t="s">
        <v>48</v>
      </c>
      <c r="F142" t="s">
        <v>81</v>
      </c>
      <c r="G142" t="s">
        <v>90</v>
      </c>
      <c r="H142" t="s">
        <v>7</v>
      </c>
      <c r="I142">
        <f>COUNTIF(C:C, C142)</f>
        <v>4</v>
      </c>
      <c r="J142" t="b">
        <f t="shared" si="6"/>
        <v>1</v>
      </c>
      <c r="K142">
        <f>COUNTIF(E:E, E142)</f>
        <v>103</v>
      </c>
      <c r="L142" t="b">
        <f t="shared" si="7"/>
        <v>0</v>
      </c>
      <c r="M142">
        <f t="shared" si="8"/>
        <v>0</v>
      </c>
      <c r="O142" t="b">
        <f>ABS(LEN(A142)-$N$1) &gt; $O$1*$N$2</f>
        <v>0</v>
      </c>
      <c r="Q142" t="b">
        <f>ABS(LEN(B142)-$P$1) &gt; $Q$1*$P$2</f>
        <v>0</v>
      </c>
      <c r="S142" t="b">
        <f>ABS(LEN(C142)-$R$1) &gt; $S$1*$R$2</f>
        <v>0</v>
      </c>
      <c r="U142" t="b">
        <f>ABS(LEN(D142)-$T$1) &gt; $U$1*$T$2</f>
        <v>0</v>
      </c>
    </row>
    <row r="143" spans="1:21" x14ac:dyDescent="0.35">
      <c r="A143" t="s">
        <v>2</v>
      </c>
      <c r="B143" t="s">
        <v>6</v>
      </c>
      <c r="C143" t="s">
        <v>21</v>
      </c>
      <c r="D143" t="s">
        <v>37</v>
      </c>
      <c r="E143" t="s">
        <v>45</v>
      </c>
      <c r="F143" t="s">
        <v>81</v>
      </c>
      <c r="G143" t="s">
        <v>90</v>
      </c>
      <c r="H143" t="s">
        <v>7</v>
      </c>
      <c r="I143">
        <f>COUNTIF(C:C, C143)</f>
        <v>257</v>
      </c>
      <c r="J143" t="b">
        <f t="shared" si="6"/>
        <v>0</v>
      </c>
      <c r="K143">
        <f>COUNTIF(E:E, E143)</f>
        <v>185</v>
      </c>
      <c r="L143" t="b">
        <f t="shared" si="7"/>
        <v>0</v>
      </c>
      <c r="M143">
        <f t="shared" si="8"/>
        <v>0</v>
      </c>
      <c r="O143" t="b">
        <f>ABS(LEN(A143)-$N$1) &gt; $O$1*$N$2</f>
        <v>0</v>
      </c>
      <c r="Q143" t="b">
        <f>ABS(LEN(B143)-$P$1) &gt; $Q$1*$P$2</f>
        <v>0</v>
      </c>
      <c r="S143" t="b">
        <f>ABS(LEN(C143)-$R$1) &gt; $S$1*$R$2</f>
        <v>0</v>
      </c>
      <c r="U143" t="b">
        <f>ABS(LEN(D143)-$T$1) &gt; $U$1*$T$2</f>
        <v>0</v>
      </c>
    </row>
    <row r="144" spans="1:21" x14ac:dyDescent="0.35">
      <c r="A144" t="s">
        <v>2</v>
      </c>
      <c r="B144" t="s">
        <v>6</v>
      </c>
      <c r="C144" t="s">
        <v>21</v>
      </c>
      <c r="D144" t="s">
        <v>37</v>
      </c>
      <c r="E144" t="s">
        <v>45</v>
      </c>
      <c r="F144" t="s">
        <v>82</v>
      </c>
      <c r="G144" t="s">
        <v>90</v>
      </c>
      <c r="H144" t="s">
        <v>7</v>
      </c>
      <c r="I144">
        <f>COUNTIF(C:C, C144)</f>
        <v>257</v>
      </c>
      <c r="J144" t="b">
        <f t="shared" si="6"/>
        <v>0</v>
      </c>
      <c r="K144">
        <f>COUNTIF(E:E, E144)</f>
        <v>185</v>
      </c>
      <c r="L144" t="b">
        <f t="shared" si="7"/>
        <v>0</v>
      </c>
      <c r="M144">
        <f t="shared" si="8"/>
        <v>0</v>
      </c>
      <c r="O144" t="b">
        <f>ABS(LEN(A144)-$N$1) &gt; $O$1*$N$2</f>
        <v>0</v>
      </c>
      <c r="Q144" t="b">
        <f>ABS(LEN(B144)-$P$1) &gt; $Q$1*$P$2</f>
        <v>0</v>
      </c>
      <c r="S144" t="b">
        <f>ABS(LEN(C144)-$R$1) &gt; $S$1*$R$2</f>
        <v>0</v>
      </c>
      <c r="U144" t="b">
        <f>ABS(LEN(D144)-$T$1) &gt; $U$1*$T$2</f>
        <v>0</v>
      </c>
    </row>
    <row r="145" spans="1:21" x14ac:dyDescent="0.35">
      <c r="A145" t="s">
        <v>4</v>
      </c>
      <c r="B145" t="s">
        <v>6</v>
      </c>
      <c r="C145" t="s">
        <v>24</v>
      </c>
      <c r="D145" t="s">
        <v>37</v>
      </c>
      <c r="E145" t="s">
        <v>45</v>
      </c>
      <c r="F145" t="s">
        <v>82</v>
      </c>
      <c r="G145" t="s">
        <v>90</v>
      </c>
      <c r="H145" t="s">
        <v>7</v>
      </c>
      <c r="I145">
        <f>COUNTIF(C:C, C145)</f>
        <v>60</v>
      </c>
      <c r="J145" t="b">
        <f t="shared" si="6"/>
        <v>0</v>
      </c>
      <c r="K145">
        <f>COUNTIF(E:E, E145)</f>
        <v>185</v>
      </c>
      <c r="L145" t="b">
        <f t="shared" si="7"/>
        <v>0</v>
      </c>
      <c r="M145">
        <f t="shared" si="8"/>
        <v>0</v>
      </c>
      <c r="O145" t="b">
        <f>ABS(LEN(A145)-$N$1) &gt; $O$1*$N$2</f>
        <v>0</v>
      </c>
      <c r="Q145" t="b">
        <f>ABS(LEN(B145)-$P$1) &gt; $Q$1*$P$2</f>
        <v>0</v>
      </c>
      <c r="S145" t="b">
        <f>ABS(LEN(C145)-$R$1) &gt; $S$1*$R$2</f>
        <v>0</v>
      </c>
      <c r="U145" t="b">
        <f>ABS(LEN(D145)-$T$1) &gt; $U$1*$T$2</f>
        <v>0</v>
      </c>
    </row>
    <row r="146" spans="1:21" x14ac:dyDescent="0.35">
      <c r="A146" t="s">
        <v>2</v>
      </c>
      <c r="B146" t="s">
        <v>6</v>
      </c>
      <c r="C146" t="s">
        <v>21</v>
      </c>
      <c r="D146" t="s">
        <v>37</v>
      </c>
      <c r="E146" t="s">
        <v>45</v>
      </c>
      <c r="F146" t="s">
        <v>82</v>
      </c>
      <c r="G146" t="s">
        <v>90</v>
      </c>
      <c r="H146" t="s">
        <v>7</v>
      </c>
      <c r="I146">
        <f>COUNTIF(C:C, C146)</f>
        <v>257</v>
      </c>
      <c r="J146" t="b">
        <f t="shared" si="6"/>
        <v>0</v>
      </c>
      <c r="K146">
        <f>COUNTIF(E:E, E146)</f>
        <v>185</v>
      </c>
      <c r="L146" t="b">
        <f t="shared" si="7"/>
        <v>0</v>
      </c>
      <c r="M146">
        <f t="shared" si="8"/>
        <v>0</v>
      </c>
      <c r="O146" t="b">
        <f>ABS(LEN(A146)-$N$1) &gt; $O$1*$N$2</f>
        <v>0</v>
      </c>
      <c r="Q146" t="b">
        <f>ABS(LEN(B146)-$P$1) &gt; $Q$1*$P$2</f>
        <v>0</v>
      </c>
      <c r="S146" t="b">
        <f>ABS(LEN(C146)-$R$1) &gt; $S$1*$R$2</f>
        <v>0</v>
      </c>
      <c r="U146" t="b">
        <f>ABS(LEN(D146)-$T$1) &gt; $U$1*$T$2</f>
        <v>0</v>
      </c>
    </row>
    <row r="147" spans="1:21" x14ac:dyDescent="0.35">
      <c r="A147" t="s">
        <v>4</v>
      </c>
      <c r="B147" t="s">
        <v>6</v>
      </c>
      <c r="C147" t="s">
        <v>30</v>
      </c>
      <c r="D147" t="s">
        <v>37</v>
      </c>
      <c r="E147" t="s">
        <v>45</v>
      </c>
      <c r="F147" t="s">
        <v>82</v>
      </c>
      <c r="G147" t="s">
        <v>90</v>
      </c>
      <c r="H147" t="s">
        <v>7</v>
      </c>
      <c r="I147">
        <f>COUNTIF(C:C, C147)</f>
        <v>1</v>
      </c>
      <c r="J147" t="b">
        <f t="shared" si="6"/>
        <v>1</v>
      </c>
      <c r="K147">
        <f>COUNTIF(E:E, E147)</f>
        <v>185</v>
      </c>
      <c r="L147" t="b">
        <f t="shared" si="7"/>
        <v>0</v>
      </c>
      <c r="M147">
        <f t="shared" si="8"/>
        <v>0</v>
      </c>
      <c r="O147" t="b">
        <f>ABS(LEN(A147)-$N$1) &gt; $O$1*$N$2</f>
        <v>0</v>
      </c>
      <c r="Q147" t="b">
        <f>ABS(LEN(B147)-$P$1) &gt; $Q$1*$P$2</f>
        <v>0</v>
      </c>
      <c r="S147" t="b">
        <f>ABS(LEN(C147)-$R$1) &gt; $S$1*$R$2</f>
        <v>0</v>
      </c>
      <c r="U147" t="b">
        <f>ABS(LEN(D147)-$T$1) &gt; $U$1*$T$2</f>
        <v>0</v>
      </c>
    </row>
    <row r="148" spans="1:21" x14ac:dyDescent="0.35">
      <c r="A148" t="s">
        <v>1</v>
      </c>
      <c r="B148" t="s">
        <v>6</v>
      </c>
      <c r="C148" t="s">
        <v>26</v>
      </c>
      <c r="D148" t="s">
        <v>39</v>
      </c>
      <c r="E148" t="s">
        <v>55</v>
      </c>
      <c r="F148" t="s">
        <v>82</v>
      </c>
      <c r="G148" t="s">
        <v>104</v>
      </c>
      <c r="H148" t="s">
        <v>7</v>
      </c>
      <c r="I148">
        <f>COUNTIF(C:C, C148)</f>
        <v>3</v>
      </c>
      <c r="J148" t="b">
        <f t="shared" si="6"/>
        <v>1</v>
      </c>
      <c r="K148">
        <f>COUNTIF(E:E, E148)</f>
        <v>5</v>
      </c>
      <c r="L148" t="b">
        <f t="shared" si="7"/>
        <v>1</v>
      </c>
      <c r="M148">
        <f t="shared" si="8"/>
        <v>1</v>
      </c>
      <c r="O148" t="b">
        <f>ABS(LEN(A148)-$N$1) &gt; $O$1*$N$2</f>
        <v>0</v>
      </c>
      <c r="Q148" t="b">
        <f>ABS(LEN(B148)-$P$1) &gt; $Q$1*$P$2</f>
        <v>0</v>
      </c>
      <c r="S148" t="b">
        <f>ABS(LEN(C148)-$R$1) &gt; $S$1*$R$2</f>
        <v>0</v>
      </c>
      <c r="U148" t="b">
        <f>ABS(LEN(D148)-$T$1) &gt; $U$1*$T$2</f>
        <v>0</v>
      </c>
    </row>
    <row r="149" spans="1:21" x14ac:dyDescent="0.35">
      <c r="A149" t="s">
        <v>3</v>
      </c>
      <c r="B149" t="s">
        <v>7</v>
      </c>
      <c r="C149" t="s">
        <v>23</v>
      </c>
      <c r="D149" t="s">
        <v>38</v>
      </c>
      <c r="E149" t="s">
        <v>46</v>
      </c>
      <c r="F149" t="s">
        <v>82</v>
      </c>
      <c r="G149" t="s">
        <v>91</v>
      </c>
      <c r="H149" t="s">
        <v>6</v>
      </c>
      <c r="I149">
        <f>COUNTIF(C:C, C149)</f>
        <v>29</v>
      </c>
      <c r="J149" t="b">
        <f t="shared" si="6"/>
        <v>0</v>
      </c>
      <c r="K149">
        <f>COUNTIF(E:E, E149)</f>
        <v>19</v>
      </c>
      <c r="L149" t="b">
        <f t="shared" si="7"/>
        <v>0</v>
      </c>
      <c r="M149">
        <f t="shared" si="8"/>
        <v>0</v>
      </c>
      <c r="O149" t="b">
        <f>ABS(LEN(A149)-$N$1) &gt; $O$1*$N$2</f>
        <v>0</v>
      </c>
      <c r="Q149" t="b">
        <f>ABS(LEN(B149)-$P$1) &gt; $Q$1*$P$2</f>
        <v>0</v>
      </c>
      <c r="S149" t="b">
        <f>ABS(LEN(C149)-$R$1) &gt; $S$1*$R$2</f>
        <v>0</v>
      </c>
      <c r="U149" t="b">
        <f>ABS(LEN(D149)-$T$1) &gt; $U$1*$T$2</f>
        <v>0</v>
      </c>
    </row>
    <row r="150" spans="1:21" x14ac:dyDescent="0.35">
      <c r="A150" t="s">
        <v>2</v>
      </c>
      <c r="B150" t="s">
        <v>6</v>
      </c>
      <c r="C150" t="s">
        <v>22</v>
      </c>
      <c r="D150" t="s">
        <v>36</v>
      </c>
      <c r="E150" t="s">
        <v>48</v>
      </c>
      <c r="F150" t="s">
        <v>82</v>
      </c>
      <c r="G150" t="s">
        <v>100</v>
      </c>
      <c r="H150" t="s">
        <v>7</v>
      </c>
      <c r="I150">
        <f>COUNTIF(C:C, C150)</f>
        <v>17</v>
      </c>
      <c r="J150" t="b">
        <f t="shared" si="6"/>
        <v>0</v>
      </c>
      <c r="K150">
        <f>COUNTIF(E:E, E150)</f>
        <v>103</v>
      </c>
      <c r="L150" t="b">
        <f t="shared" si="7"/>
        <v>0</v>
      </c>
      <c r="M150">
        <f t="shared" si="8"/>
        <v>0</v>
      </c>
      <c r="O150" t="b">
        <f>ABS(LEN(A150)-$N$1) &gt; $O$1*$N$2</f>
        <v>0</v>
      </c>
      <c r="Q150" t="b">
        <f>ABS(LEN(B150)-$P$1) &gt; $Q$1*$P$2</f>
        <v>0</v>
      </c>
      <c r="S150" t="b">
        <f>ABS(LEN(C150)-$R$1) &gt; $S$1*$R$2</f>
        <v>0</v>
      </c>
      <c r="U150" t="b">
        <f>ABS(LEN(D150)-$T$1) &gt; $U$1*$T$2</f>
        <v>0</v>
      </c>
    </row>
    <row r="151" spans="1:21" x14ac:dyDescent="0.35">
      <c r="A151" t="s">
        <v>2</v>
      </c>
      <c r="B151" t="s">
        <v>6</v>
      </c>
      <c r="C151" t="s">
        <v>25</v>
      </c>
      <c r="D151" t="s">
        <v>39</v>
      </c>
      <c r="E151" t="s">
        <v>48</v>
      </c>
      <c r="F151" t="s">
        <v>82</v>
      </c>
      <c r="G151" t="s">
        <v>100</v>
      </c>
      <c r="H151" t="s">
        <v>7</v>
      </c>
      <c r="I151">
        <f>COUNTIF(C:C, C151)</f>
        <v>64</v>
      </c>
      <c r="J151" t="b">
        <f t="shared" si="6"/>
        <v>0</v>
      </c>
      <c r="K151">
        <f>COUNTIF(E:E, E151)</f>
        <v>103</v>
      </c>
      <c r="L151" t="b">
        <f t="shared" si="7"/>
        <v>0</v>
      </c>
      <c r="M151">
        <f t="shared" si="8"/>
        <v>0</v>
      </c>
      <c r="O151" t="b">
        <f>ABS(LEN(A151)-$N$1) &gt; $O$1*$N$2</f>
        <v>0</v>
      </c>
      <c r="Q151" t="b">
        <f>ABS(LEN(B151)-$P$1) &gt; $Q$1*$P$2</f>
        <v>0</v>
      </c>
      <c r="S151" t="b">
        <f>ABS(LEN(C151)-$R$1) &gt; $S$1*$R$2</f>
        <v>0</v>
      </c>
      <c r="U151" t="b">
        <f>ABS(LEN(D151)-$T$1) &gt; $U$1*$T$2</f>
        <v>0</v>
      </c>
    </row>
    <row r="152" spans="1:21" x14ac:dyDescent="0.35">
      <c r="A152" t="s">
        <v>2</v>
      </c>
      <c r="B152" t="s">
        <v>6</v>
      </c>
      <c r="C152" t="s">
        <v>21</v>
      </c>
      <c r="D152" t="s">
        <v>37</v>
      </c>
      <c r="E152" t="s">
        <v>48</v>
      </c>
      <c r="F152" t="s">
        <v>82</v>
      </c>
      <c r="G152" t="s">
        <v>100</v>
      </c>
      <c r="H152" t="s">
        <v>7</v>
      </c>
      <c r="I152">
        <f>COUNTIF(C:C, C152)</f>
        <v>257</v>
      </c>
      <c r="J152" t="b">
        <f t="shared" si="6"/>
        <v>0</v>
      </c>
      <c r="K152">
        <f>COUNTIF(E:E, E152)</f>
        <v>103</v>
      </c>
      <c r="L152" t="b">
        <f t="shared" si="7"/>
        <v>0</v>
      </c>
      <c r="M152">
        <f t="shared" si="8"/>
        <v>0</v>
      </c>
      <c r="O152" t="b">
        <f>ABS(LEN(A152)-$N$1) &gt; $O$1*$N$2</f>
        <v>0</v>
      </c>
      <c r="Q152" t="b">
        <f>ABS(LEN(B152)-$P$1) &gt; $Q$1*$P$2</f>
        <v>0</v>
      </c>
      <c r="S152" t="b">
        <f>ABS(LEN(C152)-$R$1) &gt; $S$1*$R$2</f>
        <v>0</v>
      </c>
      <c r="U152" t="b">
        <f>ABS(LEN(D152)-$T$1) &gt; $U$1*$T$2</f>
        <v>0</v>
      </c>
    </row>
    <row r="153" spans="1:21" x14ac:dyDescent="0.35">
      <c r="A153" t="s">
        <v>4</v>
      </c>
      <c r="B153" t="s">
        <v>6</v>
      </c>
      <c r="C153" t="s">
        <v>24</v>
      </c>
      <c r="D153" t="s">
        <v>37</v>
      </c>
      <c r="E153" t="s">
        <v>48</v>
      </c>
      <c r="F153" t="s">
        <v>82</v>
      </c>
      <c r="G153" t="s">
        <v>100</v>
      </c>
      <c r="H153" t="s">
        <v>7</v>
      </c>
      <c r="I153">
        <f>COUNTIF(C:C, C153)</f>
        <v>60</v>
      </c>
      <c r="J153" t="b">
        <f t="shared" si="6"/>
        <v>0</v>
      </c>
      <c r="K153">
        <f>COUNTIF(E:E, E153)</f>
        <v>103</v>
      </c>
      <c r="L153" t="b">
        <f t="shared" si="7"/>
        <v>0</v>
      </c>
      <c r="M153">
        <f t="shared" si="8"/>
        <v>0</v>
      </c>
      <c r="O153" t="b">
        <f>ABS(LEN(A153)-$N$1) &gt; $O$1*$N$2</f>
        <v>0</v>
      </c>
      <c r="Q153" t="b">
        <f>ABS(LEN(B153)-$P$1) &gt; $Q$1*$P$2</f>
        <v>0</v>
      </c>
      <c r="S153" t="b">
        <f>ABS(LEN(C153)-$R$1) &gt; $S$1*$R$2</f>
        <v>0</v>
      </c>
      <c r="U153" t="b">
        <f>ABS(LEN(D153)-$T$1) &gt; $U$1*$T$2</f>
        <v>0</v>
      </c>
    </row>
    <row r="154" spans="1:21" x14ac:dyDescent="0.35">
      <c r="A154" t="s">
        <v>2</v>
      </c>
      <c r="B154" t="s">
        <v>6</v>
      </c>
      <c r="C154" t="s">
        <v>21</v>
      </c>
      <c r="D154" t="s">
        <v>37</v>
      </c>
      <c r="E154" t="s">
        <v>45</v>
      </c>
      <c r="F154" t="s">
        <v>81</v>
      </c>
      <c r="G154" t="s">
        <v>90</v>
      </c>
      <c r="H154" t="s">
        <v>6</v>
      </c>
      <c r="I154">
        <f>COUNTIF(C:C, C154)</f>
        <v>257</v>
      </c>
      <c r="J154" t="b">
        <f t="shared" si="6"/>
        <v>0</v>
      </c>
      <c r="K154">
        <f>COUNTIF(E:E, E154)</f>
        <v>185</v>
      </c>
      <c r="L154" t="b">
        <f t="shared" si="7"/>
        <v>0</v>
      </c>
      <c r="M154">
        <f t="shared" si="8"/>
        <v>0</v>
      </c>
      <c r="O154" t="b">
        <f>ABS(LEN(A154)-$N$1) &gt; $O$1*$N$2</f>
        <v>0</v>
      </c>
      <c r="Q154" t="b">
        <f>ABS(LEN(B154)-$P$1) &gt; $Q$1*$P$2</f>
        <v>0</v>
      </c>
      <c r="S154" t="b">
        <f>ABS(LEN(C154)-$R$1) &gt; $S$1*$R$2</f>
        <v>0</v>
      </c>
      <c r="U154" t="b">
        <f>ABS(LEN(D154)-$T$1) &gt; $U$1*$T$2</f>
        <v>0</v>
      </c>
    </row>
    <row r="155" spans="1:21" x14ac:dyDescent="0.35">
      <c r="A155" t="s">
        <v>2</v>
      </c>
      <c r="B155" t="s">
        <v>6</v>
      </c>
      <c r="C155" t="s">
        <v>21</v>
      </c>
      <c r="D155" t="s">
        <v>37</v>
      </c>
      <c r="E155" t="s">
        <v>45</v>
      </c>
      <c r="F155" t="s">
        <v>81</v>
      </c>
      <c r="G155" t="s">
        <v>90</v>
      </c>
      <c r="H155" t="s">
        <v>6</v>
      </c>
      <c r="I155">
        <f>COUNTIF(C:C, C155)</f>
        <v>257</v>
      </c>
      <c r="J155" t="b">
        <f t="shared" si="6"/>
        <v>0</v>
      </c>
      <c r="K155">
        <f>COUNTIF(E:E, E155)</f>
        <v>185</v>
      </c>
      <c r="L155" t="b">
        <f t="shared" si="7"/>
        <v>0</v>
      </c>
      <c r="M155">
        <f t="shared" si="8"/>
        <v>0</v>
      </c>
      <c r="O155" t="b">
        <f>ABS(LEN(A155)-$N$1) &gt; $O$1*$N$2</f>
        <v>0</v>
      </c>
      <c r="Q155" t="b">
        <f>ABS(LEN(B155)-$P$1) &gt; $Q$1*$P$2</f>
        <v>0</v>
      </c>
      <c r="S155" t="b">
        <f>ABS(LEN(C155)-$R$1) &gt; $S$1*$R$2</f>
        <v>0</v>
      </c>
      <c r="U155" t="b">
        <f>ABS(LEN(D155)-$T$1) &gt; $U$1*$T$2</f>
        <v>0</v>
      </c>
    </row>
    <row r="156" spans="1:21" x14ac:dyDescent="0.35">
      <c r="A156" t="s">
        <v>2</v>
      </c>
      <c r="B156" t="s">
        <v>6</v>
      </c>
      <c r="C156" t="s">
        <v>21</v>
      </c>
      <c r="D156" t="s">
        <v>37</v>
      </c>
      <c r="E156" t="s">
        <v>56</v>
      </c>
      <c r="F156" t="s">
        <v>81</v>
      </c>
      <c r="G156" t="s">
        <v>90</v>
      </c>
      <c r="H156" t="s">
        <v>6</v>
      </c>
      <c r="I156">
        <f>COUNTIF(C:C, C156)</f>
        <v>257</v>
      </c>
      <c r="J156" t="b">
        <f t="shared" si="6"/>
        <v>0</v>
      </c>
      <c r="K156">
        <f>COUNTIF(E:E, E156)</f>
        <v>5</v>
      </c>
      <c r="L156" t="b">
        <f t="shared" si="7"/>
        <v>1</v>
      </c>
      <c r="M156">
        <f t="shared" si="8"/>
        <v>0</v>
      </c>
      <c r="O156" t="b">
        <f>ABS(LEN(A156)-$N$1) &gt; $O$1*$N$2</f>
        <v>0</v>
      </c>
      <c r="Q156" t="b">
        <f>ABS(LEN(B156)-$P$1) &gt; $Q$1*$P$2</f>
        <v>0</v>
      </c>
      <c r="S156" t="b">
        <f>ABS(LEN(C156)-$R$1) &gt; $S$1*$R$2</f>
        <v>0</v>
      </c>
      <c r="U156" t="b">
        <f>ABS(LEN(D156)-$T$1) &gt; $U$1*$T$2</f>
        <v>0</v>
      </c>
    </row>
    <row r="157" spans="1:21" x14ac:dyDescent="0.35">
      <c r="A157" t="s">
        <v>2</v>
      </c>
      <c r="B157" t="s">
        <v>6</v>
      </c>
      <c r="C157" t="s">
        <v>21</v>
      </c>
      <c r="D157" t="s">
        <v>37</v>
      </c>
      <c r="E157" t="s">
        <v>45</v>
      </c>
      <c r="F157" t="s">
        <v>81</v>
      </c>
      <c r="G157" t="s">
        <v>90</v>
      </c>
      <c r="H157" t="s">
        <v>6</v>
      </c>
      <c r="I157">
        <f>COUNTIF(C:C, C157)</f>
        <v>257</v>
      </c>
      <c r="J157" t="b">
        <f t="shared" si="6"/>
        <v>0</v>
      </c>
      <c r="K157">
        <f>COUNTIF(E:E, E157)</f>
        <v>185</v>
      </c>
      <c r="L157" t="b">
        <f t="shared" si="7"/>
        <v>0</v>
      </c>
      <c r="M157">
        <f t="shared" si="8"/>
        <v>0</v>
      </c>
      <c r="O157" t="b">
        <f>ABS(LEN(A157)-$N$1) &gt; $O$1*$N$2</f>
        <v>0</v>
      </c>
      <c r="Q157" t="b">
        <f>ABS(LEN(B157)-$P$1) &gt; $Q$1*$P$2</f>
        <v>0</v>
      </c>
      <c r="S157" t="b">
        <f>ABS(LEN(C157)-$R$1) &gt; $S$1*$R$2</f>
        <v>0</v>
      </c>
      <c r="U157" t="b">
        <f>ABS(LEN(D157)-$T$1) &gt; $U$1*$T$2</f>
        <v>0</v>
      </c>
    </row>
    <row r="158" spans="1:21" x14ac:dyDescent="0.35">
      <c r="A158" t="s">
        <v>2</v>
      </c>
      <c r="B158" t="s">
        <v>6</v>
      </c>
      <c r="C158" t="s">
        <v>21</v>
      </c>
      <c r="D158" t="s">
        <v>37</v>
      </c>
      <c r="E158" t="s">
        <v>56</v>
      </c>
      <c r="F158" t="s">
        <v>81</v>
      </c>
      <c r="G158" t="s">
        <v>90</v>
      </c>
      <c r="H158" t="s">
        <v>6</v>
      </c>
      <c r="I158">
        <f>COUNTIF(C:C, C158)</f>
        <v>257</v>
      </c>
      <c r="J158" t="b">
        <f t="shared" si="6"/>
        <v>0</v>
      </c>
      <c r="K158">
        <f>COUNTIF(E:E, E158)</f>
        <v>5</v>
      </c>
      <c r="L158" t="b">
        <f t="shared" si="7"/>
        <v>1</v>
      </c>
      <c r="M158">
        <f t="shared" si="8"/>
        <v>0</v>
      </c>
      <c r="O158" t="b">
        <f>ABS(LEN(A158)-$N$1) &gt; $O$1*$N$2</f>
        <v>0</v>
      </c>
      <c r="Q158" t="b">
        <f>ABS(LEN(B158)-$P$1) &gt; $Q$1*$P$2</f>
        <v>0</v>
      </c>
      <c r="S158" t="b">
        <f>ABS(LEN(C158)-$R$1) &gt; $S$1*$R$2</f>
        <v>0</v>
      </c>
      <c r="U158" t="b">
        <f>ABS(LEN(D158)-$T$1) &gt; $U$1*$T$2</f>
        <v>0</v>
      </c>
    </row>
    <row r="159" spans="1:21" x14ac:dyDescent="0.35">
      <c r="A159" t="s">
        <v>2</v>
      </c>
      <c r="B159" t="s">
        <v>6</v>
      </c>
      <c r="C159" t="s">
        <v>21</v>
      </c>
      <c r="D159" t="s">
        <v>37</v>
      </c>
      <c r="E159" t="s">
        <v>45</v>
      </c>
      <c r="F159" t="s">
        <v>81</v>
      </c>
      <c r="G159" t="s">
        <v>89</v>
      </c>
      <c r="H159" t="s">
        <v>6</v>
      </c>
      <c r="I159">
        <f>COUNTIF(C:C, C159)</f>
        <v>257</v>
      </c>
      <c r="J159" t="b">
        <f t="shared" si="6"/>
        <v>0</v>
      </c>
      <c r="K159">
        <f>COUNTIF(E:E, E159)</f>
        <v>185</v>
      </c>
      <c r="L159" t="b">
        <f t="shared" si="7"/>
        <v>0</v>
      </c>
      <c r="M159">
        <f t="shared" si="8"/>
        <v>0</v>
      </c>
      <c r="O159" t="b">
        <f>ABS(LEN(A159)-$N$1) &gt; $O$1*$N$2</f>
        <v>0</v>
      </c>
      <c r="Q159" t="b">
        <f>ABS(LEN(B159)-$P$1) &gt; $Q$1*$P$2</f>
        <v>0</v>
      </c>
      <c r="S159" t="b">
        <f>ABS(LEN(C159)-$R$1) &gt; $S$1*$R$2</f>
        <v>0</v>
      </c>
      <c r="U159" t="b">
        <f>ABS(LEN(D159)-$T$1) &gt; $U$1*$T$2</f>
        <v>0</v>
      </c>
    </row>
    <row r="160" spans="1:21" x14ac:dyDescent="0.35">
      <c r="A160" t="s">
        <v>2</v>
      </c>
      <c r="B160" t="s">
        <v>6</v>
      </c>
      <c r="C160" t="s">
        <v>21</v>
      </c>
      <c r="D160" t="s">
        <v>37</v>
      </c>
      <c r="E160" t="s">
        <v>45</v>
      </c>
      <c r="F160" t="s">
        <v>81</v>
      </c>
      <c r="G160" t="s">
        <v>90</v>
      </c>
      <c r="H160" t="s">
        <v>6</v>
      </c>
      <c r="I160">
        <f>COUNTIF(C:C, C160)</f>
        <v>257</v>
      </c>
      <c r="J160" t="b">
        <f t="shared" si="6"/>
        <v>0</v>
      </c>
      <c r="K160">
        <f>COUNTIF(E:E, E160)</f>
        <v>185</v>
      </c>
      <c r="L160" t="b">
        <f t="shared" si="7"/>
        <v>0</v>
      </c>
      <c r="M160">
        <f t="shared" si="8"/>
        <v>0</v>
      </c>
      <c r="O160" t="b">
        <f>ABS(LEN(A160)-$N$1) &gt; $O$1*$N$2</f>
        <v>0</v>
      </c>
      <c r="Q160" t="b">
        <f>ABS(LEN(B160)-$P$1) &gt; $Q$1*$P$2</f>
        <v>0</v>
      </c>
      <c r="S160" t="b">
        <f>ABS(LEN(C160)-$R$1) &gt; $S$1*$R$2</f>
        <v>0</v>
      </c>
      <c r="U160" t="b">
        <f>ABS(LEN(D160)-$T$1) &gt; $U$1*$T$2</f>
        <v>0</v>
      </c>
    </row>
    <row r="161" spans="1:21" x14ac:dyDescent="0.35">
      <c r="A161" t="s">
        <v>2</v>
      </c>
      <c r="B161" t="s">
        <v>6</v>
      </c>
      <c r="C161" t="s">
        <v>21</v>
      </c>
      <c r="D161" t="s">
        <v>37</v>
      </c>
      <c r="E161" t="s">
        <v>45</v>
      </c>
      <c r="F161" t="s">
        <v>81</v>
      </c>
      <c r="G161" t="s">
        <v>90</v>
      </c>
      <c r="H161" t="s">
        <v>6</v>
      </c>
      <c r="I161">
        <f>COUNTIF(C:C, C161)</f>
        <v>257</v>
      </c>
      <c r="J161" t="b">
        <f t="shared" si="6"/>
        <v>0</v>
      </c>
      <c r="K161">
        <f>COUNTIF(E:E, E161)</f>
        <v>185</v>
      </c>
      <c r="L161" t="b">
        <f t="shared" si="7"/>
        <v>0</v>
      </c>
      <c r="M161">
        <f t="shared" si="8"/>
        <v>0</v>
      </c>
      <c r="O161" t="b">
        <f>ABS(LEN(A161)-$N$1) &gt; $O$1*$N$2</f>
        <v>0</v>
      </c>
      <c r="Q161" t="b">
        <f>ABS(LEN(B161)-$P$1) &gt; $Q$1*$P$2</f>
        <v>0</v>
      </c>
      <c r="S161" t="b">
        <f>ABS(LEN(C161)-$R$1) &gt; $S$1*$R$2</f>
        <v>0</v>
      </c>
      <c r="U161" t="b">
        <f>ABS(LEN(D161)-$T$1) &gt; $U$1*$T$2</f>
        <v>0</v>
      </c>
    </row>
    <row r="162" spans="1:21" x14ac:dyDescent="0.35">
      <c r="A162" t="s">
        <v>2</v>
      </c>
      <c r="B162" t="s">
        <v>6</v>
      </c>
      <c r="C162" t="s">
        <v>21</v>
      </c>
      <c r="D162" t="s">
        <v>37</v>
      </c>
      <c r="E162" t="s">
        <v>45</v>
      </c>
      <c r="F162" t="s">
        <v>81</v>
      </c>
      <c r="G162" t="s">
        <v>90</v>
      </c>
      <c r="H162" t="s">
        <v>6</v>
      </c>
      <c r="I162">
        <f>COUNTIF(C:C, C162)</f>
        <v>257</v>
      </c>
      <c r="J162" t="b">
        <f t="shared" si="6"/>
        <v>0</v>
      </c>
      <c r="K162">
        <f>COUNTIF(E:E, E162)</f>
        <v>185</v>
      </c>
      <c r="L162" t="b">
        <f t="shared" si="7"/>
        <v>0</v>
      </c>
      <c r="M162">
        <f t="shared" si="8"/>
        <v>0</v>
      </c>
      <c r="O162" t="b">
        <f>ABS(LEN(A162)-$N$1) &gt; $O$1*$N$2</f>
        <v>0</v>
      </c>
      <c r="Q162" t="b">
        <f>ABS(LEN(B162)-$P$1) &gt; $Q$1*$P$2</f>
        <v>0</v>
      </c>
      <c r="S162" t="b">
        <f>ABS(LEN(C162)-$R$1) &gt; $S$1*$R$2</f>
        <v>0</v>
      </c>
      <c r="U162" t="b">
        <f>ABS(LEN(D162)-$T$1) &gt; $U$1*$T$2</f>
        <v>0</v>
      </c>
    </row>
    <row r="163" spans="1:21" x14ac:dyDescent="0.35">
      <c r="A163" t="s">
        <v>2</v>
      </c>
      <c r="B163" t="s">
        <v>6</v>
      </c>
      <c r="C163" t="s">
        <v>21</v>
      </c>
      <c r="D163" t="s">
        <v>37</v>
      </c>
      <c r="E163" t="s">
        <v>45</v>
      </c>
      <c r="F163" t="s">
        <v>81</v>
      </c>
      <c r="G163" t="s">
        <v>90</v>
      </c>
      <c r="H163" t="s">
        <v>6</v>
      </c>
      <c r="I163">
        <f>COUNTIF(C:C, C163)</f>
        <v>257</v>
      </c>
      <c r="J163" t="b">
        <f t="shared" si="6"/>
        <v>0</v>
      </c>
      <c r="K163">
        <f>COUNTIF(E:E, E163)</f>
        <v>185</v>
      </c>
      <c r="L163" t="b">
        <f t="shared" si="7"/>
        <v>0</v>
      </c>
      <c r="M163">
        <f t="shared" si="8"/>
        <v>0</v>
      </c>
      <c r="O163" t="b">
        <f>ABS(LEN(A163)-$N$1) &gt; $O$1*$N$2</f>
        <v>0</v>
      </c>
      <c r="Q163" t="b">
        <f>ABS(LEN(B163)-$P$1) &gt; $Q$1*$P$2</f>
        <v>0</v>
      </c>
      <c r="S163" t="b">
        <f>ABS(LEN(C163)-$R$1) &gt; $S$1*$R$2</f>
        <v>0</v>
      </c>
      <c r="U163" t="b">
        <f>ABS(LEN(D163)-$T$1) &gt; $U$1*$T$2</f>
        <v>0</v>
      </c>
    </row>
    <row r="164" spans="1:21" x14ac:dyDescent="0.35">
      <c r="A164" t="s">
        <v>2</v>
      </c>
      <c r="B164" t="s">
        <v>6</v>
      </c>
      <c r="C164" t="s">
        <v>21</v>
      </c>
      <c r="D164" t="s">
        <v>37</v>
      </c>
      <c r="E164" t="s">
        <v>45</v>
      </c>
      <c r="F164" t="s">
        <v>81</v>
      </c>
      <c r="G164" t="s">
        <v>90</v>
      </c>
      <c r="H164" t="s">
        <v>6</v>
      </c>
      <c r="I164">
        <f>COUNTIF(C:C, C164)</f>
        <v>257</v>
      </c>
      <c r="J164" t="b">
        <f t="shared" si="6"/>
        <v>0</v>
      </c>
      <c r="K164">
        <f>COUNTIF(E:E, E164)</f>
        <v>185</v>
      </c>
      <c r="L164" t="b">
        <f t="shared" si="7"/>
        <v>0</v>
      </c>
      <c r="M164">
        <f t="shared" si="8"/>
        <v>0</v>
      </c>
      <c r="O164" t="b">
        <f>ABS(LEN(A164)-$N$1) &gt; $O$1*$N$2</f>
        <v>0</v>
      </c>
      <c r="Q164" t="b">
        <f>ABS(LEN(B164)-$P$1) &gt; $Q$1*$P$2</f>
        <v>0</v>
      </c>
      <c r="S164" t="b">
        <f>ABS(LEN(C164)-$R$1) &gt; $S$1*$R$2</f>
        <v>0</v>
      </c>
      <c r="U164" t="b">
        <f>ABS(LEN(D164)-$T$1) &gt; $U$1*$T$2</f>
        <v>0</v>
      </c>
    </row>
    <row r="165" spans="1:21" x14ac:dyDescent="0.35">
      <c r="A165" t="s">
        <v>2</v>
      </c>
      <c r="B165" t="s">
        <v>6</v>
      </c>
      <c r="C165" t="s">
        <v>21</v>
      </c>
      <c r="D165" t="s">
        <v>37</v>
      </c>
      <c r="E165" t="s">
        <v>52</v>
      </c>
      <c r="F165" t="s">
        <v>81</v>
      </c>
      <c r="G165" t="s">
        <v>98</v>
      </c>
      <c r="H165" t="s">
        <v>6</v>
      </c>
      <c r="I165">
        <f>COUNTIF(C:C, C165)</f>
        <v>257</v>
      </c>
      <c r="J165" t="b">
        <f t="shared" si="6"/>
        <v>0</v>
      </c>
      <c r="K165">
        <f>COUNTIF(E:E, E165)</f>
        <v>14</v>
      </c>
      <c r="L165" t="b">
        <f t="shared" si="7"/>
        <v>0</v>
      </c>
      <c r="M165">
        <f t="shared" si="8"/>
        <v>0</v>
      </c>
      <c r="O165" t="b">
        <f>ABS(LEN(A165)-$N$1) &gt; $O$1*$N$2</f>
        <v>0</v>
      </c>
      <c r="Q165" t="b">
        <f>ABS(LEN(B165)-$P$1) &gt; $Q$1*$P$2</f>
        <v>0</v>
      </c>
      <c r="S165" t="b">
        <f>ABS(LEN(C165)-$R$1) &gt; $S$1*$R$2</f>
        <v>0</v>
      </c>
      <c r="U165" t="b">
        <f>ABS(LEN(D165)-$T$1) &gt; $U$1*$T$2</f>
        <v>0</v>
      </c>
    </row>
    <row r="166" spans="1:21" x14ac:dyDescent="0.35">
      <c r="A166" t="s">
        <v>2</v>
      </c>
      <c r="B166" t="s">
        <v>6</v>
      </c>
      <c r="C166" t="s">
        <v>21</v>
      </c>
      <c r="D166" t="s">
        <v>37</v>
      </c>
      <c r="E166" t="s">
        <v>60</v>
      </c>
      <c r="F166" t="s">
        <v>81</v>
      </c>
      <c r="G166" t="s">
        <v>90</v>
      </c>
      <c r="H166" t="s">
        <v>6</v>
      </c>
      <c r="I166">
        <f>COUNTIF(C:C, C166)</f>
        <v>257</v>
      </c>
      <c r="J166" t="b">
        <f t="shared" si="6"/>
        <v>0</v>
      </c>
      <c r="K166">
        <f>COUNTIF(E:E, E166)</f>
        <v>1</v>
      </c>
      <c r="L166" t="b">
        <f t="shared" si="7"/>
        <v>1</v>
      </c>
      <c r="M166">
        <f t="shared" si="8"/>
        <v>0</v>
      </c>
      <c r="O166" t="b">
        <f>ABS(LEN(A166)-$N$1) &gt; $O$1*$N$2</f>
        <v>0</v>
      </c>
      <c r="Q166" t="b">
        <f>ABS(LEN(B166)-$P$1) &gt; $Q$1*$P$2</f>
        <v>0</v>
      </c>
      <c r="S166" t="b">
        <f>ABS(LEN(C166)-$R$1) &gt; $S$1*$R$2</f>
        <v>0</v>
      </c>
      <c r="U166" t="b">
        <f>ABS(LEN(D166)-$T$1) &gt; $U$1*$T$2</f>
        <v>0</v>
      </c>
    </row>
    <row r="167" spans="1:21" x14ac:dyDescent="0.35">
      <c r="A167" t="s">
        <v>2</v>
      </c>
      <c r="B167" t="s">
        <v>6</v>
      </c>
      <c r="C167" t="s">
        <v>21</v>
      </c>
      <c r="D167" t="s">
        <v>37</v>
      </c>
      <c r="E167" t="s">
        <v>61</v>
      </c>
      <c r="F167" t="s">
        <v>81</v>
      </c>
      <c r="G167" t="s">
        <v>90</v>
      </c>
      <c r="H167" t="s">
        <v>6</v>
      </c>
      <c r="I167">
        <f>COUNTIF(C:C, C167)</f>
        <v>257</v>
      </c>
      <c r="J167" t="b">
        <f t="shared" si="6"/>
        <v>0</v>
      </c>
      <c r="K167">
        <f>COUNTIF(E:E, E167)</f>
        <v>3</v>
      </c>
      <c r="L167" t="b">
        <f t="shared" si="7"/>
        <v>1</v>
      </c>
      <c r="M167">
        <f t="shared" si="8"/>
        <v>0</v>
      </c>
      <c r="O167" t="b">
        <f>ABS(LEN(A167)-$N$1) &gt; $O$1*$N$2</f>
        <v>0</v>
      </c>
      <c r="Q167" t="b">
        <f>ABS(LEN(B167)-$P$1) &gt; $Q$1*$P$2</f>
        <v>0</v>
      </c>
      <c r="S167" t="b">
        <f>ABS(LEN(C167)-$R$1) &gt; $S$1*$R$2</f>
        <v>0</v>
      </c>
      <c r="U167" t="b">
        <f>ABS(LEN(D167)-$T$1) &gt; $U$1*$T$2</f>
        <v>0</v>
      </c>
    </row>
    <row r="168" spans="1:21" x14ac:dyDescent="0.35">
      <c r="A168" t="s">
        <v>2</v>
      </c>
      <c r="B168" t="s">
        <v>6</v>
      </c>
      <c r="C168" t="s">
        <v>21</v>
      </c>
      <c r="D168" t="s">
        <v>37</v>
      </c>
      <c r="E168" t="s">
        <v>46</v>
      </c>
      <c r="F168" t="s">
        <v>81</v>
      </c>
      <c r="G168" t="s">
        <v>90</v>
      </c>
      <c r="H168" t="s">
        <v>7</v>
      </c>
      <c r="I168">
        <f>COUNTIF(C:C, C168)</f>
        <v>257</v>
      </c>
      <c r="J168" t="b">
        <f t="shared" si="6"/>
        <v>0</v>
      </c>
      <c r="K168">
        <f>COUNTIF(E:E, E168)</f>
        <v>19</v>
      </c>
      <c r="L168" t="b">
        <f t="shared" si="7"/>
        <v>0</v>
      </c>
      <c r="M168">
        <f t="shared" si="8"/>
        <v>0</v>
      </c>
      <c r="O168" t="b">
        <f>ABS(LEN(A168)-$N$1) &gt; $O$1*$N$2</f>
        <v>0</v>
      </c>
      <c r="Q168" t="b">
        <f>ABS(LEN(B168)-$P$1) &gt; $Q$1*$P$2</f>
        <v>0</v>
      </c>
      <c r="S168" t="b">
        <f>ABS(LEN(C168)-$R$1) &gt; $S$1*$R$2</f>
        <v>0</v>
      </c>
      <c r="U168" t="b">
        <f>ABS(LEN(D168)-$T$1) &gt; $U$1*$T$2</f>
        <v>0</v>
      </c>
    </row>
    <row r="169" spans="1:21" x14ac:dyDescent="0.35">
      <c r="A169" t="s">
        <v>2</v>
      </c>
      <c r="B169" t="s">
        <v>6</v>
      </c>
      <c r="C169" t="s">
        <v>21</v>
      </c>
      <c r="D169" t="s">
        <v>37</v>
      </c>
      <c r="E169" t="s">
        <v>45</v>
      </c>
      <c r="F169" t="s">
        <v>81</v>
      </c>
      <c r="G169" t="s">
        <v>90</v>
      </c>
      <c r="H169" t="s">
        <v>7</v>
      </c>
      <c r="I169">
        <f>COUNTIF(C:C, C169)</f>
        <v>257</v>
      </c>
      <c r="J169" t="b">
        <f t="shared" si="6"/>
        <v>0</v>
      </c>
      <c r="K169">
        <f>COUNTIF(E:E, E169)</f>
        <v>185</v>
      </c>
      <c r="L169" t="b">
        <f t="shared" si="7"/>
        <v>0</v>
      </c>
      <c r="M169">
        <f t="shared" si="8"/>
        <v>0</v>
      </c>
      <c r="O169" t="b">
        <f>ABS(LEN(A169)-$N$1) &gt; $O$1*$N$2</f>
        <v>0</v>
      </c>
      <c r="Q169" t="b">
        <f>ABS(LEN(B169)-$P$1) &gt; $Q$1*$P$2</f>
        <v>0</v>
      </c>
      <c r="S169" t="b">
        <f>ABS(LEN(C169)-$R$1) &gt; $S$1*$R$2</f>
        <v>0</v>
      </c>
      <c r="U169" t="b">
        <f>ABS(LEN(D169)-$T$1) &gt; $U$1*$T$2</f>
        <v>0</v>
      </c>
    </row>
    <row r="170" spans="1:21" x14ac:dyDescent="0.35">
      <c r="A170" t="s">
        <v>2</v>
      </c>
      <c r="B170" t="s">
        <v>6</v>
      </c>
      <c r="C170" t="s">
        <v>21</v>
      </c>
      <c r="D170" t="s">
        <v>37</v>
      </c>
      <c r="E170" t="s">
        <v>53</v>
      </c>
      <c r="F170" t="s">
        <v>81</v>
      </c>
      <c r="G170" t="s">
        <v>90</v>
      </c>
      <c r="H170" t="s">
        <v>7</v>
      </c>
      <c r="I170">
        <f>COUNTIF(C:C, C170)</f>
        <v>257</v>
      </c>
      <c r="J170" t="b">
        <f t="shared" si="6"/>
        <v>0</v>
      </c>
      <c r="K170">
        <f>COUNTIF(E:E, E170)</f>
        <v>26</v>
      </c>
      <c r="L170" t="b">
        <f t="shared" si="7"/>
        <v>0</v>
      </c>
      <c r="M170">
        <f t="shared" si="8"/>
        <v>0</v>
      </c>
      <c r="O170" t="b">
        <f>ABS(LEN(A170)-$N$1) &gt; $O$1*$N$2</f>
        <v>0</v>
      </c>
      <c r="Q170" t="b">
        <f>ABS(LEN(B170)-$P$1) &gt; $Q$1*$P$2</f>
        <v>0</v>
      </c>
      <c r="S170" t="b">
        <f>ABS(LEN(C170)-$R$1) &gt; $S$1*$R$2</f>
        <v>0</v>
      </c>
      <c r="U170" t="b">
        <f>ABS(LEN(D170)-$T$1) &gt; $U$1*$T$2</f>
        <v>0</v>
      </c>
    </row>
    <row r="171" spans="1:21" x14ac:dyDescent="0.35">
      <c r="A171" t="s">
        <v>2</v>
      </c>
      <c r="B171" t="s">
        <v>6</v>
      </c>
      <c r="C171" t="s">
        <v>21</v>
      </c>
      <c r="D171" t="s">
        <v>37</v>
      </c>
      <c r="E171" t="s">
        <v>48</v>
      </c>
      <c r="F171" t="s">
        <v>81</v>
      </c>
      <c r="G171" t="s">
        <v>90</v>
      </c>
      <c r="H171" t="s">
        <v>6</v>
      </c>
      <c r="I171">
        <f>COUNTIF(C:C, C171)</f>
        <v>257</v>
      </c>
      <c r="J171" t="b">
        <f t="shared" si="6"/>
        <v>0</v>
      </c>
      <c r="K171">
        <f>COUNTIF(E:E, E171)</f>
        <v>103</v>
      </c>
      <c r="L171" t="b">
        <f t="shared" si="7"/>
        <v>0</v>
      </c>
      <c r="M171">
        <f t="shared" si="8"/>
        <v>0</v>
      </c>
      <c r="O171" t="b">
        <f>ABS(LEN(A171)-$N$1) &gt; $O$1*$N$2</f>
        <v>0</v>
      </c>
      <c r="Q171" t="b">
        <f>ABS(LEN(B171)-$P$1) &gt; $Q$1*$P$2</f>
        <v>0</v>
      </c>
      <c r="S171" t="b">
        <f>ABS(LEN(C171)-$R$1) &gt; $S$1*$R$2</f>
        <v>0</v>
      </c>
      <c r="U171" t="b">
        <f>ABS(LEN(D171)-$T$1) &gt; $U$1*$T$2</f>
        <v>0</v>
      </c>
    </row>
    <row r="172" spans="1:21" x14ac:dyDescent="0.35">
      <c r="A172" t="s">
        <v>3</v>
      </c>
      <c r="B172" t="s">
        <v>6</v>
      </c>
      <c r="C172" t="s">
        <v>23</v>
      </c>
      <c r="D172" t="s">
        <v>38</v>
      </c>
      <c r="E172" t="s">
        <v>48</v>
      </c>
      <c r="F172" t="s">
        <v>82</v>
      </c>
      <c r="G172" t="s">
        <v>88</v>
      </c>
      <c r="H172" t="s">
        <v>6</v>
      </c>
      <c r="I172">
        <f>COUNTIF(C:C, C172)</f>
        <v>29</v>
      </c>
      <c r="J172" t="b">
        <f t="shared" si="6"/>
        <v>0</v>
      </c>
      <c r="K172">
        <f>COUNTIF(E:E, E172)</f>
        <v>103</v>
      </c>
      <c r="L172" t="b">
        <f t="shared" si="7"/>
        <v>0</v>
      </c>
      <c r="M172">
        <f t="shared" si="8"/>
        <v>0</v>
      </c>
      <c r="O172" t="b">
        <f>ABS(LEN(A172)-$N$1) &gt; $O$1*$N$2</f>
        <v>0</v>
      </c>
      <c r="Q172" t="b">
        <f>ABS(LEN(B172)-$P$1) &gt; $Q$1*$P$2</f>
        <v>0</v>
      </c>
      <c r="S172" t="b">
        <f>ABS(LEN(C172)-$R$1) &gt; $S$1*$R$2</f>
        <v>0</v>
      </c>
      <c r="U172" t="b">
        <f>ABS(LEN(D172)-$T$1) &gt; $U$1*$T$2</f>
        <v>0</v>
      </c>
    </row>
    <row r="173" spans="1:21" x14ac:dyDescent="0.35">
      <c r="A173" t="s">
        <v>2</v>
      </c>
      <c r="B173" t="s">
        <v>6</v>
      </c>
      <c r="C173" t="s">
        <v>25</v>
      </c>
      <c r="D173" t="s">
        <v>39</v>
      </c>
      <c r="E173" t="s">
        <v>48</v>
      </c>
      <c r="F173" t="s">
        <v>82</v>
      </c>
      <c r="G173" t="s">
        <v>93</v>
      </c>
      <c r="H173" t="s">
        <v>7</v>
      </c>
      <c r="I173">
        <f>COUNTIF(C:C, C173)</f>
        <v>64</v>
      </c>
      <c r="J173" t="b">
        <f t="shared" si="6"/>
        <v>0</v>
      </c>
      <c r="K173">
        <f>COUNTIF(E:E, E173)</f>
        <v>103</v>
      </c>
      <c r="L173" t="b">
        <f t="shared" si="7"/>
        <v>0</v>
      </c>
      <c r="M173">
        <f t="shared" si="8"/>
        <v>0</v>
      </c>
      <c r="O173" t="b">
        <f>ABS(LEN(A173)-$N$1) &gt; $O$1*$N$2</f>
        <v>0</v>
      </c>
      <c r="Q173" t="b">
        <f>ABS(LEN(B173)-$P$1) &gt; $Q$1*$P$2</f>
        <v>0</v>
      </c>
      <c r="S173" t="b">
        <f>ABS(LEN(C173)-$R$1) &gt; $S$1*$R$2</f>
        <v>0</v>
      </c>
      <c r="U173" t="b">
        <f>ABS(LEN(D173)-$T$1) &gt; $U$1*$T$2</f>
        <v>0</v>
      </c>
    </row>
    <row r="174" spans="1:21" x14ac:dyDescent="0.35">
      <c r="A174" t="s">
        <v>2</v>
      </c>
      <c r="B174" t="s">
        <v>6</v>
      </c>
      <c r="C174" t="s">
        <v>25</v>
      </c>
      <c r="D174" t="s">
        <v>39</v>
      </c>
      <c r="E174" t="s">
        <v>48</v>
      </c>
      <c r="F174" t="s">
        <v>82</v>
      </c>
      <c r="G174" t="s">
        <v>93</v>
      </c>
      <c r="H174" t="s">
        <v>7</v>
      </c>
      <c r="I174">
        <f>COUNTIF(C:C, C174)</f>
        <v>64</v>
      </c>
      <c r="J174" t="b">
        <f t="shared" si="6"/>
        <v>0</v>
      </c>
      <c r="K174">
        <f>COUNTIF(E:E, E174)</f>
        <v>103</v>
      </c>
      <c r="L174" t="b">
        <f t="shared" si="7"/>
        <v>0</v>
      </c>
      <c r="M174">
        <f t="shared" si="8"/>
        <v>0</v>
      </c>
      <c r="O174" t="b">
        <f>ABS(LEN(A174)-$N$1) &gt; $O$1*$N$2</f>
        <v>0</v>
      </c>
      <c r="Q174" t="b">
        <f>ABS(LEN(B174)-$P$1) &gt; $Q$1*$P$2</f>
        <v>0</v>
      </c>
      <c r="S174" t="b">
        <f>ABS(LEN(C174)-$R$1) &gt; $S$1*$R$2</f>
        <v>0</v>
      </c>
      <c r="U174" t="b">
        <f>ABS(LEN(D174)-$T$1) &gt; $U$1*$T$2</f>
        <v>0</v>
      </c>
    </row>
    <row r="175" spans="1:21" x14ac:dyDescent="0.35">
      <c r="A175" t="s">
        <v>4</v>
      </c>
      <c r="B175" t="s">
        <v>6</v>
      </c>
      <c r="C175" t="s">
        <v>24</v>
      </c>
      <c r="D175" t="s">
        <v>37</v>
      </c>
      <c r="E175" t="s">
        <v>48</v>
      </c>
      <c r="F175" t="s">
        <v>82</v>
      </c>
      <c r="G175" t="s">
        <v>93</v>
      </c>
      <c r="H175" t="s">
        <v>7</v>
      </c>
      <c r="I175">
        <f>COUNTIF(C:C, C175)</f>
        <v>60</v>
      </c>
      <c r="J175" t="b">
        <f t="shared" si="6"/>
        <v>0</v>
      </c>
      <c r="K175">
        <f>COUNTIF(E:E, E175)</f>
        <v>103</v>
      </c>
      <c r="L175" t="b">
        <f t="shared" si="7"/>
        <v>0</v>
      </c>
      <c r="M175">
        <f t="shared" si="8"/>
        <v>0</v>
      </c>
      <c r="O175" t="b">
        <f>ABS(LEN(A175)-$N$1) &gt; $O$1*$N$2</f>
        <v>0</v>
      </c>
      <c r="Q175" t="b">
        <f>ABS(LEN(B175)-$P$1) &gt; $Q$1*$P$2</f>
        <v>0</v>
      </c>
      <c r="S175" t="b">
        <f>ABS(LEN(C175)-$R$1) &gt; $S$1*$R$2</f>
        <v>0</v>
      </c>
      <c r="U175" t="b">
        <f>ABS(LEN(D175)-$T$1) &gt; $U$1*$T$2</f>
        <v>0</v>
      </c>
    </row>
    <row r="176" spans="1:21" x14ac:dyDescent="0.35">
      <c r="A176" t="s">
        <v>4</v>
      </c>
      <c r="B176" t="s">
        <v>6</v>
      </c>
      <c r="C176" t="s">
        <v>24</v>
      </c>
      <c r="D176" t="s">
        <v>37</v>
      </c>
      <c r="E176" t="s">
        <v>48</v>
      </c>
      <c r="F176" t="s">
        <v>82</v>
      </c>
      <c r="G176" t="s">
        <v>93</v>
      </c>
      <c r="H176" t="s">
        <v>7</v>
      </c>
      <c r="I176">
        <f>COUNTIF(C:C, C176)</f>
        <v>60</v>
      </c>
      <c r="J176" t="b">
        <f t="shared" si="6"/>
        <v>0</v>
      </c>
      <c r="K176">
        <f>COUNTIF(E:E, E176)</f>
        <v>103</v>
      </c>
      <c r="L176" t="b">
        <f t="shared" si="7"/>
        <v>0</v>
      </c>
      <c r="M176">
        <f t="shared" si="8"/>
        <v>0</v>
      </c>
      <c r="O176" t="b">
        <f>ABS(LEN(A176)-$N$1) &gt; $O$1*$N$2</f>
        <v>0</v>
      </c>
      <c r="Q176" t="b">
        <f>ABS(LEN(B176)-$P$1) &gt; $Q$1*$P$2</f>
        <v>0</v>
      </c>
      <c r="S176" t="b">
        <f>ABS(LEN(C176)-$R$1) &gt; $S$1*$R$2</f>
        <v>0</v>
      </c>
      <c r="U176" t="b">
        <f>ABS(LEN(D176)-$T$1) &gt; $U$1*$T$2</f>
        <v>0</v>
      </c>
    </row>
    <row r="177" spans="1:21" x14ac:dyDescent="0.35">
      <c r="A177" t="s">
        <v>2</v>
      </c>
      <c r="B177" t="s">
        <v>6</v>
      </c>
      <c r="C177" t="s">
        <v>21</v>
      </c>
      <c r="D177" t="s">
        <v>37</v>
      </c>
      <c r="E177" t="s">
        <v>53</v>
      </c>
      <c r="F177" t="s">
        <v>81</v>
      </c>
      <c r="G177" t="s">
        <v>90</v>
      </c>
      <c r="H177" t="s">
        <v>6</v>
      </c>
      <c r="I177">
        <f>COUNTIF(C:C, C177)</f>
        <v>257</v>
      </c>
      <c r="J177" t="b">
        <f t="shared" si="6"/>
        <v>0</v>
      </c>
      <c r="K177">
        <f>COUNTIF(E:E, E177)</f>
        <v>26</v>
      </c>
      <c r="L177" t="b">
        <f t="shared" si="7"/>
        <v>0</v>
      </c>
      <c r="M177">
        <f t="shared" si="8"/>
        <v>0</v>
      </c>
      <c r="O177" t="b">
        <f>ABS(LEN(A177)-$N$1) &gt; $O$1*$N$2</f>
        <v>0</v>
      </c>
      <c r="Q177" t="b">
        <f>ABS(LEN(B177)-$P$1) &gt; $Q$1*$P$2</f>
        <v>0</v>
      </c>
      <c r="S177" t="b">
        <f>ABS(LEN(C177)-$R$1) &gt; $S$1*$R$2</f>
        <v>0</v>
      </c>
      <c r="U177" t="b">
        <f>ABS(LEN(D177)-$T$1) &gt; $U$1*$T$2</f>
        <v>0</v>
      </c>
    </row>
    <row r="178" spans="1:21" x14ac:dyDescent="0.35">
      <c r="A178" t="s">
        <v>2</v>
      </c>
      <c r="B178" t="s">
        <v>6</v>
      </c>
      <c r="C178" t="s">
        <v>21</v>
      </c>
      <c r="D178" t="s">
        <v>37</v>
      </c>
      <c r="E178" t="s">
        <v>62</v>
      </c>
      <c r="F178" t="s">
        <v>81</v>
      </c>
      <c r="G178" t="s">
        <v>92</v>
      </c>
      <c r="H178" t="s">
        <v>7</v>
      </c>
      <c r="I178">
        <f>COUNTIF(C:C, C178)</f>
        <v>257</v>
      </c>
      <c r="J178" t="b">
        <f t="shared" si="6"/>
        <v>0</v>
      </c>
      <c r="K178">
        <f>COUNTIF(E:E, E178)</f>
        <v>1</v>
      </c>
      <c r="L178" t="b">
        <f t="shared" si="7"/>
        <v>1</v>
      </c>
      <c r="M178">
        <f t="shared" si="8"/>
        <v>0</v>
      </c>
      <c r="O178" t="b">
        <f>ABS(LEN(A178)-$N$1) &gt; $O$1*$N$2</f>
        <v>0</v>
      </c>
      <c r="Q178" t="b">
        <f>ABS(LEN(B178)-$P$1) &gt; $Q$1*$P$2</f>
        <v>0</v>
      </c>
      <c r="S178" t="b">
        <f>ABS(LEN(C178)-$R$1) &gt; $S$1*$R$2</f>
        <v>0</v>
      </c>
      <c r="U178" t="b">
        <f>ABS(LEN(D178)-$T$1) &gt; $U$1*$T$2</f>
        <v>0</v>
      </c>
    </row>
    <row r="179" spans="1:21" x14ac:dyDescent="0.35">
      <c r="A179" t="s">
        <v>2</v>
      </c>
      <c r="B179" t="s">
        <v>7</v>
      </c>
      <c r="C179" t="s">
        <v>21</v>
      </c>
      <c r="D179" t="s">
        <v>37</v>
      </c>
      <c r="E179" t="s">
        <v>46</v>
      </c>
      <c r="F179" t="s">
        <v>82</v>
      </c>
      <c r="G179" t="s">
        <v>95</v>
      </c>
      <c r="H179" t="s">
        <v>7</v>
      </c>
      <c r="I179">
        <f>COUNTIF(C:C, C179)</f>
        <v>257</v>
      </c>
      <c r="J179" t="b">
        <f t="shared" si="6"/>
        <v>0</v>
      </c>
      <c r="K179">
        <f>COUNTIF(E:E, E179)</f>
        <v>19</v>
      </c>
      <c r="L179" t="b">
        <f t="shared" si="7"/>
        <v>0</v>
      </c>
      <c r="M179">
        <f t="shared" si="8"/>
        <v>0</v>
      </c>
      <c r="O179" t="b">
        <f>ABS(LEN(A179)-$N$1) &gt; $O$1*$N$2</f>
        <v>0</v>
      </c>
      <c r="Q179" t="b">
        <f>ABS(LEN(B179)-$P$1) &gt; $Q$1*$P$2</f>
        <v>0</v>
      </c>
      <c r="S179" t="b">
        <f>ABS(LEN(C179)-$R$1) &gt; $S$1*$R$2</f>
        <v>0</v>
      </c>
      <c r="U179" t="b">
        <f>ABS(LEN(D179)-$T$1) &gt; $U$1*$T$2</f>
        <v>0</v>
      </c>
    </row>
    <row r="180" spans="1:21" x14ac:dyDescent="0.35">
      <c r="A180" t="s">
        <v>2</v>
      </c>
      <c r="B180" t="s">
        <v>6</v>
      </c>
      <c r="C180" t="s">
        <v>21</v>
      </c>
      <c r="D180" t="s">
        <v>37</v>
      </c>
      <c r="E180" t="s">
        <v>63</v>
      </c>
      <c r="F180" t="s">
        <v>81</v>
      </c>
      <c r="G180" t="s">
        <v>105</v>
      </c>
      <c r="H180" t="s">
        <v>6</v>
      </c>
      <c r="I180">
        <f>COUNTIF(C:C, C180)</f>
        <v>257</v>
      </c>
      <c r="J180" t="b">
        <f t="shared" si="6"/>
        <v>0</v>
      </c>
      <c r="K180">
        <f>COUNTIF(E:E, E180)</f>
        <v>6</v>
      </c>
      <c r="L180" t="b">
        <f t="shared" si="7"/>
        <v>1</v>
      </c>
      <c r="M180">
        <f t="shared" si="8"/>
        <v>0</v>
      </c>
      <c r="O180" t="b">
        <f>ABS(LEN(A180)-$N$1) &gt; $O$1*$N$2</f>
        <v>0</v>
      </c>
      <c r="Q180" t="b">
        <f>ABS(LEN(B180)-$P$1) &gt; $Q$1*$P$2</f>
        <v>0</v>
      </c>
      <c r="S180" t="b">
        <f>ABS(LEN(C180)-$R$1) &gt; $S$1*$R$2</f>
        <v>0</v>
      </c>
      <c r="U180" t="b">
        <f>ABS(LEN(D180)-$T$1) &gt; $U$1*$T$2</f>
        <v>0</v>
      </c>
    </row>
    <row r="181" spans="1:21" x14ac:dyDescent="0.35">
      <c r="A181" t="s">
        <v>2</v>
      </c>
      <c r="B181" t="s">
        <v>6</v>
      </c>
      <c r="C181" t="s">
        <v>21</v>
      </c>
      <c r="D181" t="s">
        <v>37</v>
      </c>
      <c r="E181" t="s">
        <v>54</v>
      </c>
      <c r="F181" t="s">
        <v>81</v>
      </c>
      <c r="G181" t="s">
        <v>106</v>
      </c>
      <c r="H181" t="s">
        <v>7</v>
      </c>
      <c r="I181">
        <f>COUNTIF(C:C, C181)</f>
        <v>257</v>
      </c>
      <c r="J181" t="b">
        <f t="shared" si="6"/>
        <v>0</v>
      </c>
      <c r="K181">
        <f>COUNTIF(E:E, E181)</f>
        <v>6</v>
      </c>
      <c r="L181" t="b">
        <f t="shared" si="7"/>
        <v>1</v>
      </c>
      <c r="M181">
        <f t="shared" si="8"/>
        <v>0</v>
      </c>
      <c r="O181" t="b">
        <f>ABS(LEN(A181)-$N$1) &gt; $O$1*$N$2</f>
        <v>0</v>
      </c>
      <c r="Q181" t="b">
        <f>ABS(LEN(B181)-$P$1) &gt; $Q$1*$P$2</f>
        <v>0</v>
      </c>
      <c r="S181" t="b">
        <f>ABS(LEN(C181)-$R$1) &gt; $S$1*$R$2</f>
        <v>0</v>
      </c>
      <c r="U181" t="b">
        <f>ABS(LEN(D181)-$T$1) &gt; $U$1*$T$2</f>
        <v>0</v>
      </c>
    </row>
    <row r="182" spans="1:21" x14ac:dyDescent="0.35">
      <c r="A182" t="s">
        <v>2</v>
      </c>
      <c r="B182" t="s">
        <v>6</v>
      </c>
      <c r="C182" t="s">
        <v>21</v>
      </c>
      <c r="D182" t="s">
        <v>37</v>
      </c>
      <c r="E182" t="s">
        <v>45</v>
      </c>
      <c r="F182" t="s">
        <v>81</v>
      </c>
      <c r="G182" t="s">
        <v>90</v>
      </c>
      <c r="H182" t="s">
        <v>6</v>
      </c>
      <c r="I182">
        <f>COUNTIF(C:C, C182)</f>
        <v>257</v>
      </c>
      <c r="J182" t="b">
        <f t="shared" si="6"/>
        <v>0</v>
      </c>
      <c r="K182">
        <f>COUNTIF(E:E, E182)</f>
        <v>185</v>
      </c>
      <c r="L182" t="b">
        <f t="shared" si="7"/>
        <v>0</v>
      </c>
      <c r="M182">
        <f t="shared" si="8"/>
        <v>0</v>
      </c>
      <c r="O182" t="b">
        <f>ABS(LEN(A182)-$N$1) &gt; $O$1*$N$2</f>
        <v>0</v>
      </c>
      <c r="Q182" t="b">
        <f>ABS(LEN(B182)-$P$1) &gt; $Q$1*$P$2</f>
        <v>0</v>
      </c>
      <c r="S182" t="b">
        <f>ABS(LEN(C182)-$R$1) &gt; $S$1*$R$2</f>
        <v>0</v>
      </c>
      <c r="U182" t="b">
        <f>ABS(LEN(D182)-$T$1) &gt; $U$1*$T$2</f>
        <v>0</v>
      </c>
    </row>
    <row r="183" spans="1:21" x14ac:dyDescent="0.35">
      <c r="A183" t="s">
        <v>2</v>
      </c>
      <c r="B183" t="s">
        <v>6</v>
      </c>
      <c r="C183" t="s">
        <v>21</v>
      </c>
      <c r="D183" t="s">
        <v>37</v>
      </c>
      <c r="E183" t="s">
        <v>52</v>
      </c>
      <c r="F183" t="s">
        <v>81</v>
      </c>
      <c r="G183" t="s">
        <v>98</v>
      </c>
      <c r="H183" t="s">
        <v>6</v>
      </c>
      <c r="I183">
        <f>COUNTIF(C:C, C183)</f>
        <v>257</v>
      </c>
      <c r="J183" t="b">
        <f t="shared" si="6"/>
        <v>0</v>
      </c>
      <c r="K183">
        <f>COUNTIF(E:E, E183)</f>
        <v>14</v>
      </c>
      <c r="L183" t="b">
        <f t="shared" si="7"/>
        <v>0</v>
      </c>
      <c r="M183">
        <f t="shared" si="8"/>
        <v>0</v>
      </c>
      <c r="O183" t="b">
        <f>ABS(LEN(A183)-$N$1) &gt; $O$1*$N$2</f>
        <v>0</v>
      </c>
      <c r="Q183" t="b">
        <f>ABS(LEN(B183)-$P$1) &gt; $Q$1*$P$2</f>
        <v>0</v>
      </c>
      <c r="S183" t="b">
        <f>ABS(LEN(C183)-$R$1) &gt; $S$1*$R$2</f>
        <v>0</v>
      </c>
      <c r="U183" t="b">
        <f>ABS(LEN(D183)-$T$1) &gt; $U$1*$T$2</f>
        <v>0</v>
      </c>
    </row>
    <row r="184" spans="1:21" x14ac:dyDescent="0.35">
      <c r="A184" t="s">
        <v>2</v>
      </c>
      <c r="B184" t="s">
        <v>6</v>
      </c>
      <c r="C184" t="s">
        <v>21</v>
      </c>
      <c r="D184" t="s">
        <v>37</v>
      </c>
      <c r="E184" t="s">
        <v>64</v>
      </c>
      <c r="F184" t="s">
        <v>81</v>
      </c>
      <c r="G184" t="s">
        <v>107</v>
      </c>
      <c r="H184" t="s">
        <v>6</v>
      </c>
      <c r="I184">
        <f>COUNTIF(C:C, C184)</f>
        <v>257</v>
      </c>
      <c r="J184" t="b">
        <f t="shared" si="6"/>
        <v>0</v>
      </c>
      <c r="K184">
        <f>COUNTIF(E:E, E184)</f>
        <v>5</v>
      </c>
      <c r="L184" t="b">
        <f t="shared" si="7"/>
        <v>1</v>
      </c>
      <c r="M184">
        <f t="shared" si="8"/>
        <v>0</v>
      </c>
      <c r="O184" t="b">
        <f>ABS(LEN(A184)-$N$1) &gt; $O$1*$N$2</f>
        <v>0</v>
      </c>
      <c r="Q184" t="b">
        <f>ABS(LEN(B184)-$P$1) &gt; $Q$1*$P$2</f>
        <v>0</v>
      </c>
      <c r="S184" t="b">
        <f>ABS(LEN(C184)-$R$1) &gt; $S$1*$R$2</f>
        <v>0</v>
      </c>
      <c r="U184" t="b">
        <f>ABS(LEN(D184)-$T$1) &gt; $U$1*$T$2</f>
        <v>0</v>
      </c>
    </row>
    <row r="185" spans="1:21" x14ac:dyDescent="0.35">
      <c r="A185" t="s">
        <v>1</v>
      </c>
      <c r="B185" t="s">
        <v>6</v>
      </c>
      <c r="C185" t="s">
        <v>18</v>
      </c>
      <c r="D185" t="s">
        <v>36</v>
      </c>
      <c r="E185" t="s">
        <v>65</v>
      </c>
      <c r="F185" t="s">
        <v>81</v>
      </c>
      <c r="G185" t="s">
        <v>90</v>
      </c>
      <c r="H185" t="s">
        <v>7</v>
      </c>
      <c r="I185">
        <f>COUNTIF(C:C, C185)</f>
        <v>2</v>
      </c>
      <c r="J185" t="b">
        <f t="shared" si="6"/>
        <v>1</v>
      </c>
      <c r="K185">
        <f>COUNTIF(E:E, E185)</f>
        <v>6</v>
      </c>
      <c r="L185" t="b">
        <f t="shared" si="7"/>
        <v>1</v>
      </c>
      <c r="M185">
        <f t="shared" si="8"/>
        <v>1</v>
      </c>
      <c r="O185" t="b">
        <f>ABS(LEN(A185)-$N$1) &gt; $O$1*$N$2</f>
        <v>0</v>
      </c>
      <c r="Q185" t="b">
        <f>ABS(LEN(B185)-$P$1) &gt; $Q$1*$P$2</f>
        <v>0</v>
      </c>
      <c r="S185" t="b">
        <f>ABS(LEN(C185)-$R$1) &gt; $S$1*$R$2</f>
        <v>0</v>
      </c>
      <c r="U185" t="b">
        <f>ABS(LEN(D185)-$T$1) &gt; $U$1*$T$2</f>
        <v>0</v>
      </c>
    </row>
    <row r="186" spans="1:21" x14ac:dyDescent="0.35">
      <c r="A186" t="s">
        <v>1</v>
      </c>
      <c r="B186" t="s">
        <v>6</v>
      </c>
      <c r="C186" t="s">
        <v>20</v>
      </c>
      <c r="D186" t="s">
        <v>36</v>
      </c>
      <c r="E186" t="s">
        <v>65</v>
      </c>
      <c r="F186" t="s">
        <v>81</v>
      </c>
      <c r="G186" t="s">
        <v>90</v>
      </c>
      <c r="H186" t="s">
        <v>7</v>
      </c>
      <c r="I186">
        <f>COUNTIF(C:C, C186)</f>
        <v>2</v>
      </c>
      <c r="J186" t="b">
        <f t="shared" si="6"/>
        <v>1</v>
      </c>
      <c r="K186">
        <f>COUNTIF(E:E, E186)</f>
        <v>6</v>
      </c>
      <c r="L186" t="b">
        <f t="shared" si="7"/>
        <v>1</v>
      </c>
      <c r="M186">
        <f t="shared" si="8"/>
        <v>1</v>
      </c>
      <c r="O186" t="b">
        <f>ABS(LEN(A186)-$N$1) &gt; $O$1*$N$2</f>
        <v>0</v>
      </c>
      <c r="Q186" t="b">
        <f>ABS(LEN(B186)-$P$1) &gt; $Q$1*$P$2</f>
        <v>0</v>
      </c>
      <c r="S186" t="b">
        <f>ABS(LEN(C186)-$R$1) &gt; $S$1*$R$2</f>
        <v>0</v>
      </c>
      <c r="U186" t="b">
        <f>ABS(LEN(D186)-$T$1) &gt; $U$1*$T$2</f>
        <v>0</v>
      </c>
    </row>
    <row r="187" spans="1:21" x14ac:dyDescent="0.35">
      <c r="A187" t="s">
        <v>1</v>
      </c>
      <c r="B187" t="s">
        <v>6</v>
      </c>
      <c r="C187" t="s">
        <v>9</v>
      </c>
      <c r="D187" t="s">
        <v>36</v>
      </c>
      <c r="E187" t="s">
        <v>65</v>
      </c>
      <c r="F187" t="s">
        <v>81</v>
      </c>
      <c r="G187" t="s">
        <v>90</v>
      </c>
      <c r="H187" t="s">
        <v>7</v>
      </c>
      <c r="I187">
        <f>COUNTIF(C:C, C187)</f>
        <v>3</v>
      </c>
      <c r="J187" t="b">
        <f t="shared" si="6"/>
        <v>1</v>
      </c>
      <c r="K187">
        <f>COUNTIF(E:E, E187)</f>
        <v>6</v>
      </c>
      <c r="L187" t="b">
        <f t="shared" si="7"/>
        <v>1</v>
      </c>
      <c r="M187">
        <f t="shared" si="8"/>
        <v>1</v>
      </c>
      <c r="O187" t="b">
        <f>ABS(LEN(A187)-$N$1) &gt; $O$1*$N$2</f>
        <v>0</v>
      </c>
      <c r="Q187" t="b">
        <f>ABS(LEN(B187)-$P$1) &gt; $Q$1*$P$2</f>
        <v>0</v>
      </c>
      <c r="S187" t="b">
        <f>ABS(LEN(C187)-$R$1) &gt; $S$1*$R$2</f>
        <v>1</v>
      </c>
      <c r="U187" t="b">
        <f>ABS(LEN(D187)-$T$1) &gt; $U$1*$T$2</f>
        <v>0</v>
      </c>
    </row>
    <row r="188" spans="1:21" x14ac:dyDescent="0.35">
      <c r="A188" t="s">
        <v>1</v>
      </c>
      <c r="B188" t="s">
        <v>6</v>
      </c>
      <c r="C188" t="s">
        <v>15</v>
      </c>
      <c r="D188" t="s">
        <v>36</v>
      </c>
      <c r="E188" t="s">
        <v>65</v>
      </c>
      <c r="F188" t="s">
        <v>81</v>
      </c>
      <c r="G188" t="s">
        <v>90</v>
      </c>
      <c r="H188" t="s">
        <v>7</v>
      </c>
      <c r="I188">
        <f>COUNTIF(C:C, C188)</f>
        <v>2</v>
      </c>
      <c r="J188" t="b">
        <f t="shared" si="6"/>
        <v>1</v>
      </c>
      <c r="K188">
        <f>COUNTIF(E:E, E188)</f>
        <v>6</v>
      </c>
      <c r="L188" t="b">
        <f t="shared" si="7"/>
        <v>1</v>
      </c>
      <c r="M188">
        <f t="shared" si="8"/>
        <v>1</v>
      </c>
      <c r="O188" t="b">
        <f>ABS(LEN(A188)-$N$1) &gt; $O$1*$N$2</f>
        <v>0</v>
      </c>
      <c r="Q188" t="b">
        <f>ABS(LEN(B188)-$P$1) &gt; $Q$1*$P$2</f>
        <v>0</v>
      </c>
      <c r="S188" t="b">
        <f>ABS(LEN(C188)-$R$1) &gt; $S$1*$R$2</f>
        <v>1</v>
      </c>
      <c r="U188" t="b">
        <f>ABS(LEN(D188)-$T$1) &gt; $U$1*$T$2</f>
        <v>0</v>
      </c>
    </row>
    <row r="189" spans="1:21" x14ac:dyDescent="0.35">
      <c r="A189" t="s">
        <v>1</v>
      </c>
      <c r="B189" t="s">
        <v>6</v>
      </c>
      <c r="C189" t="s">
        <v>16</v>
      </c>
      <c r="D189" t="s">
        <v>36</v>
      </c>
      <c r="E189" t="s">
        <v>65</v>
      </c>
      <c r="F189" t="s">
        <v>81</v>
      </c>
      <c r="G189" t="s">
        <v>90</v>
      </c>
      <c r="H189" t="s">
        <v>7</v>
      </c>
      <c r="I189">
        <f>COUNTIF(C:C, C189)</f>
        <v>2</v>
      </c>
      <c r="J189" t="b">
        <f t="shared" si="6"/>
        <v>1</v>
      </c>
      <c r="K189">
        <f>COUNTIF(E:E, E189)</f>
        <v>6</v>
      </c>
      <c r="L189" t="b">
        <f t="shared" si="7"/>
        <v>1</v>
      </c>
      <c r="M189">
        <f t="shared" si="8"/>
        <v>1</v>
      </c>
      <c r="O189" t="b">
        <f>ABS(LEN(A189)-$N$1) &gt; $O$1*$N$2</f>
        <v>0</v>
      </c>
      <c r="Q189" t="b">
        <f>ABS(LEN(B189)-$P$1) &gt; $Q$1*$P$2</f>
        <v>0</v>
      </c>
      <c r="S189" t="b">
        <f>ABS(LEN(C189)-$R$1) &gt; $S$1*$R$2</f>
        <v>0</v>
      </c>
      <c r="U189" t="b">
        <f>ABS(LEN(D189)-$T$1) &gt; $U$1*$T$2</f>
        <v>0</v>
      </c>
    </row>
    <row r="190" spans="1:21" x14ac:dyDescent="0.35">
      <c r="A190" t="s">
        <v>1</v>
      </c>
      <c r="B190" t="s">
        <v>6</v>
      </c>
      <c r="C190" t="s">
        <v>17</v>
      </c>
      <c r="D190" t="s">
        <v>36</v>
      </c>
      <c r="E190" t="s">
        <v>65</v>
      </c>
      <c r="F190" t="s">
        <v>81</v>
      </c>
      <c r="G190" t="s">
        <v>90</v>
      </c>
      <c r="H190" t="s">
        <v>7</v>
      </c>
      <c r="I190">
        <f>COUNTIF(C:C, C190)</f>
        <v>2</v>
      </c>
      <c r="J190" t="b">
        <f t="shared" si="6"/>
        <v>1</v>
      </c>
      <c r="K190">
        <f>COUNTIF(E:E, E190)</f>
        <v>6</v>
      </c>
      <c r="L190" t="b">
        <f t="shared" si="7"/>
        <v>1</v>
      </c>
      <c r="M190">
        <f t="shared" si="8"/>
        <v>1</v>
      </c>
      <c r="O190" t="b">
        <f>ABS(LEN(A190)-$N$1) &gt; $O$1*$N$2</f>
        <v>0</v>
      </c>
      <c r="Q190" t="b">
        <f>ABS(LEN(B190)-$P$1) &gt; $Q$1*$P$2</f>
        <v>0</v>
      </c>
      <c r="S190" t="b">
        <f>ABS(LEN(C190)-$R$1) &gt; $S$1*$R$2</f>
        <v>1</v>
      </c>
      <c r="U190" t="b">
        <f>ABS(LEN(D190)-$T$1) &gt; $U$1*$T$2</f>
        <v>0</v>
      </c>
    </row>
    <row r="191" spans="1:21" x14ac:dyDescent="0.35">
      <c r="A191" t="s">
        <v>2</v>
      </c>
      <c r="B191" t="s">
        <v>6</v>
      </c>
      <c r="C191" t="s">
        <v>21</v>
      </c>
      <c r="D191" t="s">
        <v>37</v>
      </c>
      <c r="E191" t="s">
        <v>48</v>
      </c>
      <c r="F191" t="s">
        <v>81</v>
      </c>
      <c r="G191" t="s">
        <v>90</v>
      </c>
      <c r="H191" t="s">
        <v>6</v>
      </c>
      <c r="I191">
        <f>COUNTIF(C:C, C191)</f>
        <v>257</v>
      </c>
      <c r="J191" t="b">
        <f t="shared" si="6"/>
        <v>0</v>
      </c>
      <c r="K191">
        <f>COUNTIF(E:E, E191)</f>
        <v>103</v>
      </c>
      <c r="L191" t="b">
        <f t="shared" si="7"/>
        <v>0</v>
      </c>
      <c r="M191">
        <f t="shared" si="8"/>
        <v>0</v>
      </c>
      <c r="O191" t="b">
        <f>ABS(LEN(A191)-$N$1) &gt; $O$1*$N$2</f>
        <v>0</v>
      </c>
      <c r="Q191" t="b">
        <f>ABS(LEN(B191)-$P$1) &gt; $Q$1*$P$2</f>
        <v>0</v>
      </c>
      <c r="S191" t="b">
        <f>ABS(LEN(C191)-$R$1) &gt; $S$1*$R$2</f>
        <v>0</v>
      </c>
      <c r="U191" t="b">
        <f>ABS(LEN(D191)-$T$1) &gt; $U$1*$T$2</f>
        <v>0</v>
      </c>
    </row>
    <row r="192" spans="1:21" x14ac:dyDescent="0.35">
      <c r="A192" t="s">
        <v>2</v>
      </c>
      <c r="B192" t="s">
        <v>6</v>
      </c>
      <c r="C192" t="s">
        <v>21</v>
      </c>
      <c r="D192" t="s">
        <v>37</v>
      </c>
      <c r="E192" t="s">
        <v>45</v>
      </c>
      <c r="F192" t="s">
        <v>81</v>
      </c>
      <c r="G192" t="s">
        <v>90</v>
      </c>
      <c r="H192" t="s">
        <v>6</v>
      </c>
      <c r="I192">
        <f>COUNTIF(C:C, C192)</f>
        <v>257</v>
      </c>
      <c r="J192" t="b">
        <f t="shared" si="6"/>
        <v>0</v>
      </c>
      <c r="K192">
        <f>COUNTIF(E:E, E192)</f>
        <v>185</v>
      </c>
      <c r="L192" t="b">
        <f t="shared" si="7"/>
        <v>0</v>
      </c>
      <c r="M192">
        <f t="shared" si="8"/>
        <v>0</v>
      </c>
      <c r="O192" t="b">
        <f>ABS(LEN(A192)-$N$1) &gt; $O$1*$N$2</f>
        <v>0</v>
      </c>
      <c r="Q192" t="b">
        <f>ABS(LEN(B192)-$P$1) &gt; $Q$1*$P$2</f>
        <v>0</v>
      </c>
      <c r="S192" t="b">
        <f>ABS(LEN(C192)-$R$1) &gt; $S$1*$R$2</f>
        <v>0</v>
      </c>
      <c r="U192" t="b">
        <f>ABS(LEN(D192)-$T$1) &gt; $U$1*$T$2</f>
        <v>0</v>
      </c>
    </row>
    <row r="193" spans="1:21" x14ac:dyDescent="0.35">
      <c r="A193" t="s">
        <v>2</v>
      </c>
      <c r="B193" t="s">
        <v>6</v>
      </c>
      <c r="C193" t="s">
        <v>31</v>
      </c>
      <c r="D193" t="s">
        <v>36</v>
      </c>
      <c r="E193" t="s">
        <v>45</v>
      </c>
      <c r="F193" t="s">
        <v>81</v>
      </c>
      <c r="G193" t="s">
        <v>90</v>
      </c>
      <c r="H193" t="s">
        <v>6</v>
      </c>
      <c r="I193">
        <f>COUNTIF(C:C, C193)</f>
        <v>1</v>
      </c>
      <c r="J193" t="b">
        <f t="shared" si="6"/>
        <v>1</v>
      </c>
      <c r="K193">
        <f>COUNTIF(E:E, E193)</f>
        <v>185</v>
      </c>
      <c r="L193" t="b">
        <f t="shared" si="7"/>
        <v>0</v>
      </c>
      <c r="M193">
        <f t="shared" si="8"/>
        <v>0</v>
      </c>
      <c r="O193" t="b">
        <f>ABS(LEN(A193)-$N$1) &gt; $O$1*$N$2</f>
        <v>0</v>
      </c>
      <c r="Q193" t="b">
        <f>ABS(LEN(B193)-$P$1) &gt; $Q$1*$P$2</f>
        <v>0</v>
      </c>
      <c r="S193" t="b">
        <f>ABS(LEN(C193)-$R$1) &gt; $S$1*$R$2</f>
        <v>0</v>
      </c>
      <c r="U193" t="b">
        <f>ABS(LEN(D193)-$T$1) &gt; $U$1*$T$2</f>
        <v>0</v>
      </c>
    </row>
    <row r="194" spans="1:21" x14ac:dyDescent="0.35">
      <c r="A194" t="s">
        <v>2</v>
      </c>
      <c r="B194" t="s">
        <v>6</v>
      </c>
      <c r="C194" t="s">
        <v>21</v>
      </c>
      <c r="D194" t="s">
        <v>37</v>
      </c>
      <c r="E194" t="s">
        <v>52</v>
      </c>
      <c r="F194" t="s">
        <v>81</v>
      </c>
      <c r="G194" t="s">
        <v>90</v>
      </c>
      <c r="H194" t="s">
        <v>6</v>
      </c>
      <c r="I194">
        <f>COUNTIF(C:C, C194)</f>
        <v>257</v>
      </c>
      <c r="J194" t="b">
        <f t="shared" si="6"/>
        <v>0</v>
      </c>
      <c r="K194">
        <f>COUNTIF(E:E, E194)</f>
        <v>14</v>
      </c>
      <c r="L194" t="b">
        <f t="shared" si="7"/>
        <v>0</v>
      </c>
      <c r="M194">
        <f t="shared" si="8"/>
        <v>0</v>
      </c>
      <c r="O194" t="b">
        <f>ABS(LEN(A194)-$N$1) &gt; $O$1*$N$2</f>
        <v>0</v>
      </c>
      <c r="Q194" t="b">
        <f>ABS(LEN(B194)-$P$1) &gt; $Q$1*$P$2</f>
        <v>0</v>
      </c>
      <c r="S194" t="b">
        <f>ABS(LEN(C194)-$R$1) &gt; $S$1*$R$2</f>
        <v>0</v>
      </c>
      <c r="U194" t="b">
        <f>ABS(LEN(D194)-$T$1) &gt; $U$1*$T$2</f>
        <v>0</v>
      </c>
    </row>
    <row r="195" spans="1:21" x14ac:dyDescent="0.35">
      <c r="A195" t="s">
        <v>2</v>
      </c>
      <c r="B195" t="s">
        <v>6</v>
      </c>
      <c r="C195" t="s">
        <v>21</v>
      </c>
      <c r="D195" t="s">
        <v>37</v>
      </c>
      <c r="E195" t="s">
        <v>48</v>
      </c>
      <c r="F195" t="s">
        <v>81</v>
      </c>
      <c r="G195" t="s">
        <v>90</v>
      </c>
      <c r="H195" t="s">
        <v>7</v>
      </c>
      <c r="I195">
        <f>COUNTIF(C:C, C195)</f>
        <v>257</v>
      </c>
      <c r="J195" t="b">
        <f t="shared" ref="J195:J258" si="9">I195&lt;$J$1</f>
        <v>0</v>
      </c>
      <c r="K195">
        <f>COUNTIF(E:E, E195)</f>
        <v>103</v>
      </c>
      <c r="L195" t="b">
        <f t="shared" ref="L195:L258" si="10">K195&lt;$L$1</f>
        <v>0</v>
      </c>
      <c r="M195">
        <f t="shared" ref="M195:M258" si="11">IF(AND(J195=TRUE,L195=TRUE), 1, 0)</f>
        <v>0</v>
      </c>
      <c r="O195" t="b">
        <f>ABS(LEN(A195)-$N$1) &gt; $O$1*$N$2</f>
        <v>0</v>
      </c>
      <c r="Q195" t="b">
        <f>ABS(LEN(B195)-$P$1) &gt; $Q$1*$P$2</f>
        <v>0</v>
      </c>
      <c r="S195" t="b">
        <f>ABS(LEN(C195)-$R$1) &gt; $S$1*$R$2</f>
        <v>0</v>
      </c>
      <c r="U195" t="b">
        <f>ABS(LEN(D195)-$T$1) &gt; $U$1*$T$2</f>
        <v>0</v>
      </c>
    </row>
    <row r="196" spans="1:21" x14ac:dyDescent="0.35">
      <c r="A196" t="s">
        <v>2</v>
      </c>
      <c r="B196" t="s">
        <v>6</v>
      </c>
      <c r="C196" t="s">
        <v>21</v>
      </c>
      <c r="D196" t="s">
        <v>37</v>
      </c>
      <c r="E196" t="s">
        <v>56</v>
      </c>
      <c r="F196" t="s">
        <v>81</v>
      </c>
      <c r="G196" t="s">
        <v>90</v>
      </c>
      <c r="H196" t="s">
        <v>6</v>
      </c>
      <c r="I196">
        <f>COUNTIF(C:C, C196)</f>
        <v>257</v>
      </c>
      <c r="J196" t="b">
        <f t="shared" si="9"/>
        <v>0</v>
      </c>
      <c r="K196">
        <f>COUNTIF(E:E, E196)</f>
        <v>5</v>
      </c>
      <c r="L196" t="b">
        <f t="shared" si="10"/>
        <v>1</v>
      </c>
      <c r="M196">
        <f t="shared" si="11"/>
        <v>0</v>
      </c>
      <c r="O196" t="b">
        <f>ABS(LEN(A196)-$N$1) &gt; $O$1*$N$2</f>
        <v>0</v>
      </c>
      <c r="Q196" t="b">
        <f>ABS(LEN(B196)-$P$1) &gt; $Q$1*$P$2</f>
        <v>0</v>
      </c>
      <c r="S196" t="b">
        <f>ABS(LEN(C196)-$R$1) &gt; $S$1*$R$2</f>
        <v>0</v>
      </c>
      <c r="U196" t="b">
        <f>ABS(LEN(D196)-$T$1) &gt; $U$1*$T$2</f>
        <v>0</v>
      </c>
    </row>
    <row r="197" spans="1:21" x14ac:dyDescent="0.35">
      <c r="A197" t="s">
        <v>3</v>
      </c>
      <c r="B197" t="s">
        <v>6</v>
      </c>
      <c r="C197" t="s">
        <v>21</v>
      </c>
      <c r="D197" t="s">
        <v>38</v>
      </c>
      <c r="E197" t="s">
        <v>66</v>
      </c>
      <c r="F197" t="s">
        <v>81</v>
      </c>
      <c r="G197" t="s">
        <v>90</v>
      </c>
      <c r="H197" t="s">
        <v>7</v>
      </c>
      <c r="I197">
        <f>COUNTIF(C:C, C197)</f>
        <v>257</v>
      </c>
      <c r="J197" t="b">
        <f t="shared" si="9"/>
        <v>0</v>
      </c>
      <c r="K197">
        <f>COUNTIF(E:E, E197)</f>
        <v>6</v>
      </c>
      <c r="L197" t="b">
        <f t="shared" si="10"/>
        <v>1</v>
      </c>
      <c r="M197">
        <f t="shared" si="11"/>
        <v>0</v>
      </c>
      <c r="O197" t="b">
        <f>ABS(LEN(A197)-$N$1) &gt; $O$1*$N$2</f>
        <v>0</v>
      </c>
      <c r="Q197" t="b">
        <f>ABS(LEN(B197)-$P$1) &gt; $Q$1*$P$2</f>
        <v>0</v>
      </c>
      <c r="S197" t="b">
        <f>ABS(LEN(C197)-$R$1) &gt; $S$1*$R$2</f>
        <v>0</v>
      </c>
      <c r="U197" t="b">
        <f>ABS(LEN(D197)-$T$1) &gt; $U$1*$T$2</f>
        <v>0</v>
      </c>
    </row>
    <row r="198" spans="1:21" x14ac:dyDescent="0.35">
      <c r="A198" t="s">
        <v>2</v>
      </c>
      <c r="B198" t="s">
        <v>6</v>
      </c>
      <c r="C198" t="s">
        <v>21</v>
      </c>
      <c r="D198" t="s">
        <v>37</v>
      </c>
      <c r="E198" t="s">
        <v>52</v>
      </c>
      <c r="F198" t="s">
        <v>81</v>
      </c>
      <c r="G198" t="s">
        <v>90</v>
      </c>
      <c r="H198" t="s">
        <v>6</v>
      </c>
      <c r="I198">
        <f>COUNTIF(C:C, C198)</f>
        <v>257</v>
      </c>
      <c r="J198" t="b">
        <f t="shared" si="9"/>
        <v>0</v>
      </c>
      <c r="K198">
        <f>COUNTIF(E:E, E198)</f>
        <v>14</v>
      </c>
      <c r="L198" t="b">
        <f t="shared" si="10"/>
        <v>0</v>
      </c>
      <c r="M198">
        <f t="shared" si="11"/>
        <v>0</v>
      </c>
      <c r="O198" t="b">
        <f>ABS(LEN(A198)-$N$1) &gt; $O$1*$N$2</f>
        <v>0</v>
      </c>
      <c r="Q198" t="b">
        <f>ABS(LEN(B198)-$P$1) &gt; $Q$1*$P$2</f>
        <v>0</v>
      </c>
      <c r="S198" t="b">
        <f>ABS(LEN(C198)-$R$1) &gt; $S$1*$R$2</f>
        <v>0</v>
      </c>
      <c r="U198" t="b">
        <f>ABS(LEN(D198)-$T$1) &gt; $U$1*$T$2</f>
        <v>0</v>
      </c>
    </row>
    <row r="199" spans="1:21" x14ac:dyDescent="0.35">
      <c r="A199" t="s">
        <v>2</v>
      </c>
      <c r="B199" t="s">
        <v>6</v>
      </c>
      <c r="C199" t="s">
        <v>22</v>
      </c>
      <c r="D199" t="s">
        <v>36</v>
      </c>
      <c r="E199" t="s">
        <v>48</v>
      </c>
      <c r="F199" t="s">
        <v>82</v>
      </c>
      <c r="G199" t="s">
        <v>108</v>
      </c>
      <c r="H199" t="s">
        <v>7</v>
      </c>
      <c r="I199">
        <f>COUNTIF(C:C, C199)</f>
        <v>17</v>
      </c>
      <c r="J199" t="b">
        <f t="shared" si="9"/>
        <v>0</v>
      </c>
      <c r="K199">
        <f>COUNTIF(E:E, E199)</f>
        <v>103</v>
      </c>
      <c r="L199" t="b">
        <f t="shared" si="10"/>
        <v>0</v>
      </c>
      <c r="M199">
        <f t="shared" si="11"/>
        <v>0</v>
      </c>
      <c r="O199" t="b">
        <f>ABS(LEN(A199)-$N$1) &gt; $O$1*$N$2</f>
        <v>0</v>
      </c>
      <c r="Q199" t="b">
        <f>ABS(LEN(B199)-$P$1) &gt; $Q$1*$P$2</f>
        <v>0</v>
      </c>
      <c r="S199" t="b">
        <f>ABS(LEN(C199)-$R$1) &gt; $S$1*$R$2</f>
        <v>0</v>
      </c>
      <c r="U199" t="b">
        <f>ABS(LEN(D199)-$T$1) &gt; $U$1*$T$2</f>
        <v>0</v>
      </c>
    </row>
    <row r="200" spans="1:21" x14ac:dyDescent="0.35">
      <c r="A200" t="s">
        <v>1</v>
      </c>
      <c r="B200" t="s">
        <v>6</v>
      </c>
      <c r="C200" t="s">
        <v>25</v>
      </c>
      <c r="D200" t="s">
        <v>39</v>
      </c>
      <c r="E200" t="s">
        <v>48</v>
      </c>
      <c r="F200" t="s">
        <v>82</v>
      </c>
      <c r="G200" t="s">
        <v>108</v>
      </c>
      <c r="H200" t="s">
        <v>7</v>
      </c>
      <c r="I200">
        <f>COUNTIF(C:C, C200)</f>
        <v>64</v>
      </c>
      <c r="J200" t="b">
        <f t="shared" si="9"/>
        <v>0</v>
      </c>
      <c r="K200">
        <f>COUNTIF(E:E, E200)</f>
        <v>103</v>
      </c>
      <c r="L200" t="b">
        <f t="shared" si="10"/>
        <v>0</v>
      </c>
      <c r="M200">
        <f t="shared" si="11"/>
        <v>0</v>
      </c>
      <c r="O200" t="b">
        <f>ABS(LEN(A200)-$N$1) &gt; $O$1*$N$2</f>
        <v>0</v>
      </c>
      <c r="Q200" t="b">
        <f>ABS(LEN(B200)-$P$1) &gt; $Q$1*$P$2</f>
        <v>0</v>
      </c>
      <c r="S200" t="b">
        <f>ABS(LEN(C200)-$R$1) &gt; $S$1*$R$2</f>
        <v>0</v>
      </c>
      <c r="U200" t="b">
        <f>ABS(LEN(D200)-$T$1) &gt; $U$1*$T$2</f>
        <v>0</v>
      </c>
    </row>
    <row r="201" spans="1:21" x14ac:dyDescent="0.35">
      <c r="A201" t="s">
        <v>3</v>
      </c>
      <c r="B201" t="s">
        <v>7</v>
      </c>
      <c r="C201" t="s">
        <v>23</v>
      </c>
      <c r="D201" t="s">
        <v>38</v>
      </c>
      <c r="E201" t="s">
        <v>48</v>
      </c>
      <c r="F201" t="s">
        <v>82</v>
      </c>
      <c r="G201" t="s">
        <v>102</v>
      </c>
      <c r="H201" t="s">
        <v>6</v>
      </c>
      <c r="I201">
        <f>COUNTIF(C:C, C201)</f>
        <v>29</v>
      </c>
      <c r="J201" t="b">
        <f t="shared" si="9"/>
        <v>0</v>
      </c>
      <c r="K201">
        <f>COUNTIF(E:E, E201)</f>
        <v>103</v>
      </c>
      <c r="L201" t="b">
        <f t="shared" si="10"/>
        <v>0</v>
      </c>
      <c r="M201">
        <f t="shared" si="11"/>
        <v>0</v>
      </c>
      <c r="O201" t="b">
        <f>ABS(LEN(A201)-$N$1) &gt; $O$1*$N$2</f>
        <v>0</v>
      </c>
      <c r="Q201" t="b">
        <f>ABS(LEN(B201)-$P$1) &gt; $Q$1*$P$2</f>
        <v>0</v>
      </c>
      <c r="S201" t="b">
        <f>ABS(LEN(C201)-$R$1) &gt; $S$1*$R$2</f>
        <v>0</v>
      </c>
      <c r="U201" t="b">
        <f>ABS(LEN(D201)-$T$1) &gt; $U$1*$T$2</f>
        <v>0</v>
      </c>
    </row>
    <row r="202" spans="1:21" x14ac:dyDescent="0.35">
      <c r="A202" t="s">
        <v>3</v>
      </c>
      <c r="B202" t="s">
        <v>7</v>
      </c>
      <c r="C202" t="s">
        <v>23</v>
      </c>
      <c r="D202" t="s">
        <v>38</v>
      </c>
      <c r="E202" t="s">
        <v>48</v>
      </c>
      <c r="F202" t="s">
        <v>82</v>
      </c>
      <c r="G202" t="s">
        <v>109</v>
      </c>
      <c r="H202" t="s">
        <v>6</v>
      </c>
      <c r="I202">
        <f>COUNTIF(C:C, C202)</f>
        <v>29</v>
      </c>
      <c r="J202" t="b">
        <f t="shared" si="9"/>
        <v>0</v>
      </c>
      <c r="K202">
        <f>COUNTIF(E:E, E202)</f>
        <v>103</v>
      </c>
      <c r="L202" t="b">
        <f t="shared" si="10"/>
        <v>0</v>
      </c>
      <c r="M202">
        <f t="shared" si="11"/>
        <v>0</v>
      </c>
      <c r="O202" t="b">
        <f>ABS(LEN(A202)-$N$1) &gt; $O$1*$N$2</f>
        <v>0</v>
      </c>
      <c r="Q202" t="b">
        <f>ABS(LEN(B202)-$P$1) &gt; $Q$1*$P$2</f>
        <v>0</v>
      </c>
      <c r="S202" t="b">
        <f>ABS(LEN(C202)-$R$1) &gt; $S$1*$R$2</f>
        <v>0</v>
      </c>
      <c r="U202" t="b">
        <f>ABS(LEN(D202)-$T$1) &gt; $U$1*$T$2</f>
        <v>0</v>
      </c>
    </row>
    <row r="203" spans="1:21" x14ac:dyDescent="0.35">
      <c r="A203" t="s">
        <v>2</v>
      </c>
      <c r="B203" t="s">
        <v>6</v>
      </c>
      <c r="C203" t="s">
        <v>22</v>
      </c>
      <c r="D203" t="s">
        <v>36</v>
      </c>
      <c r="E203" t="s">
        <v>67</v>
      </c>
      <c r="F203" t="s">
        <v>82</v>
      </c>
      <c r="G203" t="s">
        <v>90</v>
      </c>
      <c r="H203" t="s">
        <v>7</v>
      </c>
      <c r="I203">
        <f>COUNTIF(C:C, C203)</f>
        <v>17</v>
      </c>
      <c r="J203" t="b">
        <f t="shared" si="9"/>
        <v>0</v>
      </c>
      <c r="K203">
        <f>COUNTIF(E:E, E203)</f>
        <v>5</v>
      </c>
      <c r="L203" t="b">
        <f t="shared" si="10"/>
        <v>1</v>
      </c>
      <c r="M203">
        <f t="shared" si="11"/>
        <v>0</v>
      </c>
      <c r="O203" t="b">
        <f>ABS(LEN(A203)-$N$1) &gt; $O$1*$N$2</f>
        <v>0</v>
      </c>
      <c r="Q203" t="b">
        <f>ABS(LEN(B203)-$P$1) &gt; $Q$1*$P$2</f>
        <v>0</v>
      </c>
      <c r="S203" t="b">
        <f>ABS(LEN(C203)-$R$1) &gt; $S$1*$R$2</f>
        <v>0</v>
      </c>
      <c r="U203" t="b">
        <f>ABS(LEN(D203)-$T$1) &gt; $U$1*$T$2</f>
        <v>0</v>
      </c>
    </row>
    <row r="204" spans="1:21" x14ac:dyDescent="0.35">
      <c r="A204" t="s">
        <v>2</v>
      </c>
      <c r="B204" t="s">
        <v>6</v>
      </c>
      <c r="C204" t="s">
        <v>25</v>
      </c>
      <c r="D204" t="s">
        <v>39</v>
      </c>
      <c r="E204" t="s">
        <v>67</v>
      </c>
      <c r="F204" t="s">
        <v>82</v>
      </c>
      <c r="G204" t="s">
        <v>90</v>
      </c>
      <c r="H204" t="s">
        <v>7</v>
      </c>
      <c r="I204">
        <f>COUNTIF(C:C, C204)</f>
        <v>64</v>
      </c>
      <c r="J204" t="b">
        <f t="shared" si="9"/>
        <v>0</v>
      </c>
      <c r="K204">
        <f>COUNTIF(E:E, E204)</f>
        <v>5</v>
      </c>
      <c r="L204" t="b">
        <f t="shared" si="10"/>
        <v>1</v>
      </c>
      <c r="M204">
        <f t="shared" si="11"/>
        <v>0</v>
      </c>
      <c r="O204" t="b">
        <f>ABS(LEN(A204)-$N$1) &gt; $O$1*$N$2</f>
        <v>0</v>
      </c>
      <c r="Q204" t="b">
        <f>ABS(LEN(B204)-$P$1) &gt; $Q$1*$P$2</f>
        <v>0</v>
      </c>
      <c r="S204" t="b">
        <f>ABS(LEN(C204)-$R$1) &gt; $S$1*$R$2</f>
        <v>0</v>
      </c>
      <c r="U204" t="b">
        <f>ABS(LEN(D204)-$T$1) &gt; $U$1*$T$2</f>
        <v>0</v>
      </c>
    </row>
    <row r="205" spans="1:21" x14ac:dyDescent="0.35">
      <c r="A205" t="s">
        <v>4</v>
      </c>
      <c r="B205" t="s">
        <v>6</v>
      </c>
      <c r="C205" t="s">
        <v>24</v>
      </c>
      <c r="D205" t="s">
        <v>37</v>
      </c>
      <c r="E205" t="s">
        <v>67</v>
      </c>
      <c r="F205" t="s">
        <v>82</v>
      </c>
      <c r="G205" t="s">
        <v>90</v>
      </c>
      <c r="H205" t="s">
        <v>7</v>
      </c>
      <c r="I205">
        <f>COUNTIF(C:C, C205)</f>
        <v>60</v>
      </c>
      <c r="J205" t="b">
        <f t="shared" si="9"/>
        <v>0</v>
      </c>
      <c r="K205">
        <f>COUNTIF(E:E, E205)</f>
        <v>5</v>
      </c>
      <c r="L205" t="b">
        <f t="shared" si="10"/>
        <v>1</v>
      </c>
      <c r="M205">
        <f t="shared" si="11"/>
        <v>0</v>
      </c>
      <c r="O205" t="b">
        <f>ABS(LEN(A205)-$N$1) &gt; $O$1*$N$2</f>
        <v>0</v>
      </c>
      <c r="Q205" t="b">
        <f>ABS(LEN(B205)-$P$1) &gt; $Q$1*$P$2</f>
        <v>0</v>
      </c>
      <c r="S205" t="b">
        <f>ABS(LEN(C205)-$R$1) &gt; $S$1*$R$2</f>
        <v>0</v>
      </c>
      <c r="U205" t="b">
        <f>ABS(LEN(D205)-$T$1) &gt; $U$1*$T$2</f>
        <v>0</v>
      </c>
    </row>
    <row r="206" spans="1:21" x14ac:dyDescent="0.35">
      <c r="A206" t="s">
        <v>2</v>
      </c>
      <c r="B206" t="s">
        <v>6</v>
      </c>
      <c r="C206" t="s">
        <v>21</v>
      </c>
      <c r="D206" t="s">
        <v>37</v>
      </c>
      <c r="E206" t="s">
        <v>67</v>
      </c>
      <c r="F206" t="s">
        <v>82</v>
      </c>
      <c r="G206" t="s">
        <v>90</v>
      </c>
      <c r="H206" t="s">
        <v>7</v>
      </c>
      <c r="I206">
        <f>COUNTIF(C:C, C206)</f>
        <v>257</v>
      </c>
      <c r="J206" t="b">
        <f t="shared" si="9"/>
        <v>0</v>
      </c>
      <c r="K206">
        <f>COUNTIF(E:E, E206)</f>
        <v>5</v>
      </c>
      <c r="L206" t="b">
        <f t="shared" si="10"/>
        <v>1</v>
      </c>
      <c r="M206">
        <f t="shared" si="11"/>
        <v>0</v>
      </c>
      <c r="O206" t="b">
        <f>ABS(LEN(A206)-$N$1) &gt; $O$1*$N$2</f>
        <v>0</v>
      </c>
      <c r="Q206" t="b">
        <f>ABS(LEN(B206)-$P$1) &gt; $Q$1*$P$2</f>
        <v>0</v>
      </c>
      <c r="S206" t="b">
        <f>ABS(LEN(C206)-$R$1) &gt; $S$1*$R$2</f>
        <v>0</v>
      </c>
      <c r="U206" t="b">
        <f>ABS(LEN(D206)-$T$1) &gt; $U$1*$T$2</f>
        <v>0</v>
      </c>
    </row>
    <row r="207" spans="1:21" x14ac:dyDescent="0.35">
      <c r="A207" t="s">
        <v>2</v>
      </c>
      <c r="B207" t="s">
        <v>6</v>
      </c>
      <c r="C207" t="s">
        <v>21</v>
      </c>
      <c r="D207" t="s">
        <v>37</v>
      </c>
      <c r="E207" t="s">
        <v>45</v>
      </c>
      <c r="F207" t="s">
        <v>82</v>
      </c>
      <c r="G207" t="s">
        <v>90</v>
      </c>
      <c r="H207" t="s">
        <v>7</v>
      </c>
      <c r="I207">
        <f>COUNTIF(C:C, C207)</f>
        <v>257</v>
      </c>
      <c r="J207" t="b">
        <f t="shared" si="9"/>
        <v>0</v>
      </c>
      <c r="K207">
        <f>COUNTIF(E:E, E207)</f>
        <v>185</v>
      </c>
      <c r="L207" t="b">
        <f t="shared" si="10"/>
        <v>0</v>
      </c>
      <c r="M207">
        <f t="shared" si="11"/>
        <v>0</v>
      </c>
      <c r="O207" t="b">
        <f>ABS(LEN(A207)-$N$1) &gt; $O$1*$N$2</f>
        <v>0</v>
      </c>
      <c r="Q207" t="b">
        <f>ABS(LEN(B207)-$P$1) &gt; $Q$1*$P$2</f>
        <v>0</v>
      </c>
      <c r="S207" t="b">
        <f>ABS(LEN(C207)-$R$1) &gt; $S$1*$R$2</f>
        <v>0</v>
      </c>
      <c r="U207" t="b">
        <f>ABS(LEN(D207)-$T$1) &gt; $U$1*$T$2</f>
        <v>0</v>
      </c>
    </row>
    <row r="208" spans="1:21" x14ac:dyDescent="0.35">
      <c r="A208" t="s">
        <v>4</v>
      </c>
      <c r="B208" t="s">
        <v>6</v>
      </c>
      <c r="C208" t="s">
        <v>24</v>
      </c>
      <c r="D208" t="s">
        <v>37</v>
      </c>
      <c r="E208" t="s">
        <v>45</v>
      </c>
      <c r="F208" t="s">
        <v>82</v>
      </c>
      <c r="G208" t="s">
        <v>90</v>
      </c>
      <c r="H208" t="s">
        <v>7</v>
      </c>
      <c r="I208">
        <f>COUNTIF(C:C, C208)</f>
        <v>60</v>
      </c>
      <c r="J208" t="b">
        <f t="shared" si="9"/>
        <v>0</v>
      </c>
      <c r="K208">
        <f>COUNTIF(E:E, E208)</f>
        <v>185</v>
      </c>
      <c r="L208" t="b">
        <f t="shared" si="10"/>
        <v>0</v>
      </c>
      <c r="M208">
        <f t="shared" si="11"/>
        <v>0</v>
      </c>
      <c r="O208" t="b">
        <f>ABS(LEN(A208)-$N$1) &gt; $O$1*$N$2</f>
        <v>0</v>
      </c>
      <c r="Q208" t="b">
        <f>ABS(LEN(B208)-$P$1) &gt; $Q$1*$P$2</f>
        <v>0</v>
      </c>
      <c r="S208" t="b">
        <f>ABS(LEN(C208)-$R$1) &gt; $S$1*$R$2</f>
        <v>0</v>
      </c>
      <c r="U208" t="b">
        <f>ABS(LEN(D208)-$T$1) &gt; $U$1*$T$2</f>
        <v>0</v>
      </c>
    </row>
    <row r="209" spans="1:21" x14ac:dyDescent="0.35">
      <c r="A209" t="s">
        <v>2</v>
      </c>
      <c r="B209" t="s">
        <v>6</v>
      </c>
      <c r="C209" t="s">
        <v>21</v>
      </c>
      <c r="D209" t="s">
        <v>37</v>
      </c>
      <c r="E209" t="s">
        <v>45</v>
      </c>
      <c r="F209" t="s">
        <v>82</v>
      </c>
      <c r="G209" t="s">
        <v>90</v>
      </c>
      <c r="H209" t="s">
        <v>7</v>
      </c>
      <c r="I209">
        <f>COUNTIF(C:C, C209)</f>
        <v>257</v>
      </c>
      <c r="J209" t="b">
        <f t="shared" si="9"/>
        <v>0</v>
      </c>
      <c r="K209">
        <f>COUNTIF(E:E, E209)</f>
        <v>185</v>
      </c>
      <c r="L209" t="b">
        <f t="shared" si="10"/>
        <v>0</v>
      </c>
      <c r="M209">
        <f t="shared" si="11"/>
        <v>0</v>
      </c>
      <c r="O209" t="b">
        <f>ABS(LEN(A209)-$N$1) &gt; $O$1*$N$2</f>
        <v>0</v>
      </c>
      <c r="Q209" t="b">
        <f>ABS(LEN(B209)-$P$1) &gt; $Q$1*$P$2</f>
        <v>0</v>
      </c>
      <c r="S209" t="b">
        <f>ABS(LEN(C209)-$R$1) &gt; $S$1*$R$2</f>
        <v>0</v>
      </c>
      <c r="U209" t="b">
        <f>ABS(LEN(D209)-$T$1) &gt; $U$1*$T$2</f>
        <v>0</v>
      </c>
    </row>
    <row r="210" spans="1:21" x14ac:dyDescent="0.35">
      <c r="A210" t="s">
        <v>2</v>
      </c>
      <c r="B210" t="s">
        <v>6</v>
      </c>
      <c r="C210" t="s">
        <v>21</v>
      </c>
      <c r="D210" t="s">
        <v>37</v>
      </c>
      <c r="E210" t="s">
        <v>45</v>
      </c>
      <c r="F210" t="s">
        <v>82</v>
      </c>
      <c r="G210" t="s">
        <v>90</v>
      </c>
      <c r="H210" t="s">
        <v>7</v>
      </c>
      <c r="I210">
        <f>COUNTIF(C:C, C210)</f>
        <v>257</v>
      </c>
      <c r="J210" t="b">
        <f t="shared" si="9"/>
        <v>0</v>
      </c>
      <c r="K210">
        <f>COUNTIF(E:E, E210)</f>
        <v>185</v>
      </c>
      <c r="L210" t="b">
        <f t="shared" si="10"/>
        <v>0</v>
      </c>
      <c r="M210">
        <f t="shared" si="11"/>
        <v>0</v>
      </c>
      <c r="O210" t="b">
        <f>ABS(LEN(A210)-$N$1) &gt; $O$1*$N$2</f>
        <v>0</v>
      </c>
      <c r="Q210" t="b">
        <f>ABS(LEN(B210)-$P$1) &gt; $Q$1*$P$2</f>
        <v>0</v>
      </c>
      <c r="S210" t="b">
        <f>ABS(LEN(C210)-$R$1) &gt; $S$1*$R$2</f>
        <v>0</v>
      </c>
      <c r="U210" t="b">
        <f>ABS(LEN(D210)-$T$1) &gt; $U$1*$T$2</f>
        <v>0</v>
      </c>
    </row>
    <row r="211" spans="1:21" x14ac:dyDescent="0.35">
      <c r="A211" t="s">
        <v>2</v>
      </c>
      <c r="B211" t="s">
        <v>6</v>
      </c>
      <c r="C211" t="s">
        <v>25</v>
      </c>
      <c r="D211" t="s">
        <v>39</v>
      </c>
      <c r="E211" t="s">
        <v>45</v>
      </c>
      <c r="F211" t="s">
        <v>82</v>
      </c>
      <c r="G211" t="s">
        <v>90</v>
      </c>
      <c r="H211" t="s">
        <v>7</v>
      </c>
      <c r="I211">
        <f>COUNTIF(C:C, C211)</f>
        <v>64</v>
      </c>
      <c r="J211" t="b">
        <f t="shared" si="9"/>
        <v>0</v>
      </c>
      <c r="K211">
        <f>COUNTIF(E:E, E211)</f>
        <v>185</v>
      </c>
      <c r="L211" t="b">
        <f t="shared" si="10"/>
        <v>0</v>
      </c>
      <c r="M211">
        <f t="shared" si="11"/>
        <v>0</v>
      </c>
      <c r="O211" t="b">
        <f>ABS(LEN(A211)-$N$1) &gt; $O$1*$N$2</f>
        <v>0</v>
      </c>
      <c r="Q211" t="b">
        <f>ABS(LEN(B211)-$P$1) &gt; $Q$1*$P$2</f>
        <v>0</v>
      </c>
      <c r="S211" t="b">
        <f>ABS(LEN(C211)-$R$1) &gt; $S$1*$R$2</f>
        <v>0</v>
      </c>
      <c r="U211" t="b">
        <f>ABS(LEN(D211)-$T$1) &gt; $U$1*$T$2</f>
        <v>0</v>
      </c>
    </row>
    <row r="212" spans="1:21" x14ac:dyDescent="0.35">
      <c r="A212" t="s">
        <v>2</v>
      </c>
      <c r="B212" t="s">
        <v>6</v>
      </c>
      <c r="C212" t="s">
        <v>25</v>
      </c>
      <c r="D212" t="s">
        <v>39</v>
      </c>
      <c r="E212" t="s">
        <v>45</v>
      </c>
      <c r="F212" t="s">
        <v>82</v>
      </c>
      <c r="G212" t="s">
        <v>90</v>
      </c>
      <c r="H212" t="s">
        <v>7</v>
      </c>
      <c r="I212">
        <f>COUNTIF(C:C, C212)</f>
        <v>64</v>
      </c>
      <c r="J212" t="b">
        <f t="shared" si="9"/>
        <v>0</v>
      </c>
      <c r="K212">
        <f>COUNTIF(E:E, E212)</f>
        <v>185</v>
      </c>
      <c r="L212" t="b">
        <f t="shared" si="10"/>
        <v>0</v>
      </c>
      <c r="M212">
        <f t="shared" si="11"/>
        <v>0</v>
      </c>
      <c r="O212" t="b">
        <f>ABS(LEN(A212)-$N$1) &gt; $O$1*$N$2</f>
        <v>0</v>
      </c>
      <c r="Q212" t="b">
        <f>ABS(LEN(B212)-$P$1) &gt; $Q$1*$P$2</f>
        <v>0</v>
      </c>
      <c r="S212" t="b">
        <f>ABS(LEN(C212)-$R$1) &gt; $S$1*$R$2</f>
        <v>0</v>
      </c>
      <c r="U212" t="b">
        <f>ABS(LEN(D212)-$T$1) &gt; $U$1*$T$2</f>
        <v>0</v>
      </c>
    </row>
    <row r="213" spans="1:21" x14ac:dyDescent="0.35">
      <c r="A213" t="s">
        <v>2</v>
      </c>
      <c r="B213" t="s">
        <v>6</v>
      </c>
      <c r="C213" t="s">
        <v>21</v>
      </c>
      <c r="D213" t="s">
        <v>37</v>
      </c>
      <c r="E213" t="s">
        <v>48</v>
      </c>
      <c r="F213" t="s">
        <v>81</v>
      </c>
      <c r="G213" t="s">
        <v>90</v>
      </c>
      <c r="H213" t="s">
        <v>6</v>
      </c>
      <c r="I213">
        <f>COUNTIF(C:C, C213)</f>
        <v>257</v>
      </c>
      <c r="J213" t="b">
        <f t="shared" si="9"/>
        <v>0</v>
      </c>
      <c r="K213">
        <f>COUNTIF(E:E, E213)</f>
        <v>103</v>
      </c>
      <c r="L213" t="b">
        <f t="shared" si="10"/>
        <v>0</v>
      </c>
      <c r="M213">
        <f t="shared" si="11"/>
        <v>0</v>
      </c>
      <c r="O213" t="b">
        <f>ABS(LEN(A213)-$N$1) &gt; $O$1*$N$2</f>
        <v>0</v>
      </c>
      <c r="Q213" t="b">
        <f>ABS(LEN(B213)-$P$1) &gt; $Q$1*$P$2</f>
        <v>0</v>
      </c>
      <c r="S213" t="b">
        <f>ABS(LEN(C213)-$R$1) &gt; $S$1*$R$2</f>
        <v>0</v>
      </c>
      <c r="U213" t="b">
        <f>ABS(LEN(D213)-$T$1) &gt; $U$1*$T$2</f>
        <v>0</v>
      </c>
    </row>
    <row r="214" spans="1:21" x14ac:dyDescent="0.35">
      <c r="A214" t="s">
        <v>2</v>
      </c>
      <c r="B214" t="s">
        <v>6</v>
      </c>
      <c r="C214" t="s">
        <v>21</v>
      </c>
      <c r="D214" t="s">
        <v>37</v>
      </c>
      <c r="E214" t="s">
        <v>45</v>
      </c>
      <c r="F214" t="s">
        <v>81</v>
      </c>
      <c r="G214" t="s">
        <v>90</v>
      </c>
      <c r="H214" t="s">
        <v>6</v>
      </c>
      <c r="I214">
        <f>COUNTIF(C:C, C214)</f>
        <v>257</v>
      </c>
      <c r="J214" t="b">
        <f t="shared" si="9"/>
        <v>0</v>
      </c>
      <c r="K214">
        <f>COUNTIF(E:E, E214)</f>
        <v>185</v>
      </c>
      <c r="L214" t="b">
        <f t="shared" si="10"/>
        <v>0</v>
      </c>
      <c r="M214">
        <f t="shared" si="11"/>
        <v>0</v>
      </c>
      <c r="O214" t="b">
        <f>ABS(LEN(A214)-$N$1) &gt; $O$1*$N$2</f>
        <v>0</v>
      </c>
      <c r="Q214" t="b">
        <f>ABS(LEN(B214)-$P$1) &gt; $Q$1*$P$2</f>
        <v>0</v>
      </c>
      <c r="S214" t="b">
        <f>ABS(LEN(C214)-$R$1) &gt; $S$1*$R$2</f>
        <v>0</v>
      </c>
      <c r="U214" t="b">
        <f>ABS(LEN(D214)-$T$1) &gt; $U$1*$T$2</f>
        <v>0</v>
      </c>
    </row>
    <row r="215" spans="1:21" x14ac:dyDescent="0.35">
      <c r="A215" t="s">
        <v>2</v>
      </c>
      <c r="B215" t="s">
        <v>6</v>
      </c>
      <c r="C215" t="s">
        <v>21</v>
      </c>
      <c r="D215" t="s">
        <v>37</v>
      </c>
      <c r="E215" t="s">
        <v>45</v>
      </c>
      <c r="F215" t="s">
        <v>81</v>
      </c>
      <c r="G215" t="s">
        <v>90</v>
      </c>
      <c r="H215" t="s">
        <v>6</v>
      </c>
      <c r="I215">
        <f>COUNTIF(C:C, C215)</f>
        <v>257</v>
      </c>
      <c r="J215" t="b">
        <f t="shared" si="9"/>
        <v>0</v>
      </c>
      <c r="K215">
        <f>COUNTIF(E:E, E215)</f>
        <v>185</v>
      </c>
      <c r="L215" t="b">
        <f t="shared" si="10"/>
        <v>0</v>
      </c>
      <c r="M215">
        <f t="shared" si="11"/>
        <v>0</v>
      </c>
      <c r="O215" t="b">
        <f>ABS(LEN(A215)-$N$1) &gt; $O$1*$N$2</f>
        <v>0</v>
      </c>
      <c r="Q215" t="b">
        <f>ABS(LEN(B215)-$P$1) &gt; $Q$1*$P$2</f>
        <v>0</v>
      </c>
      <c r="S215" t="b">
        <f>ABS(LEN(C215)-$R$1) &gt; $S$1*$R$2</f>
        <v>0</v>
      </c>
      <c r="U215" t="b">
        <f>ABS(LEN(D215)-$T$1) &gt; $U$1*$T$2</f>
        <v>0</v>
      </c>
    </row>
    <row r="216" spans="1:21" x14ac:dyDescent="0.35">
      <c r="A216" t="s">
        <v>2</v>
      </c>
      <c r="B216" t="s">
        <v>6</v>
      </c>
      <c r="C216" t="s">
        <v>21</v>
      </c>
      <c r="D216" t="s">
        <v>37</v>
      </c>
      <c r="E216" t="s">
        <v>45</v>
      </c>
      <c r="F216" t="s">
        <v>81</v>
      </c>
      <c r="G216" t="s">
        <v>90</v>
      </c>
      <c r="H216" t="s">
        <v>6</v>
      </c>
      <c r="I216">
        <f>COUNTIF(C:C, C216)</f>
        <v>257</v>
      </c>
      <c r="J216" t="b">
        <f t="shared" si="9"/>
        <v>0</v>
      </c>
      <c r="K216">
        <f>COUNTIF(E:E, E216)</f>
        <v>185</v>
      </c>
      <c r="L216" t="b">
        <f t="shared" si="10"/>
        <v>0</v>
      </c>
      <c r="M216">
        <f t="shared" si="11"/>
        <v>0</v>
      </c>
      <c r="O216" t="b">
        <f>ABS(LEN(A216)-$N$1) &gt; $O$1*$N$2</f>
        <v>0</v>
      </c>
      <c r="Q216" t="b">
        <f>ABS(LEN(B216)-$P$1) &gt; $Q$1*$P$2</f>
        <v>0</v>
      </c>
      <c r="S216" t="b">
        <f>ABS(LEN(C216)-$R$1) &gt; $S$1*$R$2</f>
        <v>0</v>
      </c>
      <c r="U216" t="b">
        <f>ABS(LEN(D216)-$T$1) &gt; $U$1*$T$2</f>
        <v>0</v>
      </c>
    </row>
    <row r="217" spans="1:21" x14ac:dyDescent="0.35">
      <c r="A217" t="s">
        <v>2</v>
      </c>
      <c r="B217" t="s">
        <v>6</v>
      </c>
      <c r="C217" t="s">
        <v>21</v>
      </c>
      <c r="D217" t="s">
        <v>37</v>
      </c>
      <c r="E217" t="s">
        <v>45</v>
      </c>
      <c r="F217" t="s">
        <v>81</v>
      </c>
      <c r="G217" t="s">
        <v>90</v>
      </c>
      <c r="H217" t="s">
        <v>6</v>
      </c>
      <c r="I217">
        <f>COUNTIF(C:C, C217)</f>
        <v>257</v>
      </c>
      <c r="J217" t="b">
        <f t="shared" si="9"/>
        <v>0</v>
      </c>
      <c r="K217">
        <f>COUNTIF(E:E, E217)</f>
        <v>185</v>
      </c>
      <c r="L217" t="b">
        <f t="shared" si="10"/>
        <v>0</v>
      </c>
      <c r="M217">
        <f t="shared" si="11"/>
        <v>0</v>
      </c>
      <c r="O217" t="b">
        <f>ABS(LEN(A217)-$N$1) &gt; $O$1*$N$2</f>
        <v>0</v>
      </c>
      <c r="Q217" t="b">
        <f>ABS(LEN(B217)-$P$1) &gt; $Q$1*$P$2</f>
        <v>0</v>
      </c>
      <c r="S217" t="b">
        <f>ABS(LEN(C217)-$R$1) &gt; $S$1*$R$2</f>
        <v>0</v>
      </c>
      <c r="U217" t="b">
        <f>ABS(LEN(D217)-$T$1) &gt; $U$1*$T$2</f>
        <v>0</v>
      </c>
    </row>
    <row r="218" spans="1:21" x14ac:dyDescent="0.35">
      <c r="A218" t="s">
        <v>2</v>
      </c>
      <c r="B218" t="s">
        <v>6</v>
      </c>
      <c r="C218" t="s">
        <v>21</v>
      </c>
      <c r="D218" t="s">
        <v>37</v>
      </c>
      <c r="E218" t="s">
        <v>45</v>
      </c>
      <c r="F218" t="s">
        <v>81</v>
      </c>
      <c r="G218" t="s">
        <v>90</v>
      </c>
      <c r="H218" t="s">
        <v>6</v>
      </c>
      <c r="I218">
        <f>COUNTIF(C:C, C218)</f>
        <v>257</v>
      </c>
      <c r="J218" t="b">
        <f t="shared" si="9"/>
        <v>0</v>
      </c>
      <c r="K218">
        <f>COUNTIF(E:E, E218)</f>
        <v>185</v>
      </c>
      <c r="L218" t="b">
        <f t="shared" si="10"/>
        <v>0</v>
      </c>
      <c r="M218">
        <f t="shared" si="11"/>
        <v>0</v>
      </c>
      <c r="O218" t="b">
        <f>ABS(LEN(A218)-$N$1) &gt; $O$1*$N$2</f>
        <v>0</v>
      </c>
      <c r="Q218" t="b">
        <f>ABS(LEN(B218)-$P$1) &gt; $Q$1*$P$2</f>
        <v>0</v>
      </c>
      <c r="S218" t="b">
        <f>ABS(LEN(C218)-$R$1) &gt; $S$1*$R$2</f>
        <v>0</v>
      </c>
      <c r="U218" t="b">
        <f>ABS(LEN(D218)-$T$1) &gt; $U$1*$T$2</f>
        <v>0</v>
      </c>
    </row>
    <row r="219" spans="1:21" x14ac:dyDescent="0.35">
      <c r="A219" t="s">
        <v>2</v>
      </c>
      <c r="B219" t="s">
        <v>6</v>
      </c>
      <c r="C219" t="s">
        <v>21</v>
      </c>
      <c r="D219" t="s">
        <v>37</v>
      </c>
      <c r="E219" t="s">
        <v>45</v>
      </c>
      <c r="F219" t="s">
        <v>81</v>
      </c>
      <c r="G219" t="s">
        <v>90</v>
      </c>
      <c r="H219" t="s">
        <v>6</v>
      </c>
      <c r="I219">
        <f>COUNTIF(C:C, C219)</f>
        <v>257</v>
      </c>
      <c r="J219" t="b">
        <f t="shared" si="9"/>
        <v>0</v>
      </c>
      <c r="K219">
        <f>COUNTIF(E:E, E219)</f>
        <v>185</v>
      </c>
      <c r="L219" t="b">
        <f t="shared" si="10"/>
        <v>0</v>
      </c>
      <c r="M219">
        <f t="shared" si="11"/>
        <v>0</v>
      </c>
      <c r="O219" t="b">
        <f>ABS(LEN(A219)-$N$1) &gt; $O$1*$N$2</f>
        <v>0</v>
      </c>
      <c r="Q219" t="b">
        <f>ABS(LEN(B219)-$P$1) &gt; $Q$1*$P$2</f>
        <v>0</v>
      </c>
      <c r="S219" t="b">
        <f>ABS(LEN(C219)-$R$1) &gt; $S$1*$R$2</f>
        <v>0</v>
      </c>
      <c r="U219" t="b">
        <f>ABS(LEN(D219)-$T$1) &gt; $U$1*$T$2</f>
        <v>0</v>
      </c>
    </row>
    <row r="220" spans="1:21" x14ac:dyDescent="0.35">
      <c r="A220" t="s">
        <v>2</v>
      </c>
      <c r="B220" t="s">
        <v>6</v>
      </c>
      <c r="C220" t="s">
        <v>21</v>
      </c>
      <c r="D220" t="s">
        <v>37</v>
      </c>
      <c r="E220" t="s">
        <v>52</v>
      </c>
      <c r="F220" t="s">
        <v>81</v>
      </c>
      <c r="G220" t="s">
        <v>98</v>
      </c>
      <c r="H220" t="s">
        <v>6</v>
      </c>
      <c r="I220">
        <f>COUNTIF(C:C, C220)</f>
        <v>257</v>
      </c>
      <c r="J220" t="b">
        <f t="shared" si="9"/>
        <v>0</v>
      </c>
      <c r="K220">
        <f>COUNTIF(E:E, E220)</f>
        <v>14</v>
      </c>
      <c r="L220" t="b">
        <f t="shared" si="10"/>
        <v>0</v>
      </c>
      <c r="M220">
        <f t="shared" si="11"/>
        <v>0</v>
      </c>
      <c r="O220" t="b">
        <f>ABS(LEN(A220)-$N$1) &gt; $O$1*$N$2</f>
        <v>0</v>
      </c>
      <c r="Q220" t="b">
        <f>ABS(LEN(B220)-$P$1) &gt; $Q$1*$P$2</f>
        <v>0</v>
      </c>
      <c r="S220" t="b">
        <f>ABS(LEN(C220)-$R$1) &gt; $S$1*$R$2</f>
        <v>0</v>
      </c>
      <c r="U220" t="b">
        <f>ABS(LEN(D220)-$T$1) &gt; $U$1*$T$2</f>
        <v>0</v>
      </c>
    </row>
    <row r="221" spans="1:21" x14ac:dyDescent="0.35">
      <c r="A221" t="s">
        <v>1</v>
      </c>
      <c r="B221" t="s">
        <v>6</v>
      </c>
      <c r="C221" t="s">
        <v>13</v>
      </c>
      <c r="D221" t="s">
        <v>36</v>
      </c>
      <c r="E221" t="s">
        <v>51</v>
      </c>
      <c r="F221" t="s">
        <v>81</v>
      </c>
      <c r="G221" t="s">
        <v>104</v>
      </c>
      <c r="H221" t="s">
        <v>6</v>
      </c>
      <c r="I221">
        <f>COUNTIF(C:C, C221)</f>
        <v>17</v>
      </c>
      <c r="J221" t="b">
        <f t="shared" si="9"/>
        <v>0</v>
      </c>
      <c r="K221">
        <f>COUNTIF(E:E, E221)</f>
        <v>14</v>
      </c>
      <c r="L221" t="b">
        <f t="shared" si="10"/>
        <v>0</v>
      </c>
      <c r="M221">
        <f t="shared" si="11"/>
        <v>0</v>
      </c>
      <c r="O221" t="b">
        <f>ABS(LEN(A221)-$N$1) &gt; $O$1*$N$2</f>
        <v>0</v>
      </c>
      <c r="Q221" t="b">
        <f>ABS(LEN(B221)-$P$1) &gt; $Q$1*$P$2</f>
        <v>0</v>
      </c>
      <c r="S221" t="b">
        <f>ABS(LEN(C221)-$R$1) &gt; $S$1*$R$2</f>
        <v>1</v>
      </c>
      <c r="U221" t="b">
        <f>ABS(LEN(D221)-$T$1) &gt; $U$1*$T$2</f>
        <v>0</v>
      </c>
    </row>
    <row r="222" spans="1:21" x14ac:dyDescent="0.35">
      <c r="A222" t="s">
        <v>1</v>
      </c>
      <c r="B222" t="s">
        <v>6</v>
      </c>
      <c r="C222" t="s">
        <v>12</v>
      </c>
      <c r="D222" t="s">
        <v>36</v>
      </c>
      <c r="E222" t="s">
        <v>51</v>
      </c>
      <c r="F222" t="s">
        <v>81</v>
      </c>
      <c r="G222" t="s">
        <v>104</v>
      </c>
      <c r="H222" t="s">
        <v>6</v>
      </c>
      <c r="I222">
        <f>COUNTIF(C:C, C222)</f>
        <v>17</v>
      </c>
      <c r="J222" t="b">
        <f t="shared" si="9"/>
        <v>0</v>
      </c>
      <c r="K222">
        <f>COUNTIF(E:E, E222)</f>
        <v>14</v>
      </c>
      <c r="L222" t="b">
        <f t="shared" si="10"/>
        <v>0</v>
      </c>
      <c r="M222">
        <f t="shared" si="11"/>
        <v>0</v>
      </c>
      <c r="O222" t="b">
        <f>ABS(LEN(A222)-$N$1) &gt; $O$1*$N$2</f>
        <v>0</v>
      </c>
      <c r="Q222" t="b">
        <f>ABS(LEN(B222)-$P$1) &gt; $Q$1*$P$2</f>
        <v>0</v>
      </c>
      <c r="S222" t="b">
        <f>ABS(LEN(C222)-$R$1) &gt; $S$1*$R$2</f>
        <v>1</v>
      </c>
      <c r="U222" t="b">
        <f>ABS(LEN(D222)-$T$1) &gt; $U$1*$T$2</f>
        <v>0</v>
      </c>
    </row>
    <row r="223" spans="1:21" x14ac:dyDescent="0.35">
      <c r="A223" t="s">
        <v>2</v>
      </c>
      <c r="B223" t="s">
        <v>6</v>
      </c>
      <c r="C223" t="s">
        <v>21</v>
      </c>
      <c r="D223" t="s">
        <v>37</v>
      </c>
      <c r="E223" t="s">
        <v>43</v>
      </c>
      <c r="F223" t="s">
        <v>81</v>
      </c>
      <c r="G223" t="s">
        <v>90</v>
      </c>
      <c r="H223" t="s">
        <v>7</v>
      </c>
      <c r="I223">
        <f>COUNTIF(C:C, C223)</f>
        <v>257</v>
      </c>
      <c r="J223" t="b">
        <f t="shared" si="9"/>
        <v>0</v>
      </c>
      <c r="K223">
        <f>COUNTIF(E:E, E223)</f>
        <v>9</v>
      </c>
      <c r="L223" t="b">
        <f t="shared" si="10"/>
        <v>0</v>
      </c>
      <c r="M223">
        <f t="shared" si="11"/>
        <v>0</v>
      </c>
      <c r="O223" t="b">
        <f>ABS(LEN(A223)-$N$1) &gt; $O$1*$N$2</f>
        <v>0</v>
      </c>
      <c r="Q223" t="b">
        <f>ABS(LEN(B223)-$P$1) &gt; $Q$1*$P$2</f>
        <v>0</v>
      </c>
      <c r="S223" t="b">
        <f>ABS(LEN(C223)-$R$1) &gt; $S$1*$R$2</f>
        <v>0</v>
      </c>
      <c r="U223" t="b">
        <f>ABS(LEN(D223)-$T$1) &gt; $U$1*$T$2</f>
        <v>0</v>
      </c>
    </row>
    <row r="224" spans="1:21" x14ac:dyDescent="0.35">
      <c r="A224" t="s">
        <v>2</v>
      </c>
      <c r="B224" t="s">
        <v>6</v>
      </c>
      <c r="C224" t="s">
        <v>21</v>
      </c>
      <c r="D224" t="s">
        <v>37</v>
      </c>
      <c r="E224" t="s">
        <v>68</v>
      </c>
      <c r="F224" t="s">
        <v>81</v>
      </c>
      <c r="G224" t="s">
        <v>90</v>
      </c>
      <c r="H224" t="s">
        <v>6</v>
      </c>
      <c r="I224">
        <f>COUNTIF(C:C, C224)</f>
        <v>257</v>
      </c>
      <c r="J224" t="b">
        <f t="shared" si="9"/>
        <v>0</v>
      </c>
      <c r="K224">
        <f>COUNTIF(E:E, E224)</f>
        <v>1</v>
      </c>
      <c r="L224" t="b">
        <f t="shared" si="10"/>
        <v>1</v>
      </c>
      <c r="M224">
        <f t="shared" si="11"/>
        <v>0</v>
      </c>
      <c r="O224" t="b">
        <f>ABS(LEN(A224)-$N$1) &gt; $O$1*$N$2</f>
        <v>0</v>
      </c>
      <c r="Q224" t="b">
        <f>ABS(LEN(B224)-$P$1) &gt; $Q$1*$P$2</f>
        <v>0</v>
      </c>
      <c r="S224" t="b">
        <f>ABS(LEN(C224)-$R$1) &gt; $S$1*$R$2</f>
        <v>0</v>
      </c>
      <c r="U224" t="b">
        <f>ABS(LEN(D224)-$T$1) &gt; $U$1*$T$2</f>
        <v>0</v>
      </c>
    </row>
    <row r="225" spans="1:21" x14ac:dyDescent="0.35">
      <c r="A225" t="s">
        <v>2</v>
      </c>
      <c r="B225" t="s">
        <v>6</v>
      </c>
      <c r="C225" t="s">
        <v>21</v>
      </c>
      <c r="D225" t="s">
        <v>37</v>
      </c>
      <c r="E225" t="s">
        <v>45</v>
      </c>
      <c r="F225" t="s">
        <v>81</v>
      </c>
      <c r="G225" t="s">
        <v>90</v>
      </c>
      <c r="H225" t="s">
        <v>6</v>
      </c>
      <c r="I225">
        <f>COUNTIF(C:C, C225)</f>
        <v>257</v>
      </c>
      <c r="J225" t="b">
        <f t="shared" si="9"/>
        <v>0</v>
      </c>
      <c r="K225">
        <f>COUNTIF(E:E, E225)</f>
        <v>185</v>
      </c>
      <c r="L225" t="b">
        <f t="shared" si="10"/>
        <v>0</v>
      </c>
      <c r="M225">
        <f t="shared" si="11"/>
        <v>0</v>
      </c>
      <c r="O225" t="b">
        <f>ABS(LEN(A225)-$N$1) &gt; $O$1*$N$2</f>
        <v>0</v>
      </c>
      <c r="Q225" t="b">
        <f>ABS(LEN(B225)-$P$1) &gt; $Q$1*$P$2</f>
        <v>0</v>
      </c>
      <c r="S225" t="b">
        <f>ABS(LEN(C225)-$R$1) &gt; $S$1*$R$2</f>
        <v>0</v>
      </c>
      <c r="U225" t="b">
        <f>ABS(LEN(D225)-$T$1) &gt; $U$1*$T$2</f>
        <v>0</v>
      </c>
    </row>
    <row r="226" spans="1:21" x14ac:dyDescent="0.35">
      <c r="A226" t="s">
        <v>2</v>
      </c>
      <c r="B226" t="s">
        <v>6</v>
      </c>
      <c r="C226" t="s">
        <v>21</v>
      </c>
      <c r="D226" t="s">
        <v>37</v>
      </c>
      <c r="E226" t="s">
        <v>45</v>
      </c>
      <c r="F226" t="s">
        <v>81</v>
      </c>
      <c r="G226" t="s">
        <v>90</v>
      </c>
      <c r="H226" t="s">
        <v>6</v>
      </c>
      <c r="I226">
        <f>COUNTIF(C:C, C226)</f>
        <v>257</v>
      </c>
      <c r="J226" t="b">
        <f t="shared" si="9"/>
        <v>0</v>
      </c>
      <c r="K226">
        <f>COUNTIF(E:E, E226)</f>
        <v>185</v>
      </c>
      <c r="L226" t="b">
        <f t="shared" si="10"/>
        <v>0</v>
      </c>
      <c r="M226">
        <f t="shared" si="11"/>
        <v>0</v>
      </c>
      <c r="O226" t="b">
        <f>ABS(LEN(A226)-$N$1) &gt; $O$1*$N$2</f>
        <v>0</v>
      </c>
      <c r="Q226" t="b">
        <f>ABS(LEN(B226)-$P$1) &gt; $Q$1*$P$2</f>
        <v>0</v>
      </c>
      <c r="S226" t="b">
        <f>ABS(LEN(C226)-$R$1) &gt; $S$1*$R$2</f>
        <v>0</v>
      </c>
      <c r="U226" t="b">
        <f>ABS(LEN(D226)-$T$1) &gt; $U$1*$T$2</f>
        <v>0</v>
      </c>
    </row>
    <row r="227" spans="1:21" x14ac:dyDescent="0.35">
      <c r="A227" t="s">
        <v>2</v>
      </c>
      <c r="B227" t="s">
        <v>6</v>
      </c>
      <c r="C227" t="s">
        <v>21</v>
      </c>
      <c r="D227" t="s">
        <v>37</v>
      </c>
      <c r="E227" t="s">
        <v>45</v>
      </c>
      <c r="F227" t="s">
        <v>81</v>
      </c>
      <c r="G227" t="s">
        <v>90</v>
      </c>
      <c r="H227" t="s">
        <v>6</v>
      </c>
      <c r="I227">
        <f>COUNTIF(C:C, C227)</f>
        <v>257</v>
      </c>
      <c r="J227" t="b">
        <f t="shared" si="9"/>
        <v>0</v>
      </c>
      <c r="K227">
        <f>COUNTIF(E:E, E227)</f>
        <v>185</v>
      </c>
      <c r="L227" t="b">
        <f t="shared" si="10"/>
        <v>0</v>
      </c>
      <c r="M227">
        <f t="shared" si="11"/>
        <v>0</v>
      </c>
      <c r="O227" t="b">
        <f>ABS(LEN(A227)-$N$1) &gt; $O$1*$N$2</f>
        <v>0</v>
      </c>
      <c r="Q227" t="b">
        <f>ABS(LEN(B227)-$P$1) &gt; $Q$1*$P$2</f>
        <v>0</v>
      </c>
      <c r="S227" t="b">
        <f>ABS(LEN(C227)-$R$1) &gt; $S$1*$R$2</f>
        <v>0</v>
      </c>
      <c r="U227" t="b">
        <f>ABS(LEN(D227)-$T$1) &gt; $U$1*$T$2</f>
        <v>0</v>
      </c>
    </row>
    <row r="228" spans="1:21" x14ac:dyDescent="0.35">
      <c r="A228" t="s">
        <v>2</v>
      </c>
      <c r="B228" t="s">
        <v>6</v>
      </c>
      <c r="C228" t="s">
        <v>21</v>
      </c>
      <c r="D228" t="s">
        <v>37</v>
      </c>
      <c r="E228" t="s">
        <v>69</v>
      </c>
      <c r="F228" t="s">
        <v>81</v>
      </c>
      <c r="G228" t="s">
        <v>90</v>
      </c>
      <c r="H228" t="s">
        <v>7</v>
      </c>
      <c r="I228">
        <f>COUNTIF(C:C, C228)</f>
        <v>257</v>
      </c>
      <c r="J228" t="b">
        <f t="shared" si="9"/>
        <v>0</v>
      </c>
      <c r="K228">
        <f>COUNTIF(E:E, E228)</f>
        <v>1</v>
      </c>
      <c r="L228" t="b">
        <f t="shared" si="10"/>
        <v>1</v>
      </c>
      <c r="M228">
        <f t="shared" si="11"/>
        <v>0</v>
      </c>
      <c r="O228" t="b">
        <f>ABS(LEN(A228)-$N$1) &gt; $O$1*$N$2</f>
        <v>0</v>
      </c>
      <c r="Q228" t="b">
        <f>ABS(LEN(B228)-$P$1) &gt; $Q$1*$P$2</f>
        <v>0</v>
      </c>
      <c r="S228" t="b">
        <f>ABS(LEN(C228)-$R$1) &gt; $S$1*$R$2</f>
        <v>0</v>
      </c>
      <c r="U228" t="b">
        <f>ABS(LEN(D228)-$T$1) &gt; $U$1*$T$2</f>
        <v>0</v>
      </c>
    </row>
    <row r="229" spans="1:21" x14ac:dyDescent="0.35">
      <c r="A229" t="s">
        <v>2</v>
      </c>
      <c r="B229" t="s">
        <v>6</v>
      </c>
      <c r="C229" t="s">
        <v>21</v>
      </c>
      <c r="D229" t="s">
        <v>37</v>
      </c>
      <c r="E229" t="s">
        <v>52</v>
      </c>
      <c r="F229" t="s">
        <v>81</v>
      </c>
      <c r="G229" t="s">
        <v>90</v>
      </c>
      <c r="H229" t="s">
        <v>6</v>
      </c>
      <c r="I229">
        <f>COUNTIF(C:C, C229)</f>
        <v>257</v>
      </c>
      <c r="J229" t="b">
        <f t="shared" si="9"/>
        <v>0</v>
      </c>
      <c r="K229">
        <f>COUNTIF(E:E, E229)</f>
        <v>14</v>
      </c>
      <c r="L229" t="b">
        <f t="shared" si="10"/>
        <v>0</v>
      </c>
      <c r="M229">
        <f t="shared" si="11"/>
        <v>0</v>
      </c>
      <c r="O229" t="b">
        <f>ABS(LEN(A229)-$N$1) &gt; $O$1*$N$2</f>
        <v>0</v>
      </c>
      <c r="Q229" t="b">
        <f>ABS(LEN(B229)-$P$1) &gt; $Q$1*$P$2</f>
        <v>0</v>
      </c>
      <c r="S229" t="b">
        <f>ABS(LEN(C229)-$R$1) &gt; $S$1*$R$2</f>
        <v>0</v>
      </c>
      <c r="U229" t="b">
        <f>ABS(LEN(D229)-$T$1) &gt; $U$1*$T$2</f>
        <v>0</v>
      </c>
    </row>
    <row r="230" spans="1:21" x14ac:dyDescent="0.35">
      <c r="A230" t="s">
        <v>2</v>
      </c>
      <c r="B230" t="s">
        <v>6</v>
      </c>
      <c r="C230" t="s">
        <v>22</v>
      </c>
      <c r="D230" t="s">
        <v>36</v>
      </c>
      <c r="E230" t="s">
        <v>48</v>
      </c>
      <c r="F230" t="s">
        <v>82</v>
      </c>
      <c r="G230" t="s">
        <v>90</v>
      </c>
      <c r="H230" t="s">
        <v>7</v>
      </c>
      <c r="I230">
        <f>COUNTIF(C:C, C230)</f>
        <v>17</v>
      </c>
      <c r="J230" t="b">
        <f t="shared" si="9"/>
        <v>0</v>
      </c>
      <c r="K230">
        <f>COUNTIF(E:E, E230)</f>
        <v>103</v>
      </c>
      <c r="L230" t="b">
        <f t="shared" si="10"/>
        <v>0</v>
      </c>
      <c r="M230">
        <f t="shared" si="11"/>
        <v>0</v>
      </c>
      <c r="O230" t="b">
        <f>ABS(LEN(A230)-$N$1) &gt; $O$1*$N$2</f>
        <v>0</v>
      </c>
      <c r="Q230" t="b">
        <f>ABS(LEN(B230)-$P$1) &gt; $Q$1*$P$2</f>
        <v>0</v>
      </c>
      <c r="S230" t="b">
        <f>ABS(LEN(C230)-$R$1) &gt; $S$1*$R$2</f>
        <v>0</v>
      </c>
      <c r="U230" t="b">
        <f>ABS(LEN(D230)-$T$1) &gt; $U$1*$T$2</f>
        <v>0</v>
      </c>
    </row>
    <row r="231" spans="1:21" x14ac:dyDescent="0.35">
      <c r="A231" t="s">
        <v>2</v>
      </c>
      <c r="B231" t="s">
        <v>6</v>
      </c>
      <c r="C231" t="s">
        <v>25</v>
      </c>
      <c r="D231" t="s">
        <v>39</v>
      </c>
      <c r="E231" t="s">
        <v>48</v>
      </c>
      <c r="F231" t="s">
        <v>82</v>
      </c>
      <c r="G231" t="s">
        <v>90</v>
      </c>
      <c r="H231" t="s">
        <v>7</v>
      </c>
      <c r="I231">
        <f>COUNTIF(C:C, C231)</f>
        <v>64</v>
      </c>
      <c r="J231" t="b">
        <f t="shared" si="9"/>
        <v>0</v>
      </c>
      <c r="K231">
        <f>COUNTIF(E:E, E231)</f>
        <v>103</v>
      </c>
      <c r="L231" t="b">
        <f t="shared" si="10"/>
        <v>0</v>
      </c>
      <c r="M231">
        <f t="shared" si="11"/>
        <v>0</v>
      </c>
      <c r="O231" t="b">
        <f>ABS(LEN(A231)-$N$1) &gt; $O$1*$N$2</f>
        <v>0</v>
      </c>
      <c r="Q231" t="b">
        <f>ABS(LEN(B231)-$P$1) &gt; $Q$1*$P$2</f>
        <v>0</v>
      </c>
      <c r="S231" t="b">
        <f>ABS(LEN(C231)-$R$1) &gt; $S$1*$R$2</f>
        <v>0</v>
      </c>
      <c r="U231" t="b">
        <f>ABS(LEN(D231)-$T$1) &gt; $U$1*$T$2</f>
        <v>0</v>
      </c>
    </row>
    <row r="232" spans="1:21" x14ac:dyDescent="0.35">
      <c r="A232" t="s">
        <v>4</v>
      </c>
      <c r="B232" t="s">
        <v>6</v>
      </c>
      <c r="C232" t="s">
        <v>24</v>
      </c>
      <c r="D232" t="s">
        <v>37</v>
      </c>
      <c r="E232" t="s">
        <v>48</v>
      </c>
      <c r="F232" t="s">
        <v>82</v>
      </c>
      <c r="G232" t="s">
        <v>90</v>
      </c>
      <c r="H232" t="s">
        <v>7</v>
      </c>
      <c r="I232">
        <f>COUNTIF(C:C, C232)</f>
        <v>60</v>
      </c>
      <c r="J232" t="b">
        <f t="shared" si="9"/>
        <v>0</v>
      </c>
      <c r="K232">
        <f>COUNTIF(E:E, E232)</f>
        <v>103</v>
      </c>
      <c r="L232" t="b">
        <f t="shared" si="10"/>
        <v>0</v>
      </c>
      <c r="M232">
        <f t="shared" si="11"/>
        <v>0</v>
      </c>
      <c r="O232" t="b">
        <f>ABS(LEN(A232)-$N$1) &gt; $O$1*$N$2</f>
        <v>0</v>
      </c>
      <c r="Q232" t="b">
        <f>ABS(LEN(B232)-$P$1) &gt; $Q$1*$P$2</f>
        <v>0</v>
      </c>
      <c r="S232" t="b">
        <f>ABS(LEN(C232)-$R$1) &gt; $S$1*$R$2</f>
        <v>0</v>
      </c>
      <c r="U232" t="b">
        <f>ABS(LEN(D232)-$T$1) &gt; $U$1*$T$2</f>
        <v>0</v>
      </c>
    </row>
    <row r="233" spans="1:21" x14ac:dyDescent="0.35">
      <c r="A233" t="s">
        <v>2</v>
      </c>
      <c r="B233" t="s">
        <v>6</v>
      </c>
      <c r="C233" t="s">
        <v>21</v>
      </c>
      <c r="D233" t="s">
        <v>37</v>
      </c>
      <c r="E233" t="s">
        <v>48</v>
      </c>
      <c r="F233" t="s">
        <v>82</v>
      </c>
      <c r="G233" t="s">
        <v>90</v>
      </c>
      <c r="H233" t="s">
        <v>7</v>
      </c>
      <c r="I233">
        <f>COUNTIF(C:C, C233)</f>
        <v>257</v>
      </c>
      <c r="J233" t="b">
        <f t="shared" si="9"/>
        <v>0</v>
      </c>
      <c r="K233">
        <f>COUNTIF(E:E, E233)</f>
        <v>103</v>
      </c>
      <c r="L233" t="b">
        <f t="shared" si="10"/>
        <v>0</v>
      </c>
      <c r="M233">
        <f t="shared" si="11"/>
        <v>0</v>
      </c>
      <c r="O233" t="b">
        <f>ABS(LEN(A233)-$N$1) &gt; $O$1*$N$2</f>
        <v>0</v>
      </c>
      <c r="Q233" t="b">
        <f>ABS(LEN(B233)-$P$1) &gt; $Q$1*$P$2</f>
        <v>0</v>
      </c>
      <c r="S233" t="b">
        <f>ABS(LEN(C233)-$R$1) &gt; $S$1*$R$2</f>
        <v>0</v>
      </c>
      <c r="U233" t="b">
        <f>ABS(LEN(D233)-$T$1) &gt; $U$1*$T$2</f>
        <v>0</v>
      </c>
    </row>
    <row r="234" spans="1:21" x14ac:dyDescent="0.35">
      <c r="A234" t="s">
        <v>2</v>
      </c>
      <c r="B234" t="s">
        <v>6</v>
      </c>
      <c r="C234" t="s">
        <v>21</v>
      </c>
      <c r="D234" t="s">
        <v>37</v>
      </c>
      <c r="E234" t="s">
        <v>45</v>
      </c>
      <c r="F234" t="s">
        <v>82</v>
      </c>
      <c r="G234" t="s">
        <v>90</v>
      </c>
      <c r="H234" t="s">
        <v>7</v>
      </c>
      <c r="I234">
        <f>COUNTIF(C:C, C234)</f>
        <v>257</v>
      </c>
      <c r="J234" t="b">
        <f t="shared" si="9"/>
        <v>0</v>
      </c>
      <c r="K234">
        <f>COUNTIF(E:E, E234)</f>
        <v>185</v>
      </c>
      <c r="L234" t="b">
        <f t="shared" si="10"/>
        <v>0</v>
      </c>
      <c r="M234">
        <f t="shared" si="11"/>
        <v>0</v>
      </c>
      <c r="O234" t="b">
        <f>ABS(LEN(A234)-$N$1) &gt; $O$1*$N$2</f>
        <v>0</v>
      </c>
      <c r="Q234" t="b">
        <f>ABS(LEN(B234)-$P$1) &gt; $Q$1*$P$2</f>
        <v>0</v>
      </c>
      <c r="S234" t="b">
        <f>ABS(LEN(C234)-$R$1) &gt; $S$1*$R$2</f>
        <v>0</v>
      </c>
      <c r="U234" t="b">
        <f>ABS(LEN(D234)-$T$1) &gt; $U$1*$T$2</f>
        <v>0</v>
      </c>
    </row>
    <row r="235" spans="1:21" x14ac:dyDescent="0.35">
      <c r="A235" t="s">
        <v>4</v>
      </c>
      <c r="B235" t="s">
        <v>6</v>
      </c>
      <c r="C235" t="s">
        <v>24</v>
      </c>
      <c r="D235" t="s">
        <v>37</v>
      </c>
      <c r="E235" t="s">
        <v>45</v>
      </c>
      <c r="F235" t="s">
        <v>82</v>
      </c>
      <c r="G235" t="s">
        <v>90</v>
      </c>
      <c r="H235" t="s">
        <v>7</v>
      </c>
      <c r="I235">
        <f>COUNTIF(C:C, C235)</f>
        <v>60</v>
      </c>
      <c r="J235" t="b">
        <f t="shared" si="9"/>
        <v>0</v>
      </c>
      <c r="K235">
        <f>COUNTIF(E:E, E235)</f>
        <v>185</v>
      </c>
      <c r="L235" t="b">
        <f t="shared" si="10"/>
        <v>0</v>
      </c>
      <c r="M235">
        <f t="shared" si="11"/>
        <v>0</v>
      </c>
      <c r="O235" t="b">
        <f>ABS(LEN(A235)-$N$1) &gt; $O$1*$N$2</f>
        <v>0</v>
      </c>
      <c r="Q235" t="b">
        <f>ABS(LEN(B235)-$P$1) &gt; $Q$1*$P$2</f>
        <v>0</v>
      </c>
      <c r="S235" t="b">
        <f>ABS(LEN(C235)-$R$1) &gt; $S$1*$R$2</f>
        <v>0</v>
      </c>
      <c r="U235" t="b">
        <f>ABS(LEN(D235)-$T$1) &gt; $U$1*$T$2</f>
        <v>0</v>
      </c>
    </row>
    <row r="236" spans="1:21" x14ac:dyDescent="0.35">
      <c r="A236" t="s">
        <v>2</v>
      </c>
      <c r="B236" t="s">
        <v>6</v>
      </c>
      <c r="C236" t="s">
        <v>25</v>
      </c>
      <c r="D236" t="s">
        <v>39</v>
      </c>
      <c r="E236" t="s">
        <v>48</v>
      </c>
      <c r="F236" t="s">
        <v>82</v>
      </c>
      <c r="G236" t="s">
        <v>89</v>
      </c>
      <c r="H236" t="s">
        <v>7</v>
      </c>
      <c r="I236">
        <f>COUNTIF(C:C, C236)</f>
        <v>64</v>
      </c>
      <c r="J236" t="b">
        <f t="shared" si="9"/>
        <v>0</v>
      </c>
      <c r="K236">
        <f>COUNTIF(E:E, E236)</f>
        <v>103</v>
      </c>
      <c r="L236" t="b">
        <f t="shared" si="10"/>
        <v>0</v>
      </c>
      <c r="M236">
        <f t="shared" si="11"/>
        <v>0</v>
      </c>
      <c r="O236" t="b">
        <f>ABS(LEN(A236)-$N$1) &gt; $O$1*$N$2</f>
        <v>0</v>
      </c>
      <c r="Q236" t="b">
        <f>ABS(LEN(B236)-$P$1) &gt; $Q$1*$P$2</f>
        <v>0</v>
      </c>
      <c r="S236" t="b">
        <f>ABS(LEN(C236)-$R$1) &gt; $S$1*$R$2</f>
        <v>0</v>
      </c>
      <c r="U236" t="b">
        <f>ABS(LEN(D236)-$T$1) &gt; $U$1*$T$2</f>
        <v>0</v>
      </c>
    </row>
    <row r="237" spans="1:21" x14ac:dyDescent="0.35">
      <c r="A237" t="s">
        <v>4</v>
      </c>
      <c r="B237" t="s">
        <v>6</v>
      </c>
      <c r="C237" t="s">
        <v>24</v>
      </c>
      <c r="D237" t="s">
        <v>37</v>
      </c>
      <c r="E237" t="s">
        <v>48</v>
      </c>
      <c r="F237" t="s">
        <v>82</v>
      </c>
      <c r="G237" t="s">
        <v>89</v>
      </c>
      <c r="H237" t="s">
        <v>7</v>
      </c>
      <c r="I237">
        <f>COUNTIF(C:C, C237)</f>
        <v>60</v>
      </c>
      <c r="J237" t="b">
        <f t="shared" si="9"/>
        <v>0</v>
      </c>
      <c r="K237">
        <f>COUNTIF(E:E, E237)</f>
        <v>103</v>
      </c>
      <c r="L237" t="b">
        <f t="shared" si="10"/>
        <v>0</v>
      </c>
      <c r="M237">
        <f t="shared" si="11"/>
        <v>0</v>
      </c>
      <c r="O237" t="b">
        <f>ABS(LEN(A237)-$N$1) &gt; $O$1*$N$2</f>
        <v>0</v>
      </c>
      <c r="Q237" t="b">
        <f>ABS(LEN(B237)-$P$1) &gt; $Q$1*$P$2</f>
        <v>0</v>
      </c>
      <c r="S237" t="b">
        <f>ABS(LEN(C237)-$R$1) &gt; $S$1*$R$2</f>
        <v>0</v>
      </c>
      <c r="U237" t="b">
        <f>ABS(LEN(D237)-$T$1) &gt; $U$1*$T$2</f>
        <v>0</v>
      </c>
    </row>
    <row r="238" spans="1:21" x14ac:dyDescent="0.35">
      <c r="A238" t="s">
        <v>3</v>
      </c>
      <c r="B238" t="s">
        <v>7</v>
      </c>
      <c r="C238" t="s">
        <v>23</v>
      </c>
      <c r="D238" t="s">
        <v>38</v>
      </c>
      <c r="E238" t="s">
        <v>46</v>
      </c>
      <c r="F238" t="s">
        <v>82</v>
      </c>
      <c r="G238" t="s">
        <v>110</v>
      </c>
      <c r="H238" t="s">
        <v>6</v>
      </c>
      <c r="I238">
        <f>COUNTIF(C:C, C238)</f>
        <v>29</v>
      </c>
      <c r="J238" t="b">
        <f t="shared" si="9"/>
        <v>0</v>
      </c>
      <c r="K238">
        <f>COUNTIF(E:E, E238)</f>
        <v>19</v>
      </c>
      <c r="L238" t="b">
        <f t="shared" si="10"/>
        <v>0</v>
      </c>
      <c r="M238">
        <f t="shared" si="11"/>
        <v>0</v>
      </c>
      <c r="O238" t="b">
        <f>ABS(LEN(A238)-$N$1) &gt; $O$1*$N$2</f>
        <v>0</v>
      </c>
      <c r="Q238" t="b">
        <f>ABS(LEN(B238)-$P$1) &gt; $Q$1*$P$2</f>
        <v>0</v>
      </c>
      <c r="S238" t="b">
        <f>ABS(LEN(C238)-$R$1) &gt; $S$1*$R$2</f>
        <v>0</v>
      </c>
      <c r="U238" t="b">
        <f>ABS(LEN(D238)-$T$1) &gt; $U$1*$T$2</f>
        <v>0</v>
      </c>
    </row>
    <row r="239" spans="1:21" x14ac:dyDescent="0.35">
      <c r="A239" t="s">
        <v>3</v>
      </c>
      <c r="B239" t="s">
        <v>7</v>
      </c>
      <c r="C239" t="s">
        <v>23</v>
      </c>
      <c r="D239" t="s">
        <v>38</v>
      </c>
      <c r="E239" t="s">
        <v>46</v>
      </c>
      <c r="F239" t="s">
        <v>82</v>
      </c>
      <c r="G239" t="s">
        <v>101</v>
      </c>
      <c r="H239" t="s">
        <v>6</v>
      </c>
      <c r="I239">
        <f>COUNTIF(C:C, C239)</f>
        <v>29</v>
      </c>
      <c r="J239" t="b">
        <f t="shared" si="9"/>
        <v>0</v>
      </c>
      <c r="K239">
        <f>COUNTIF(E:E, E239)</f>
        <v>19</v>
      </c>
      <c r="L239" t="b">
        <f t="shared" si="10"/>
        <v>0</v>
      </c>
      <c r="M239">
        <f t="shared" si="11"/>
        <v>0</v>
      </c>
      <c r="O239" t="b">
        <f>ABS(LEN(A239)-$N$1) &gt; $O$1*$N$2</f>
        <v>0</v>
      </c>
      <c r="Q239" t="b">
        <f>ABS(LEN(B239)-$P$1) &gt; $Q$1*$P$2</f>
        <v>0</v>
      </c>
      <c r="S239" t="b">
        <f>ABS(LEN(C239)-$R$1) &gt; $S$1*$R$2</f>
        <v>0</v>
      </c>
      <c r="U239" t="b">
        <f>ABS(LEN(D239)-$T$1) &gt; $U$1*$T$2</f>
        <v>0</v>
      </c>
    </row>
    <row r="240" spans="1:21" x14ac:dyDescent="0.35">
      <c r="A240" t="s">
        <v>3</v>
      </c>
      <c r="B240" t="s">
        <v>7</v>
      </c>
      <c r="C240" t="s">
        <v>23</v>
      </c>
      <c r="D240" t="s">
        <v>38</v>
      </c>
      <c r="E240" t="s">
        <v>46</v>
      </c>
      <c r="F240" t="s">
        <v>82</v>
      </c>
      <c r="G240" t="s">
        <v>111</v>
      </c>
      <c r="H240" t="s">
        <v>7</v>
      </c>
      <c r="I240">
        <f>COUNTIF(C:C, C240)</f>
        <v>29</v>
      </c>
      <c r="J240" t="b">
        <f t="shared" si="9"/>
        <v>0</v>
      </c>
      <c r="K240">
        <f>COUNTIF(E:E, E240)</f>
        <v>19</v>
      </c>
      <c r="L240" t="b">
        <f t="shared" si="10"/>
        <v>0</v>
      </c>
      <c r="M240">
        <f t="shared" si="11"/>
        <v>0</v>
      </c>
      <c r="O240" t="b">
        <f>ABS(LEN(A240)-$N$1) &gt; $O$1*$N$2</f>
        <v>0</v>
      </c>
      <c r="Q240" t="b">
        <f>ABS(LEN(B240)-$P$1) &gt; $Q$1*$P$2</f>
        <v>0</v>
      </c>
      <c r="S240" t="b">
        <f>ABS(LEN(C240)-$R$1) &gt; $S$1*$R$2</f>
        <v>0</v>
      </c>
      <c r="U240" t="b">
        <f>ABS(LEN(D240)-$T$1) &gt; $U$1*$T$2</f>
        <v>0</v>
      </c>
    </row>
    <row r="241" spans="1:21" x14ac:dyDescent="0.35">
      <c r="A241" t="s">
        <v>2</v>
      </c>
      <c r="B241" t="s">
        <v>6</v>
      </c>
      <c r="C241" t="s">
        <v>21</v>
      </c>
      <c r="D241" t="s">
        <v>37</v>
      </c>
      <c r="E241" t="s">
        <v>45</v>
      </c>
      <c r="F241" t="s">
        <v>81</v>
      </c>
      <c r="G241" t="s">
        <v>90</v>
      </c>
      <c r="H241" t="s">
        <v>6</v>
      </c>
      <c r="I241">
        <f>COUNTIF(C:C, C241)</f>
        <v>257</v>
      </c>
      <c r="J241" t="b">
        <f t="shared" si="9"/>
        <v>0</v>
      </c>
      <c r="K241">
        <f>COUNTIF(E:E, E241)</f>
        <v>185</v>
      </c>
      <c r="L241" t="b">
        <f t="shared" si="10"/>
        <v>0</v>
      </c>
      <c r="M241">
        <f t="shared" si="11"/>
        <v>0</v>
      </c>
      <c r="O241" t="b">
        <f>ABS(LEN(A241)-$N$1) &gt; $O$1*$N$2</f>
        <v>0</v>
      </c>
      <c r="Q241" t="b">
        <f>ABS(LEN(B241)-$P$1) &gt; $Q$1*$P$2</f>
        <v>0</v>
      </c>
      <c r="S241" t="b">
        <f>ABS(LEN(C241)-$R$1) &gt; $S$1*$R$2</f>
        <v>0</v>
      </c>
      <c r="U241" t="b">
        <f>ABS(LEN(D241)-$T$1) &gt; $U$1*$T$2</f>
        <v>0</v>
      </c>
    </row>
    <row r="242" spans="1:21" x14ac:dyDescent="0.35">
      <c r="A242" t="s">
        <v>2</v>
      </c>
      <c r="B242" t="s">
        <v>6</v>
      </c>
      <c r="C242" t="s">
        <v>21</v>
      </c>
      <c r="D242" t="s">
        <v>37</v>
      </c>
      <c r="E242" t="s">
        <v>45</v>
      </c>
      <c r="F242" t="s">
        <v>81</v>
      </c>
      <c r="G242" t="s">
        <v>90</v>
      </c>
      <c r="H242" t="s">
        <v>6</v>
      </c>
      <c r="I242">
        <f>COUNTIF(C:C, C242)</f>
        <v>257</v>
      </c>
      <c r="J242" t="b">
        <f t="shared" si="9"/>
        <v>0</v>
      </c>
      <c r="K242">
        <f>COUNTIF(E:E, E242)</f>
        <v>185</v>
      </c>
      <c r="L242" t="b">
        <f t="shared" si="10"/>
        <v>0</v>
      </c>
      <c r="M242">
        <f t="shared" si="11"/>
        <v>0</v>
      </c>
      <c r="O242" t="b">
        <f>ABS(LEN(A242)-$N$1) &gt; $O$1*$N$2</f>
        <v>0</v>
      </c>
      <c r="Q242" t="b">
        <f>ABS(LEN(B242)-$P$1) &gt; $Q$1*$P$2</f>
        <v>0</v>
      </c>
      <c r="S242" t="b">
        <f>ABS(LEN(C242)-$R$1) &gt; $S$1*$R$2</f>
        <v>0</v>
      </c>
      <c r="U242" t="b">
        <f>ABS(LEN(D242)-$T$1) &gt; $U$1*$T$2</f>
        <v>0</v>
      </c>
    </row>
    <row r="243" spans="1:21" x14ac:dyDescent="0.35">
      <c r="A243" t="s">
        <v>2</v>
      </c>
      <c r="B243" t="s">
        <v>6</v>
      </c>
      <c r="C243" t="s">
        <v>21</v>
      </c>
      <c r="D243" t="s">
        <v>37</v>
      </c>
      <c r="E243" t="s">
        <v>45</v>
      </c>
      <c r="F243" t="s">
        <v>81</v>
      </c>
      <c r="G243" t="s">
        <v>90</v>
      </c>
      <c r="H243" t="s">
        <v>6</v>
      </c>
      <c r="I243">
        <f>COUNTIF(C:C, C243)</f>
        <v>257</v>
      </c>
      <c r="J243" t="b">
        <f t="shared" si="9"/>
        <v>0</v>
      </c>
      <c r="K243">
        <f>COUNTIF(E:E, E243)</f>
        <v>185</v>
      </c>
      <c r="L243" t="b">
        <f t="shared" si="10"/>
        <v>0</v>
      </c>
      <c r="M243">
        <f t="shared" si="11"/>
        <v>0</v>
      </c>
      <c r="O243" t="b">
        <f>ABS(LEN(A243)-$N$1) &gt; $O$1*$N$2</f>
        <v>0</v>
      </c>
      <c r="Q243" t="b">
        <f>ABS(LEN(B243)-$P$1) &gt; $Q$1*$P$2</f>
        <v>0</v>
      </c>
      <c r="S243" t="b">
        <f>ABS(LEN(C243)-$R$1) &gt; $S$1*$R$2</f>
        <v>0</v>
      </c>
      <c r="U243" t="b">
        <f>ABS(LEN(D243)-$T$1) &gt; $U$1*$T$2</f>
        <v>0</v>
      </c>
    </row>
    <row r="244" spans="1:21" x14ac:dyDescent="0.35">
      <c r="A244" t="s">
        <v>2</v>
      </c>
      <c r="B244" t="s">
        <v>6</v>
      </c>
      <c r="C244" t="s">
        <v>21</v>
      </c>
      <c r="D244" t="s">
        <v>37</v>
      </c>
      <c r="E244" t="s">
        <v>45</v>
      </c>
      <c r="F244" t="s">
        <v>81</v>
      </c>
      <c r="G244" t="s">
        <v>90</v>
      </c>
      <c r="H244" t="s">
        <v>6</v>
      </c>
      <c r="I244">
        <f>COUNTIF(C:C, C244)</f>
        <v>257</v>
      </c>
      <c r="J244" t="b">
        <f t="shared" si="9"/>
        <v>0</v>
      </c>
      <c r="K244">
        <f>COUNTIF(E:E, E244)</f>
        <v>185</v>
      </c>
      <c r="L244" t="b">
        <f t="shared" si="10"/>
        <v>0</v>
      </c>
      <c r="M244">
        <f t="shared" si="11"/>
        <v>0</v>
      </c>
      <c r="O244" t="b">
        <f>ABS(LEN(A244)-$N$1) &gt; $O$1*$N$2</f>
        <v>0</v>
      </c>
      <c r="Q244" t="b">
        <f>ABS(LEN(B244)-$P$1) &gt; $Q$1*$P$2</f>
        <v>0</v>
      </c>
      <c r="S244" t="b">
        <f>ABS(LEN(C244)-$R$1) &gt; $S$1*$R$2</f>
        <v>0</v>
      </c>
      <c r="U244" t="b">
        <f>ABS(LEN(D244)-$T$1) &gt; $U$1*$T$2</f>
        <v>0</v>
      </c>
    </row>
    <row r="245" spans="1:21" x14ac:dyDescent="0.35">
      <c r="A245" t="s">
        <v>2</v>
      </c>
      <c r="B245" t="s">
        <v>6</v>
      </c>
      <c r="C245" t="s">
        <v>21</v>
      </c>
      <c r="D245" t="s">
        <v>37</v>
      </c>
      <c r="E245" t="s">
        <v>45</v>
      </c>
      <c r="F245" t="s">
        <v>81</v>
      </c>
      <c r="G245" t="s">
        <v>90</v>
      </c>
      <c r="H245" t="s">
        <v>6</v>
      </c>
      <c r="I245">
        <f>COUNTIF(C:C, C245)</f>
        <v>257</v>
      </c>
      <c r="J245" t="b">
        <f t="shared" si="9"/>
        <v>0</v>
      </c>
      <c r="K245">
        <f>COUNTIF(E:E, E245)</f>
        <v>185</v>
      </c>
      <c r="L245" t="b">
        <f t="shared" si="10"/>
        <v>0</v>
      </c>
      <c r="M245">
        <f t="shared" si="11"/>
        <v>0</v>
      </c>
      <c r="O245" t="b">
        <f>ABS(LEN(A245)-$N$1) &gt; $O$1*$N$2</f>
        <v>0</v>
      </c>
      <c r="Q245" t="b">
        <f>ABS(LEN(B245)-$P$1) &gt; $Q$1*$P$2</f>
        <v>0</v>
      </c>
      <c r="S245" t="b">
        <f>ABS(LEN(C245)-$R$1) &gt; $S$1*$R$2</f>
        <v>0</v>
      </c>
      <c r="U245" t="b">
        <f>ABS(LEN(D245)-$T$1) &gt; $U$1*$T$2</f>
        <v>0</v>
      </c>
    </row>
    <row r="246" spans="1:21" x14ac:dyDescent="0.35">
      <c r="A246" t="s">
        <v>2</v>
      </c>
      <c r="B246" t="s">
        <v>6</v>
      </c>
      <c r="C246" t="s">
        <v>21</v>
      </c>
      <c r="D246" t="s">
        <v>37</v>
      </c>
      <c r="E246" t="s">
        <v>45</v>
      </c>
      <c r="F246" t="s">
        <v>81</v>
      </c>
      <c r="G246" t="s">
        <v>96</v>
      </c>
      <c r="H246" t="s">
        <v>6</v>
      </c>
      <c r="I246">
        <f>COUNTIF(C:C, C246)</f>
        <v>257</v>
      </c>
      <c r="J246" t="b">
        <f t="shared" si="9"/>
        <v>0</v>
      </c>
      <c r="K246">
        <f>COUNTIF(E:E, E246)</f>
        <v>185</v>
      </c>
      <c r="L246" t="b">
        <f t="shared" si="10"/>
        <v>0</v>
      </c>
      <c r="M246">
        <f t="shared" si="11"/>
        <v>0</v>
      </c>
      <c r="O246" t="b">
        <f>ABS(LEN(A246)-$N$1) &gt; $O$1*$N$2</f>
        <v>0</v>
      </c>
      <c r="Q246" t="b">
        <f>ABS(LEN(B246)-$P$1) &gt; $Q$1*$P$2</f>
        <v>0</v>
      </c>
      <c r="S246" t="b">
        <f>ABS(LEN(C246)-$R$1) &gt; $S$1*$R$2</f>
        <v>0</v>
      </c>
      <c r="U246" t="b">
        <f>ABS(LEN(D246)-$T$1) &gt; $U$1*$T$2</f>
        <v>0</v>
      </c>
    </row>
    <row r="247" spans="1:21" x14ac:dyDescent="0.35">
      <c r="A247" t="s">
        <v>2</v>
      </c>
      <c r="B247" t="s">
        <v>6</v>
      </c>
      <c r="C247" t="s">
        <v>21</v>
      </c>
      <c r="D247" t="s">
        <v>37</v>
      </c>
      <c r="E247" t="s">
        <v>52</v>
      </c>
      <c r="F247" t="s">
        <v>81</v>
      </c>
      <c r="G247" t="s">
        <v>98</v>
      </c>
      <c r="H247" t="s">
        <v>6</v>
      </c>
      <c r="I247">
        <f>COUNTIF(C:C, C247)</f>
        <v>257</v>
      </c>
      <c r="J247" t="b">
        <f t="shared" si="9"/>
        <v>0</v>
      </c>
      <c r="K247">
        <f>COUNTIF(E:E, E247)</f>
        <v>14</v>
      </c>
      <c r="L247" t="b">
        <f t="shared" si="10"/>
        <v>0</v>
      </c>
      <c r="M247">
        <f t="shared" si="11"/>
        <v>0</v>
      </c>
      <c r="O247" t="b">
        <f>ABS(LEN(A247)-$N$1) &gt; $O$1*$N$2</f>
        <v>0</v>
      </c>
      <c r="Q247" t="b">
        <f>ABS(LEN(B247)-$P$1) &gt; $Q$1*$P$2</f>
        <v>0</v>
      </c>
      <c r="S247" t="b">
        <f>ABS(LEN(C247)-$R$1) &gt; $S$1*$R$2</f>
        <v>0</v>
      </c>
      <c r="U247" t="b">
        <f>ABS(LEN(D247)-$T$1) &gt; $U$1*$T$2</f>
        <v>0</v>
      </c>
    </row>
    <row r="248" spans="1:21" x14ac:dyDescent="0.35">
      <c r="A248" t="s">
        <v>1</v>
      </c>
      <c r="B248" t="s">
        <v>6</v>
      </c>
      <c r="C248" t="s">
        <v>12</v>
      </c>
      <c r="D248" t="s">
        <v>36</v>
      </c>
      <c r="E248" t="s">
        <v>53</v>
      </c>
      <c r="F248" t="s">
        <v>81</v>
      </c>
      <c r="G248" t="s">
        <v>92</v>
      </c>
      <c r="H248" t="s">
        <v>6</v>
      </c>
      <c r="I248">
        <f>COUNTIF(C:C, C248)</f>
        <v>17</v>
      </c>
      <c r="J248" t="b">
        <f t="shared" si="9"/>
        <v>0</v>
      </c>
      <c r="K248">
        <f>COUNTIF(E:E, E248)</f>
        <v>26</v>
      </c>
      <c r="L248" t="b">
        <f t="shared" si="10"/>
        <v>0</v>
      </c>
      <c r="M248">
        <f t="shared" si="11"/>
        <v>0</v>
      </c>
      <c r="O248" t="b">
        <f>ABS(LEN(A248)-$N$1) &gt; $O$1*$N$2</f>
        <v>0</v>
      </c>
      <c r="Q248" t="b">
        <f>ABS(LEN(B248)-$P$1) &gt; $Q$1*$P$2</f>
        <v>0</v>
      </c>
      <c r="S248" t="b">
        <f>ABS(LEN(C248)-$R$1) &gt; $S$1*$R$2</f>
        <v>1</v>
      </c>
      <c r="U248" t="b">
        <f>ABS(LEN(D248)-$T$1) &gt; $U$1*$T$2</f>
        <v>0</v>
      </c>
    </row>
    <row r="249" spans="1:21" x14ac:dyDescent="0.35">
      <c r="A249" t="s">
        <v>1</v>
      </c>
      <c r="B249" t="s">
        <v>6</v>
      </c>
      <c r="C249" t="s">
        <v>13</v>
      </c>
      <c r="D249" t="s">
        <v>36</v>
      </c>
      <c r="E249" t="s">
        <v>53</v>
      </c>
      <c r="F249" t="s">
        <v>81</v>
      </c>
      <c r="G249" t="s">
        <v>92</v>
      </c>
      <c r="H249" t="s">
        <v>6</v>
      </c>
      <c r="I249">
        <f>COUNTIF(C:C, C249)</f>
        <v>17</v>
      </c>
      <c r="J249" t="b">
        <f t="shared" si="9"/>
        <v>0</v>
      </c>
      <c r="K249">
        <f>COUNTIF(E:E, E249)</f>
        <v>26</v>
      </c>
      <c r="L249" t="b">
        <f t="shared" si="10"/>
        <v>0</v>
      </c>
      <c r="M249">
        <f t="shared" si="11"/>
        <v>0</v>
      </c>
      <c r="O249" t="b">
        <f>ABS(LEN(A249)-$N$1) &gt; $O$1*$N$2</f>
        <v>0</v>
      </c>
      <c r="Q249" t="b">
        <f>ABS(LEN(B249)-$P$1) &gt; $Q$1*$P$2</f>
        <v>0</v>
      </c>
      <c r="S249" t="b">
        <f>ABS(LEN(C249)-$R$1) &gt; $S$1*$R$2</f>
        <v>1</v>
      </c>
      <c r="U249" t="b">
        <f>ABS(LEN(D249)-$T$1) &gt; $U$1*$T$2</f>
        <v>0</v>
      </c>
    </row>
    <row r="250" spans="1:21" x14ac:dyDescent="0.35">
      <c r="A250" t="s">
        <v>1</v>
      </c>
      <c r="B250" t="s">
        <v>6</v>
      </c>
      <c r="C250" t="s">
        <v>13</v>
      </c>
      <c r="D250" t="s">
        <v>36</v>
      </c>
      <c r="E250" t="s">
        <v>63</v>
      </c>
      <c r="F250" t="s">
        <v>81</v>
      </c>
      <c r="G250" t="s">
        <v>105</v>
      </c>
      <c r="H250" t="s">
        <v>6</v>
      </c>
      <c r="I250">
        <f>COUNTIF(C:C, C250)</f>
        <v>17</v>
      </c>
      <c r="J250" t="b">
        <f t="shared" si="9"/>
        <v>0</v>
      </c>
      <c r="K250">
        <f>COUNTIF(E:E, E250)</f>
        <v>6</v>
      </c>
      <c r="L250" t="b">
        <f t="shared" si="10"/>
        <v>1</v>
      </c>
      <c r="M250">
        <f t="shared" si="11"/>
        <v>0</v>
      </c>
      <c r="O250" t="b">
        <f>ABS(LEN(A250)-$N$1) &gt; $O$1*$N$2</f>
        <v>0</v>
      </c>
      <c r="Q250" t="b">
        <f>ABS(LEN(B250)-$P$1) &gt; $Q$1*$P$2</f>
        <v>0</v>
      </c>
      <c r="S250" t="b">
        <f>ABS(LEN(C250)-$R$1) &gt; $S$1*$R$2</f>
        <v>1</v>
      </c>
      <c r="U250" t="b">
        <f>ABS(LEN(D250)-$T$1) &gt; $U$1*$T$2</f>
        <v>0</v>
      </c>
    </row>
    <row r="251" spans="1:21" x14ac:dyDescent="0.35">
      <c r="A251" t="s">
        <v>1</v>
      </c>
      <c r="B251" t="s">
        <v>6</v>
      </c>
      <c r="C251" t="s">
        <v>12</v>
      </c>
      <c r="D251" t="s">
        <v>36</v>
      </c>
      <c r="E251" t="s">
        <v>63</v>
      </c>
      <c r="F251" t="s">
        <v>81</v>
      </c>
      <c r="G251" t="s">
        <v>105</v>
      </c>
      <c r="H251" t="s">
        <v>6</v>
      </c>
      <c r="I251">
        <f>COUNTIF(C:C, C251)</f>
        <v>17</v>
      </c>
      <c r="J251" t="b">
        <f t="shared" si="9"/>
        <v>0</v>
      </c>
      <c r="K251">
        <f>COUNTIF(E:E, E251)</f>
        <v>6</v>
      </c>
      <c r="L251" t="b">
        <f t="shared" si="10"/>
        <v>1</v>
      </c>
      <c r="M251">
        <f t="shared" si="11"/>
        <v>0</v>
      </c>
      <c r="O251" t="b">
        <f>ABS(LEN(A251)-$N$1) &gt; $O$1*$N$2</f>
        <v>0</v>
      </c>
      <c r="Q251" t="b">
        <f>ABS(LEN(B251)-$P$1) &gt; $Q$1*$P$2</f>
        <v>0</v>
      </c>
      <c r="S251" t="b">
        <f>ABS(LEN(C251)-$R$1) &gt; $S$1*$R$2</f>
        <v>1</v>
      </c>
      <c r="U251" t="b">
        <f>ABS(LEN(D251)-$T$1) &gt; $U$1*$T$2</f>
        <v>0</v>
      </c>
    </row>
    <row r="252" spans="1:21" x14ac:dyDescent="0.35">
      <c r="A252" t="s">
        <v>2</v>
      </c>
      <c r="B252" t="s">
        <v>6</v>
      </c>
      <c r="C252" t="s">
        <v>21</v>
      </c>
      <c r="D252" t="s">
        <v>37</v>
      </c>
      <c r="E252" t="s">
        <v>70</v>
      </c>
      <c r="F252" t="s">
        <v>81</v>
      </c>
      <c r="G252" t="s">
        <v>90</v>
      </c>
      <c r="H252" t="s">
        <v>6</v>
      </c>
      <c r="I252">
        <f>COUNTIF(C:C, C252)</f>
        <v>257</v>
      </c>
      <c r="J252" t="b">
        <f t="shared" si="9"/>
        <v>0</v>
      </c>
      <c r="K252">
        <f>COUNTIF(E:E, E252)</f>
        <v>1</v>
      </c>
      <c r="L252" t="b">
        <f t="shared" si="10"/>
        <v>1</v>
      </c>
      <c r="M252">
        <f t="shared" si="11"/>
        <v>0</v>
      </c>
      <c r="O252" t="b">
        <f>ABS(LEN(A252)-$N$1) &gt; $O$1*$N$2</f>
        <v>0</v>
      </c>
      <c r="Q252" t="b">
        <f>ABS(LEN(B252)-$P$1) &gt; $Q$1*$P$2</f>
        <v>0</v>
      </c>
      <c r="S252" t="b">
        <f>ABS(LEN(C252)-$R$1) &gt; $S$1*$R$2</f>
        <v>0</v>
      </c>
      <c r="U252" t="b">
        <f>ABS(LEN(D252)-$T$1) &gt; $U$1*$T$2</f>
        <v>0</v>
      </c>
    </row>
    <row r="253" spans="1:21" x14ac:dyDescent="0.35">
      <c r="A253" t="s">
        <v>2</v>
      </c>
      <c r="B253" t="s">
        <v>6</v>
      </c>
      <c r="C253" t="s">
        <v>21</v>
      </c>
      <c r="D253" t="s">
        <v>37</v>
      </c>
      <c r="E253" t="s">
        <v>47</v>
      </c>
      <c r="F253" t="s">
        <v>81</v>
      </c>
      <c r="G253" t="s">
        <v>90</v>
      </c>
      <c r="H253" t="s">
        <v>7</v>
      </c>
      <c r="I253">
        <f>COUNTIF(C:C, C253)</f>
        <v>257</v>
      </c>
      <c r="J253" t="b">
        <f t="shared" si="9"/>
        <v>0</v>
      </c>
      <c r="K253">
        <f>COUNTIF(E:E, E253)</f>
        <v>16</v>
      </c>
      <c r="L253" t="b">
        <f t="shared" si="10"/>
        <v>0</v>
      </c>
      <c r="M253">
        <f t="shared" si="11"/>
        <v>0</v>
      </c>
      <c r="O253" t="b">
        <f>ABS(LEN(A253)-$N$1) &gt; $O$1*$N$2</f>
        <v>0</v>
      </c>
      <c r="Q253" t="b">
        <f>ABS(LEN(B253)-$P$1) &gt; $Q$1*$P$2</f>
        <v>0</v>
      </c>
      <c r="S253" t="b">
        <f>ABS(LEN(C253)-$R$1) &gt; $S$1*$R$2</f>
        <v>0</v>
      </c>
      <c r="U253" t="b">
        <f>ABS(LEN(D253)-$T$1) &gt; $U$1*$T$2</f>
        <v>0</v>
      </c>
    </row>
    <row r="254" spans="1:21" x14ac:dyDescent="0.35">
      <c r="A254" t="s">
        <v>2</v>
      </c>
      <c r="B254" t="s">
        <v>6</v>
      </c>
      <c r="C254" t="s">
        <v>21</v>
      </c>
      <c r="D254" t="s">
        <v>37</v>
      </c>
      <c r="E254" t="s">
        <v>71</v>
      </c>
      <c r="F254" t="s">
        <v>81</v>
      </c>
      <c r="G254" t="s">
        <v>90</v>
      </c>
      <c r="H254" t="s">
        <v>6</v>
      </c>
      <c r="I254">
        <f>COUNTIF(C:C, C254)</f>
        <v>257</v>
      </c>
      <c r="J254" t="b">
        <f t="shared" si="9"/>
        <v>0</v>
      </c>
      <c r="K254">
        <f>COUNTIF(E:E, E254)</f>
        <v>1</v>
      </c>
      <c r="L254" t="b">
        <f t="shared" si="10"/>
        <v>1</v>
      </c>
      <c r="M254">
        <f t="shared" si="11"/>
        <v>0</v>
      </c>
      <c r="O254" t="b">
        <f>ABS(LEN(A254)-$N$1) &gt; $O$1*$N$2</f>
        <v>0</v>
      </c>
      <c r="Q254" t="b">
        <f>ABS(LEN(B254)-$P$1) &gt; $Q$1*$P$2</f>
        <v>0</v>
      </c>
      <c r="S254" t="b">
        <f>ABS(LEN(C254)-$R$1) &gt; $S$1*$R$2</f>
        <v>0</v>
      </c>
      <c r="U254" t="b">
        <f>ABS(LEN(D254)-$T$1) &gt; $U$1*$T$2</f>
        <v>0</v>
      </c>
    </row>
    <row r="255" spans="1:21" x14ac:dyDescent="0.35">
      <c r="A255" t="s">
        <v>1</v>
      </c>
      <c r="B255" t="s">
        <v>6</v>
      </c>
      <c r="C255" t="s">
        <v>13</v>
      </c>
      <c r="D255" t="s">
        <v>36</v>
      </c>
      <c r="E255" t="s">
        <v>72</v>
      </c>
      <c r="F255" t="s">
        <v>81</v>
      </c>
      <c r="G255" t="s">
        <v>93</v>
      </c>
      <c r="H255" t="s">
        <v>7</v>
      </c>
      <c r="I255">
        <f>COUNTIF(C:C, C255)</f>
        <v>17</v>
      </c>
      <c r="J255" t="b">
        <f t="shared" si="9"/>
        <v>0</v>
      </c>
      <c r="K255">
        <f>COUNTIF(E:E, E255)</f>
        <v>5</v>
      </c>
      <c r="L255" t="b">
        <f t="shared" si="10"/>
        <v>1</v>
      </c>
      <c r="M255">
        <f t="shared" si="11"/>
        <v>0</v>
      </c>
      <c r="O255" t="b">
        <f>ABS(LEN(A255)-$N$1) &gt; $O$1*$N$2</f>
        <v>0</v>
      </c>
      <c r="Q255" t="b">
        <f>ABS(LEN(B255)-$P$1) &gt; $Q$1*$P$2</f>
        <v>0</v>
      </c>
      <c r="S255" t="b">
        <f>ABS(LEN(C255)-$R$1) &gt; $S$1*$R$2</f>
        <v>1</v>
      </c>
      <c r="U255" t="b">
        <f>ABS(LEN(D255)-$T$1) &gt; $U$1*$T$2</f>
        <v>0</v>
      </c>
    </row>
    <row r="256" spans="1:21" x14ac:dyDescent="0.35">
      <c r="A256" t="s">
        <v>1</v>
      </c>
      <c r="B256" t="s">
        <v>6</v>
      </c>
      <c r="C256" t="s">
        <v>12</v>
      </c>
      <c r="D256" t="s">
        <v>36</v>
      </c>
      <c r="E256" t="s">
        <v>72</v>
      </c>
      <c r="F256" t="s">
        <v>81</v>
      </c>
      <c r="G256" t="s">
        <v>93</v>
      </c>
      <c r="H256" t="s">
        <v>7</v>
      </c>
      <c r="I256">
        <f>COUNTIF(C:C, C256)</f>
        <v>17</v>
      </c>
      <c r="J256" t="b">
        <f t="shared" si="9"/>
        <v>0</v>
      </c>
      <c r="K256">
        <f>COUNTIF(E:E, E256)</f>
        <v>5</v>
      </c>
      <c r="L256" t="b">
        <f t="shared" si="10"/>
        <v>1</v>
      </c>
      <c r="M256">
        <f t="shared" si="11"/>
        <v>0</v>
      </c>
      <c r="O256" t="b">
        <f>ABS(LEN(A256)-$N$1) &gt; $O$1*$N$2</f>
        <v>0</v>
      </c>
      <c r="Q256" t="b">
        <f>ABS(LEN(B256)-$P$1) &gt; $Q$1*$P$2</f>
        <v>0</v>
      </c>
      <c r="S256" t="b">
        <f>ABS(LEN(C256)-$R$1) &gt; $S$1*$R$2</f>
        <v>1</v>
      </c>
      <c r="U256" t="b">
        <f>ABS(LEN(D256)-$T$1) &gt; $U$1*$T$2</f>
        <v>0</v>
      </c>
    </row>
    <row r="257" spans="1:21" x14ac:dyDescent="0.35">
      <c r="A257" t="s">
        <v>2</v>
      </c>
      <c r="B257" t="s">
        <v>6</v>
      </c>
      <c r="C257" t="s">
        <v>21</v>
      </c>
      <c r="D257" t="s">
        <v>37</v>
      </c>
      <c r="E257" t="s">
        <v>45</v>
      </c>
      <c r="F257" t="s">
        <v>81</v>
      </c>
      <c r="G257" t="s">
        <v>90</v>
      </c>
      <c r="H257" t="s">
        <v>6</v>
      </c>
      <c r="I257">
        <f>COUNTIF(C:C, C257)</f>
        <v>257</v>
      </c>
      <c r="J257" t="b">
        <f t="shared" si="9"/>
        <v>0</v>
      </c>
      <c r="K257">
        <f>COUNTIF(E:E, E257)</f>
        <v>185</v>
      </c>
      <c r="L257" t="b">
        <f t="shared" si="10"/>
        <v>0</v>
      </c>
      <c r="M257">
        <f t="shared" si="11"/>
        <v>0</v>
      </c>
      <c r="O257" t="b">
        <f>ABS(LEN(A257)-$N$1) &gt; $O$1*$N$2</f>
        <v>0</v>
      </c>
      <c r="Q257" t="b">
        <f>ABS(LEN(B257)-$P$1) &gt; $Q$1*$P$2</f>
        <v>0</v>
      </c>
      <c r="S257" t="b">
        <f>ABS(LEN(C257)-$R$1) &gt; $S$1*$R$2</f>
        <v>0</v>
      </c>
      <c r="U257" t="b">
        <f>ABS(LEN(D257)-$T$1) &gt; $U$1*$T$2</f>
        <v>0</v>
      </c>
    </row>
    <row r="258" spans="1:21" x14ac:dyDescent="0.35">
      <c r="A258" t="s">
        <v>2</v>
      </c>
      <c r="B258" t="s">
        <v>6</v>
      </c>
      <c r="C258" t="s">
        <v>21</v>
      </c>
      <c r="D258" t="s">
        <v>37</v>
      </c>
      <c r="E258" t="s">
        <v>48</v>
      </c>
      <c r="F258" t="s">
        <v>81</v>
      </c>
      <c r="G258" t="s">
        <v>90</v>
      </c>
      <c r="H258" t="s">
        <v>6</v>
      </c>
      <c r="I258">
        <f>COUNTIF(C:C, C258)</f>
        <v>257</v>
      </c>
      <c r="J258" t="b">
        <f t="shared" si="9"/>
        <v>0</v>
      </c>
      <c r="K258">
        <f>COUNTIF(E:E, E258)</f>
        <v>103</v>
      </c>
      <c r="L258" t="b">
        <f t="shared" si="10"/>
        <v>0</v>
      </c>
      <c r="M258">
        <f t="shared" si="11"/>
        <v>0</v>
      </c>
      <c r="O258" t="b">
        <f>ABS(LEN(A258)-$N$1) &gt; $O$1*$N$2</f>
        <v>0</v>
      </c>
      <c r="Q258" t="b">
        <f>ABS(LEN(B258)-$P$1) &gt; $Q$1*$P$2</f>
        <v>0</v>
      </c>
      <c r="S258" t="b">
        <f>ABS(LEN(C258)-$R$1) &gt; $S$1*$R$2</f>
        <v>0</v>
      </c>
      <c r="U258" t="b">
        <f>ABS(LEN(D258)-$T$1) &gt; $U$1*$T$2</f>
        <v>0</v>
      </c>
    </row>
    <row r="259" spans="1:21" x14ac:dyDescent="0.35">
      <c r="A259" t="s">
        <v>2</v>
      </c>
      <c r="B259" t="s">
        <v>6</v>
      </c>
      <c r="C259" t="s">
        <v>21</v>
      </c>
      <c r="D259" t="s">
        <v>37</v>
      </c>
      <c r="E259" t="s">
        <v>72</v>
      </c>
      <c r="F259" t="s">
        <v>82</v>
      </c>
      <c r="G259" t="s">
        <v>93</v>
      </c>
      <c r="H259" t="s">
        <v>7</v>
      </c>
      <c r="I259">
        <f>COUNTIF(C:C, C259)</f>
        <v>257</v>
      </c>
      <c r="J259" t="b">
        <f t="shared" ref="J259:J322" si="12">I259&lt;$J$1</f>
        <v>0</v>
      </c>
      <c r="K259">
        <f>COUNTIF(E:E, E259)</f>
        <v>5</v>
      </c>
      <c r="L259" t="b">
        <f t="shared" ref="L259:L322" si="13">K259&lt;$L$1</f>
        <v>1</v>
      </c>
      <c r="M259">
        <f t="shared" ref="M259:M322" si="14">IF(AND(J259=TRUE,L259=TRUE), 1, 0)</f>
        <v>0</v>
      </c>
      <c r="O259" t="b">
        <f>ABS(LEN(A259)-$N$1) &gt; $O$1*$N$2</f>
        <v>0</v>
      </c>
      <c r="Q259" t="b">
        <f>ABS(LEN(B259)-$P$1) &gt; $Q$1*$P$2</f>
        <v>0</v>
      </c>
      <c r="S259" t="b">
        <f>ABS(LEN(C259)-$R$1) &gt; $S$1*$R$2</f>
        <v>0</v>
      </c>
      <c r="U259" t="b">
        <f>ABS(LEN(D259)-$T$1) &gt; $U$1*$T$2</f>
        <v>0</v>
      </c>
    </row>
    <row r="260" spans="1:21" x14ac:dyDescent="0.35">
      <c r="A260" t="s">
        <v>2</v>
      </c>
      <c r="B260" t="s">
        <v>6</v>
      </c>
      <c r="C260" t="s">
        <v>21</v>
      </c>
      <c r="D260" t="s">
        <v>37</v>
      </c>
      <c r="E260" t="s">
        <v>72</v>
      </c>
      <c r="F260" t="s">
        <v>82</v>
      </c>
      <c r="G260" t="s">
        <v>93</v>
      </c>
      <c r="H260" t="s">
        <v>7</v>
      </c>
      <c r="I260">
        <f>COUNTIF(C:C, C260)</f>
        <v>257</v>
      </c>
      <c r="J260" t="b">
        <f t="shared" si="12"/>
        <v>0</v>
      </c>
      <c r="K260">
        <f>COUNTIF(E:E, E260)</f>
        <v>5</v>
      </c>
      <c r="L260" t="b">
        <f t="shared" si="13"/>
        <v>1</v>
      </c>
      <c r="M260">
        <f t="shared" si="14"/>
        <v>0</v>
      </c>
      <c r="O260" t="b">
        <f>ABS(LEN(A260)-$N$1) &gt; $O$1*$N$2</f>
        <v>0</v>
      </c>
      <c r="Q260" t="b">
        <f>ABS(LEN(B260)-$P$1) &gt; $Q$1*$P$2</f>
        <v>0</v>
      </c>
      <c r="S260" t="b">
        <f>ABS(LEN(C260)-$R$1) &gt; $S$1*$R$2</f>
        <v>0</v>
      </c>
      <c r="U260" t="b">
        <f>ABS(LEN(D260)-$T$1) &gt; $U$1*$T$2</f>
        <v>0</v>
      </c>
    </row>
    <row r="261" spans="1:21" x14ac:dyDescent="0.35">
      <c r="A261" t="s">
        <v>2</v>
      </c>
      <c r="B261" t="s">
        <v>6</v>
      </c>
      <c r="C261" t="s">
        <v>21</v>
      </c>
      <c r="D261" t="s">
        <v>37</v>
      </c>
      <c r="E261" t="s">
        <v>72</v>
      </c>
      <c r="F261" t="s">
        <v>82</v>
      </c>
      <c r="G261" t="s">
        <v>93</v>
      </c>
      <c r="H261" t="s">
        <v>7</v>
      </c>
      <c r="I261">
        <f>COUNTIF(C:C, C261)</f>
        <v>257</v>
      </c>
      <c r="J261" t="b">
        <f t="shared" si="12"/>
        <v>0</v>
      </c>
      <c r="K261">
        <f>COUNTIF(E:E, E261)</f>
        <v>5</v>
      </c>
      <c r="L261" t="b">
        <f t="shared" si="13"/>
        <v>1</v>
      </c>
      <c r="M261">
        <f t="shared" si="14"/>
        <v>0</v>
      </c>
      <c r="O261" t="b">
        <f>ABS(LEN(A261)-$N$1) &gt; $O$1*$N$2</f>
        <v>0</v>
      </c>
      <c r="Q261" t="b">
        <f>ABS(LEN(B261)-$P$1) &gt; $Q$1*$P$2</f>
        <v>0</v>
      </c>
      <c r="S261" t="b">
        <f>ABS(LEN(C261)-$R$1) &gt; $S$1*$R$2</f>
        <v>0</v>
      </c>
      <c r="U261" t="b">
        <f>ABS(LEN(D261)-$T$1) &gt; $U$1*$T$2</f>
        <v>0</v>
      </c>
    </row>
    <row r="262" spans="1:21" x14ac:dyDescent="0.35">
      <c r="A262" t="s">
        <v>2</v>
      </c>
      <c r="B262" t="s">
        <v>6</v>
      </c>
      <c r="C262" t="s">
        <v>21</v>
      </c>
      <c r="D262" t="s">
        <v>37</v>
      </c>
      <c r="E262" t="s">
        <v>73</v>
      </c>
      <c r="F262" t="s">
        <v>81</v>
      </c>
      <c r="G262" t="s">
        <v>90</v>
      </c>
      <c r="H262" t="s">
        <v>7</v>
      </c>
      <c r="I262">
        <f>COUNTIF(C:C, C262)</f>
        <v>257</v>
      </c>
      <c r="J262" t="b">
        <f t="shared" si="12"/>
        <v>0</v>
      </c>
      <c r="K262">
        <f>COUNTIF(E:E, E262)</f>
        <v>1</v>
      </c>
      <c r="L262" t="b">
        <f t="shared" si="13"/>
        <v>1</v>
      </c>
      <c r="M262">
        <f t="shared" si="14"/>
        <v>0</v>
      </c>
      <c r="O262" t="b">
        <f>ABS(LEN(A262)-$N$1) &gt; $O$1*$N$2</f>
        <v>0</v>
      </c>
      <c r="Q262" t="b">
        <f>ABS(LEN(B262)-$P$1) &gt; $Q$1*$P$2</f>
        <v>0</v>
      </c>
      <c r="S262" t="b">
        <f>ABS(LEN(C262)-$R$1) &gt; $S$1*$R$2</f>
        <v>0</v>
      </c>
      <c r="U262" t="b">
        <f>ABS(LEN(D262)-$T$1) &gt; $U$1*$T$2</f>
        <v>0</v>
      </c>
    </row>
    <row r="263" spans="1:21" x14ac:dyDescent="0.35">
      <c r="A263" t="s">
        <v>2</v>
      </c>
      <c r="B263" t="s">
        <v>6</v>
      </c>
      <c r="C263" t="s">
        <v>22</v>
      </c>
      <c r="D263" t="s">
        <v>36</v>
      </c>
      <c r="E263" t="s">
        <v>48</v>
      </c>
      <c r="F263" t="s">
        <v>82</v>
      </c>
      <c r="G263" t="s">
        <v>106</v>
      </c>
      <c r="H263" t="s">
        <v>7</v>
      </c>
      <c r="I263">
        <f>COUNTIF(C:C, C263)</f>
        <v>17</v>
      </c>
      <c r="J263" t="b">
        <f t="shared" si="12"/>
        <v>0</v>
      </c>
      <c r="K263">
        <f>COUNTIF(E:E, E263)</f>
        <v>103</v>
      </c>
      <c r="L263" t="b">
        <f t="shared" si="13"/>
        <v>0</v>
      </c>
      <c r="M263">
        <f t="shared" si="14"/>
        <v>0</v>
      </c>
      <c r="O263" t="b">
        <f>ABS(LEN(A263)-$N$1) &gt; $O$1*$N$2</f>
        <v>0</v>
      </c>
      <c r="Q263" t="b">
        <f>ABS(LEN(B263)-$P$1) &gt; $Q$1*$P$2</f>
        <v>0</v>
      </c>
      <c r="S263" t="b">
        <f>ABS(LEN(C263)-$R$1) &gt; $S$1*$R$2</f>
        <v>0</v>
      </c>
      <c r="U263" t="b">
        <f>ABS(LEN(D263)-$T$1) &gt; $U$1*$T$2</f>
        <v>0</v>
      </c>
    </row>
    <row r="264" spans="1:21" x14ac:dyDescent="0.35">
      <c r="A264" t="s">
        <v>2</v>
      </c>
      <c r="B264" t="s">
        <v>6</v>
      </c>
      <c r="C264" t="s">
        <v>25</v>
      </c>
      <c r="D264" t="s">
        <v>39</v>
      </c>
      <c r="E264" t="s">
        <v>48</v>
      </c>
      <c r="F264" t="s">
        <v>82</v>
      </c>
      <c r="G264" t="s">
        <v>106</v>
      </c>
      <c r="H264" t="s">
        <v>7</v>
      </c>
      <c r="I264">
        <f>COUNTIF(C:C, C264)</f>
        <v>64</v>
      </c>
      <c r="J264" t="b">
        <f t="shared" si="12"/>
        <v>0</v>
      </c>
      <c r="K264">
        <f>COUNTIF(E:E, E264)</f>
        <v>103</v>
      </c>
      <c r="L264" t="b">
        <f t="shared" si="13"/>
        <v>0</v>
      </c>
      <c r="M264">
        <f t="shared" si="14"/>
        <v>0</v>
      </c>
      <c r="O264" t="b">
        <f>ABS(LEN(A264)-$N$1) &gt; $O$1*$N$2</f>
        <v>0</v>
      </c>
      <c r="Q264" t="b">
        <f>ABS(LEN(B264)-$P$1) &gt; $Q$1*$P$2</f>
        <v>0</v>
      </c>
      <c r="S264" t="b">
        <f>ABS(LEN(C264)-$R$1) &gt; $S$1*$R$2</f>
        <v>0</v>
      </c>
      <c r="U264" t="b">
        <f>ABS(LEN(D264)-$T$1) &gt; $U$1*$T$2</f>
        <v>0</v>
      </c>
    </row>
    <row r="265" spans="1:21" x14ac:dyDescent="0.35">
      <c r="A265" t="s">
        <v>4</v>
      </c>
      <c r="B265" t="s">
        <v>6</v>
      </c>
      <c r="C265" t="s">
        <v>24</v>
      </c>
      <c r="D265" t="s">
        <v>37</v>
      </c>
      <c r="E265" t="s">
        <v>48</v>
      </c>
      <c r="F265" t="s">
        <v>82</v>
      </c>
      <c r="G265" t="s">
        <v>106</v>
      </c>
      <c r="H265" t="s">
        <v>7</v>
      </c>
      <c r="I265">
        <f>COUNTIF(C:C, C265)</f>
        <v>60</v>
      </c>
      <c r="J265" t="b">
        <f t="shared" si="12"/>
        <v>0</v>
      </c>
      <c r="K265">
        <f>COUNTIF(E:E, E265)</f>
        <v>103</v>
      </c>
      <c r="L265" t="b">
        <f t="shared" si="13"/>
        <v>0</v>
      </c>
      <c r="M265">
        <f t="shared" si="14"/>
        <v>0</v>
      </c>
      <c r="O265" t="b">
        <f>ABS(LEN(A265)-$N$1) &gt; $O$1*$N$2</f>
        <v>0</v>
      </c>
      <c r="Q265" t="b">
        <f>ABS(LEN(B265)-$P$1) &gt; $Q$1*$P$2</f>
        <v>0</v>
      </c>
      <c r="S265" t="b">
        <f>ABS(LEN(C265)-$R$1) &gt; $S$1*$R$2</f>
        <v>0</v>
      </c>
      <c r="U265" t="b">
        <f>ABS(LEN(D265)-$T$1) &gt; $U$1*$T$2</f>
        <v>0</v>
      </c>
    </row>
    <row r="266" spans="1:21" x14ac:dyDescent="0.35">
      <c r="A266" t="s">
        <v>2</v>
      </c>
      <c r="B266" t="s">
        <v>6</v>
      </c>
      <c r="C266" t="s">
        <v>21</v>
      </c>
      <c r="D266" t="s">
        <v>37</v>
      </c>
      <c r="E266" t="s">
        <v>48</v>
      </c>
      <c r="F266" t="s">
        <v>82</v>
      </c>
      <c r="G266" t="s">
        <v>106</v>
      </c>
      <c r="H266" t="s">
        <v>7</v>
      </c>
      <c r="I266">
        <f>COUNTIF(C:C, C266)</f>
        <v>257</v>
      </c>
      <c r="J266" t="b">
        <f t="shared" si="12"/>
        <v>0</v>
      </c>
      <c r="K266">
        <f>COUNTIF(E:E, E266)</f>
        <v>103</v>
      </c>
      <c r="L266" t="b">
        <f t="shared" si="13"/>
        <v>0</v>
      </c>
      <c r="M266">
        <f t="shared" si="14"/>
        <v>0</v>
      </c>
      <c r="O266" t="b">
        <f>ABS(LEN(A266)-$N$1) &gt; $O$1*$N$2</f>
        <v>0</v>
      </c>
      <c r="Q266" t="b">
        <f>ABS(LEN(B266)-$P$1) &gt; $Q$1*$P$2</f>
        <v>0</v>
      </c>
      <c r="S266" t="b">
        <f>ABS(LEN(C266)-$R$1) &gt; $S$1*$R$2</f>
        <v>0</v>
      </c>
      <c r="U266" t="b">
        <f>ABS(LEN(D266)-$T$1) &gt; $U$1*$T$2</f>
        <v>0</v>
      </c>
    </row>
    <row r="267" spans="1:21" x14ac:dyDescent="0.35">
      <c r="A267" t="s">
        <v>3</v>
      </c>
      <c r="B267" t="s">
        <v>6</v>
      </c>
      <c r="C267" t="s">
        <v>23</v>
      </c>
      <c r="D267" t="s">
        <v>38</v>
      </c>
      <c r="E267" t="s">
        <v>48</v>
      </c>
      <c r="F267" t="s">
        <v>82</v>
      </c>
      <c r="G267" t="s">
        <v>111</v>
      </c>
      <c r="H267" t="s">
        <v>7</v>
      </c>
      <c r="I267">
        <f>COUNTIF(C:C, C267)</f>
        <v>29</v>
      </c>
      <c r="J267" t="b">
        <f t="shared" si="12"/>
        <v>0</v>
      </c>
      <c r="K267">
        <f>COUNTIF(E:E, E267)</f>
        <v>103</v>
      </c>
      <c r="L267" t="b">
        <f t="shared" si="13"/>
        <v>0</v>
      </c>
      <c r="M267">
        <f t="shared" si="14"/>
        <v>0</v>
      </c>
      <c r="O267" t="b">
        <f>ABS(LEN(A267)-$N$1) &gt; $O$1*$N$2</f>
        <v>0</v>
      </c>
      <c r="Q267" t="b">
        <f>ABS(LEN(B267)-$P$1) &gt; $Q$1*$P$2</f>
        <v>0</v>
      </c>
      <c r="S267" t="b">
        <f>ABS(LEN(C267)-$R$1) &gt; $S$1*$R$2</f>
        <v>0</v>
      </c>
      <c r="U267" t="b">
        <f>ABS(LEN(D267)-$T$1) &gt; $U$1*$T$2</f>
        <v>0</v>
      </c>
    </row>
    <row r="268" spans="1:21" x14ac:dyDescent="0.35">
      <c r="A268" t="s">
        <v>2</v>
      </c>
      <c r="B268" t="s">
        <v>6</v>
      </c>
      <c r="C268" t="s">
        <v>21</v>
      </c>
      <c r="D268" t="s">
        <v>37</v>
      </c>
      <c r="E268" t="s">
        <v>45</v>
      </c>
      <c r="F268" t="s">
        <v>82</v>
      </c>
      <c r="G268" t="s">
        <v>90</v>
      </c>
      <c r="H268" t="s">
        <v>7</v>
      </c>
      <c r="I268">
        <f>COUNTIF(C:C, C268)</f>
        <v>257</v>
      </c>
      <c r="J268" t="b">
        <f t="shared" si="12"/>
        <v>0</v>
      </c>
      <c r="K268">
        <f>COUNTIF(E:E, E268)</f>
        <v>185</v>
      </c>
      <c r="L268" t="b">
        <f t="shared" si="13"/>
        <v>0</v>
      </c>
      <c r="M268">
        <f t="shared" si="14"/>
        <v>0</v>
      </c>
      <c r="O268" t="b">
        <f>ABS(LEN(A268)-$N$1) &gt; $O$1*$N$2</f>
        <v>0</v>
      </c>
      <c r="Q268" t="b">
        <f>ABS(LEN(B268)-$P$1) &gt; $Q$1*$P$2</f>
        <v>0</v>
      </c>
      <c r="S268" t="b">
        <f>ABS(LEN(C268)-$R$1) &gt; $S$1*$R$2</f>
        <v>0</v>
      </c>
      <c r="U268" t="b">
        <f>ABS(LEN(D268)-$T$1) &gt; $U$1*$T$2</f>
        <v>0</v>
      </c>
    </row>
    <row r="269" spans="1:21" x14ac:dyDescent="0.35">
      <c r="A269" t="s">
        <v>4</v>
      </c>
      <c r="B269" t="s">
        <v>6</v>
      </c>
      <c r="C269" t="s">
        <v>24</v>
      </c>
      <c r="D269" t="s">
        <v>37</v>
      </c>
      <c r="E269" t="s">
        <v>45</v>
      </c>
      <c r="F269" t="s">
        <v>82</v>
      </c>
      <c r="G269" t="s">
        <v>90</v>
      </c>
      <c r="H269" t="s">
        <v>7</v>
      </c>
      <c r="I269">
        <f>COUNTIF(C:C, C269)</f>
        <v>60</v>
      </c>
      <c r="J269" t="b">
        <f t="shared" si="12"/>
        <v>0</v>
      </c>
      <c r="K269">
        <f>COUNTIF(E:E, E269)</f>
        <v>185</v>
      </c>
      <c r="L269" t="b">
        <f t="shared" si="13"/>
        <v>0</v>
      </c>
      <c r="M269">
        <f t="shared" si="14"/>
        <v>0</v>
      </c>
      <c r="O269" t="b">
        <f>ABS(LEN(A269)-$N$1) &gt; $O$1*$N$2</f>
        <v>0</v>
      </c>
      <c r="Q269" t="b">
        <f>ABS(LEN(B269)-$P$1) &gt; $Q$1*$P$2</f>
        <v>0</v>
      </c>
      <c r="S269" t="b">
        <f>ABS(LEN(C269)-$R$1) &gt; $S$1*$R$2</f>
        <v>0</v>
      </c>
      <c r="U269" t="b">
        <f>ABS(LEN(D269)-$T$1) &gt; $U$1*$T$2</f>
        <v>0</v>
      </c>
    </row>
    <row r="270" spans="1:21" x14ac:dyDescent="0.35">
      <c r="A270" t="s">
        <v>2</v>
      </c>
      <c r="B270" t="s">
        <v>6</v>
      </c>
      <c r="C270" t="s">
        <v>25</v>
      </c>
      <c r="D270" t="s">
        <v>39</v>
      </c>
      <c r="E270" t="s">
        <v>45</v>
      </c>
      <c r="F270" t="s">
        <v>82</v>
      </c>
      <c r="G270" t="s">
        <v>90</v>
      </c>
      <c r="H270" t="s">
        <v>7</v>
      </c>
      <c r="I270">
        <f>COUNTIF(C:C, C270)</f>
        <v>64</v>
      </c>
      <c r="J270" t="b">
        <f t="shared" si="12"/>
        <v>0</v>
      </c>
      <c r="K270">
        <f>COUNTIF(E:E, E270)</f>
        <v>185</v>
      </c>
      <c r="L270" t="b">
        <f t="shared" si="13"/>
        <v>0</v>
      </c>
      <c r="M270">
        <f t="shared" si="14"/>
        <v>0</v>
      </c>
      <c r="O270" t="b">
        <f>ABS(LEN(A270)-$N$1) &gt; $O$1*$N$2</f>
        <v>0</v>
      </c>
      <c r="Q270" t="b">
        <f>ABS(LEN(B270)-$P$1) &gt; $Q$1*$P$2</f>
        <v>0</v>
      </c>
      <c r="S270" t="b">
        <f>ABS(LEN(C270)-$R$1) &gt; $S$1*$R$2</f>
        <v>0</v>
      </c>
      <c r="U270" t="b">
        <f>ABS(LEN(D270)-$T$1) &gt; $U$1*$T$2</f>
        <v>0</v>
      </c>
    </row>
    <row r="271" spans="1:21" x14ac:dyDescent="0.35">
      <c r="A271" t="s">
        <v>2</v>
      </c>
      <c r="B271" t="s">
        <v>6</v>
      </c>
      <c r="C271" t="s">
        <v>21</v>
      </c>
      <c r="D271" t="s">
        <v>37</v>
      </c>
      <c r="E271" t="s">
        <v>45</v>
      </c>
      <c r="F271" t="s">
        <v>82</v>
      </c>
      <c r="G271" t="s">
        <v>90</v>
      </c>
      <c r="H271" t="s">
        <v>7</v>
      </c>
      <c r="I271">
        <f>COUNTIF(C:C, C271)</f>
        <v>257</v>
      </c>
      <c r="J271" t="b">
        <f t="shared" si="12"/>
        <v>0</v>
      </c>
      <c r="K271">
        <f>COUNTIF(E:E, E271)</f>
        <v>185</v>
      </c>
      <c r="L271" t="b">
        <f t="shared" si="13"/>
        <v>0</v>
      </c>
      <c r="M271">
        <f t="shared" si="14"/>
        <v>0</v>
      </c>
      <c r="O271" t="b">
        <f>ABS(LEN(A271)-$N$1) &gt; $O$1*$N$2</f>
        <v>0</v>
      </c>
      <c r="Q271" t="b">
        <f>ABS(LEN(B271)-$P$1) &gt; $Q$1*$P$2</f>
        <v>0</v>
      </c>
      <c r="S271" t="b">
        <f>ABS(LEN(C271)-$R$1) &gt; $S$1*$R$2</f>
        <v>0</v>
      </c>
      <c r="U271" t="b">
        <f>ABS(LEN(D271)-$T$1) &gt; $U$1*$T$2</f>
        <v>0</v>
      </c>
    </row>
    <row r="272" spans="1:21" x14ac:dyDescent="0.35">
      <c r="A272" t="s">
        <v>2</v>
      </c>
      <c r="B272" t="s">
        <v>6</v>
      </c>
      <c r="C272" t="s">
        <v>21</v>
      </c>
      <c r="D272" t="s">
        <v>37</v>
      </c>
      <c r="E272" t="s">
        <v>45</v>
      </c>
      <c r="F272" t="s">
        <v>82</v>
      </c>
      <c r="G272" t="s">
        <v>90</v>
      </c>
      <c r="H272" t="s">
        <v>7</v>
      </c>
      <c r="I272">
        <f>COUNTIF(C:C, C272)</f>
        <v>257</v>
      </c>
      <c r="J272" t="b">
        <f t="shared" si="12"/>
        <v>0</v>
      </c>
      <c r="K272">
        <f>COUNTIF(E:E, E272)</f>
        <v>185</v>
      </c>
      <c r="L272" t="b">
        <f t="shared" si="13"/>
        <v>0</v>
      </c>
      <c r="M272">
        <f t="shared" si="14"/>
        <v>0</v>
      </c>
      <c r="O272" t="b">
        <f>ABS(LEN(A272)-$N$1) &gt; $O$1*$N$2</f>
        <v>0</v>
      </c>
      <c r="Q272" t="b">
        <f>ABS(LEN(B272)-$P$1) &gt; $Q$1*$P$2</f>
        <v>0</v>
      </c>
      <c r="S272" t="b">
        <f>ABS(LEN(C272)-$R$1) &gt; $S$1*$R$2</f>
        <v>0</v>
      </c>
      <c r="U272" t="b">
        <f>ABS(LEN(D272)-$T$1) &gt; $U$1*$T$2</f>
        <v>0</v>
      </c>
    </row>
    <row r="273" spans="1:21" x14ac:dyDescent="0.35">
      <c r="A273" t="s">
        <v>2</v>
      </c>
      <c r="B273" t="s">
        <v>6</v>
      </c>
      <c r="C273" t="s">
        <v>21</v>
      </c>
      <c r="D273" t="s">
        <v>37</v>
      </c>
      <c r="E273" t="s">
        <v>45</v>
      </c>
      <c r="F273" t="s">
        <v>82</v>
      </c>
      <c r="G273" t="s">
        <v>90</v>
      </c>
      <c r="H273" t="s">
        <v>7</v>
      </c>
      <c r="I273">
        <f>COUNTIF(C:C, C273)</f>
        <v>257</v>
      </c>
      <c r="J273" t="b">
        <f t="shared" si="12"/>
        <v>0</v>
      </c>
      <c r="K273">
        <f>COUNTIF(E:E, E273)</f>
        <v>185</v>
      </c>
      <c r="L273" t="b">
        <f t="shared" si="13"/>
        <v>0</v>
      </c>
      <c r="M273">
        <f t="shared" si="14"/>
        <v>0</v>
      </c>
      <c r="O273" t="b">
        <f>ABS(LEN(A273)-$N$1) &gt; $O$1*$N$2</f>
        <v>0</v>
      </c>
      <c r="Q273" t="b">
        <f>ABS(LEN(B273)-$P$1) &gt; $Q$1*$P$2</f>
        <v>0</v>
      </c>
      <c r="S273" t="b">
        <f>ABS(LEN(C273)-$R$1) &gt; $S$1*$R$2</f>
        <v>0</v>
      </c>
      <c r="U273" t="b">
        <f>ABS(LEN(D273)-$T$1) &gt; $U$1*$T$2</f>
        <v>0</v>
      </c>
    </row>
    <row r="274" spans="1:21" x14ac:dyDescent="0.35">
      <c r="A274" t="s">
        <v>2</v>
      </c>
      <c r="B274" t="s">
        <v>6</v>
      </c>
      <c r="C274" t="s">
        <v>21</v>
      </c>
      <c r="D274" t="s">
        <v>37</v>
      </c>
      <c r="E274" t="s">
        <v>45</v>
      </c>
      <c r="F274" t="s">
        <v>82</v>
      </c>
      <c r="G274" t="s">
        <v>90</v>
      </c>
      <c r="H274" t="s">
        <v>7</v>
      </c>
      <c r="I274">
        <f>COUNTIF(C:C, C274)</f>
        <v>257</v>
      </c>
      <c r="J274" t="b">
        <f t="shared" si="12"/>
        <v>0</v>
      </c>
      <c r="K274">
        <f>COUNTIF(E:E, E274)</f>
        <v>185</v>
      </c>
      <c r="L274" t="b">
        <f t="shared" si="13"/>
        <v>0</v>
      </c>
      <c r="M274">
        <f t="shared" si="14"/>
        <v>0</v>
      </c>
      <c r="O274" t="b">
        <f>ABS(LEN(A274)-$N$1) &gt; $O$1*$N$2</f>
        <v>0</v>
      </c>
      <c r="Q274" t="b">
        <f>ABS(LEN(B274)-$P$1) &gt; $Q$1*$P$2</f>
        <v>0</v>
      </c>
      <c r="S274" t="b">
        <f>ABS(LEN(C274)-$R$1) &gt; $S$1*$R$2</f>
        <v>0</v>
      </c>
      <c r="U274" t="b">
        <f>ABS(LEN(D274)-$T$1) &gt; $U$1*$T$2</f>
        <v>0</v>
      </c>
    </row>
    <row r="275" spans="1:21" x14ac:dyDescent="0.35">
      <c r="A275" t="s">
        <v>4</v>
      </c>
      <c r="B275" t="s">
        <v>6</v>
      </c>
      <c r="C275" t="s">
        <v>24</v>
      </c>
      <c r="D275" t="s">
        <v>37</v>
      </c>
      <c r="E275" t="s">
        <v>45</v>
      </c>
      <c r="F275" t="s">
        <v>82</v>
      </c>
      <c r="G275" t="s">
        <v>90</v>
      </c>
      <c r="H275" t="s">
        <v>7</v>
      </c>
      <c r="I275">
        <f>COUNTIF(C:C, C275)</f>
        <v>60</v>
      </c>
      <c r="J275" t="b">
        <f t="shared" si="12"/>
        <v>0</v>
      </c>
      <c r="K275">
        <f>COUNTIF(E:E, E275)</f>
        <v>185</v>
      </c>
      <c r="L275" t="b">
        <f t="shared" si="13"/>
        <v>0</v>
      </c>
      <c r="M275">
        <f t="shared" si="14"/>
        <v>0</v>
      </c>
      <c r="O275" t="b">
        <f>ABS(LEN(A275)-$N$1) &gt; $O$1*$N$2</f>
        <v>0</v>
      </c>
      <c r="Q275" t="b">
        <f>ABS(LEN(B275)-$P$1) &gt; $Q$1*$P$2</f>
        <v>0</v>
      </c>
      <c r="S275" t="b">
        <f>ABS(LEN(C275)-$R$1) &gt; $S$1*$R$2</f>
        <v>0</v>
      </c>
      <c r="U275" t="b">
        <f>ABS(LEN(D275)-$T$1) &gt; $U$1*$T$2</f>
        <v>0</v>
      </c>
    </row>
    <row r="276" spans="1:21" x14ac:dyDescent="0.35">
      <c r="A276" t="s">
        <v>4</v>
      </c>
      <c r="B276" t="s">
        <v>6</v>
      </c>
      <c r="C276" t="s">
        <v>24</v>
      </c>
      <c r="D276" t="s">
        <v>37</v>
      </c>
      <c r="E276" t="s">
        <v>45</v>
      </c>
      <c r="F276" t="s">
        <v>82</v>
      </c>
      <c r="G276" t="s">
        <v>90</v>
      </c>
      <c r="H276" t="s">
        <v>7</v>
      </c>
      <c r="I276">
        <f>COUNTIF(C:C, C276)</f>
        <v>60</v>
      </c>
      <c r="J276" t="b">
        <f t="shared" si="12"/>
        <v>0</v>
      </c>
      <c r="K276">
        <f>COUNTIF(E:E, E276)</f>
        <v>185</v>
      </c>
      <c r="L276" t="b">
        <f t="shared" si="13"/>
        <v>0</v>
      </c>
      <c r="M276">
        <f t="shared" si="14"/>
        <v>0</v>
      </c>
      <c r="O276" t="b">
        <f>ABS(LEN(A276)-$N$1) &gt; $O$1*$N$2</f>
        <v>0</v>
      </c>
      <c r="Q276" t="b">
        <f>ABS(LEN(B276)-$P$1) &gt; $Q$1*$P$2</f>
        <v>0</v>
      </c>
      <c r="S276" t="b">
        <f>ABS(LEN(C276)-$R$1) &gt; $S$1*$R$2</f>
        <v>0</v>
      </c>
      <c r="U276" t="b">
        <f>ABS(LEN(D276)-$T$1) &gt; $U$1*$T$2</f>
        <v>0</v>
      </c>
    </row>
    <row r="277" spans="1:21" x14ac:dyDescent="0.35">
      <c r="A277" t="s">
        <v>4</v>
      </c>
      <c r="B277" t="s">
        <v>6</v>
      </c>
      <c r="C277" t="s">
        <v>24</v>
      </c>
      <c r="D277" t="s">
        <v>37</v>
      </c>
      <c r="E277" t="s">
        <v>45</v>
      </c>
      <c r="F277" t="s">
        <v>82</v>
      </c>
      <c r="G277" t="s">
        <v>90</v>
      </c>
      <c r="H277" t="s">
        <v>7</v>
      </c>
      <c r="I277">
        <f>COUNTIF(C:C, C277)</f>
        <v>60</v>
      </c>
      <c r="J277" t="b">
        <f t="shared" si="12"/>
        <v>0</v>
      </c>
      <c r="K277">
        <f>COUNTIF(E:E, E277)</f>
        <v>185</v>
      </c>
      <c r="L277" t="b">
        <f t="shared" si="13"/>
        <v>0</v>
      </c>
      <c r="M277">
        <f t="shared" si="14"/>
        <v>0</v>
      </c>
      <c r="O277" t="b">
        <f>ABS(LEN(A277)-$N$1) &gt; $O$1*$N$2</f>
        <v>0</v>
      </c>
      <c r="Q277" t="b">
        <f>ABS(LEN(B277)-$P$1) &gt; $Q$1*$P$2</f>
        <v>0</v>
      </c>
      <c r="S277" t="b">
        <f>ABS(LEN(C277)-$R$1) &gt; $S$1*$R$2</f>
        <v>0</v>
      </c>
      <c r="U277" t="b">
        <f>ABS(LEN(D277)-$T$1) &gt; $U$1*$T$2</f>
        <v>0</v>
      </c>
    </row>
    <row r="278" spans="1:21" x14ac:dyDescent="0.35">
      <c r="A278" t="s">
        <v>4</v>
      </c>
      <c r="B278" t="s">
        <v>6</v>
      </c>
      <c r="C278" t="s">
        <v>24</v>
      </c>
      <c r="D278" t="s">
        <v>37</v>
      </c>
      <c r="E278" t="s">
        <v>45</v>
      </c>
      <c r="F278" t="s">
        <v>82</v>
      </c>
      <c r="G278" t="s">
        <v>90</v>
      </c>
      <c r="H278" t="s">
        <v>7</v>
      </c>
      <c r="I278">
        <f>COUNTIF(C:C, C278)</f>
        <v>60</v>
      </c>
      <c r="J278" t="b">
        <f t="shared" si="12"/>
        <v>0</v>
      </c>
      <c r="K278">
        <f>COUNTIF(E:E, E278)</f>
        <v>185</v>
      </c>
      <c r="L278" t="b">
        <f t="shared" si="13"/>
        <v>0</v>
      </c>
      <c r="M278">
        <f t="shared" si="14"/>
        <v>0</v>
      </c>
      <c r="O278" t="b">
        <f>ABS(LEN(A278)-$N$1) &gt; $O$1*$N$2</f>
        <v>0</v>
      </c>
      <c r="Q278" t="b">
        <f>ABS(LEN(B278)-$P$1) &gt; $Q$1*$P$2</f>
        <v>0</v>
      </c>
      <c r="S278" t="b">
        <f>ABS(LEN(C278)-$R$1) &gt; $S$1*$R$2</f>
        <v>0</v>
      </c>
      <c r="U278" t="b">
        <f>ABS(LEN(D278)-$T$1) &gt; $U$1*$T$2</f>
        <v>0</v>
      </c>
    </row>
    <row r="279" spans="1:21" x14ac:dyDescent="0.35">
      <c r="A279" t="s">
        <v>2</v>
      </c>
      <c r="B279" t="s">
        <v>6</v>
      </c>
      <c r="C279" t="s">
        <v>25</v>
      </c>
      <c r="D279" t="s">
        <v>39</v>
      </c>
      <c r="E279" t="s">
        <v>45</v>
      </c>
      <c r="F279" t="s">
        <v>82</v>
      </c>
      <c r="G279" t="s">
        <v>90</v>
      </c>
      <c r="H279" t="s">
        <v>7</v>
      </c>
      <c r="I279">
        <f>COUNTIF(C:C, C279)</f>
        <v>64</v>
      </c>
      <c r="J279" t="b">
        <f t="shared" si="12"/>
        <v>0</v>
      </c>
      <c r="K279">
        <f>COUNTIF(E:E, E279)</f>
        <v>185</v>
      </c>
      <c r="L279" t="b">
        <f t="shared" si="13"/>
        <v>0</v>
      </c>
      <c r="M279">
        <f t="shared" si="14"/>
        <v>0</v>
      </c>
      <c r="O279" t="b">
        <f>ABS(LEN(A279)-$N$1) &gt; $O$1*$N$2</f>
        <v>0</v>
      </c>
      <c r="Q279" t="b">
        <f>ABS(LEN(B279)-$P$1) &gt; $Q$1*$P$2</f>
        <v>0</v>
      </c>
      <c r="S279" t="b">
        <f>ABS(LEN(C279)-$R$1) &gt; $S$1*$R$2</f>
        <v>0</v>
      </c>
      <c r="U279" t="b">
        <f>ABS(LEN(D279)-$T$1) &gt; $U$1*$T$2</f>
        <v>0</v>
      </c>
    </row>
    <row r="280" spans="1:21" x14ac:dyDescent="0.35">
      <c r="A280" t="s">
        <v>2</v>
      </c>
      <c r="B280" t="s">
        <v>6</v>
      </c>
      <c r="C280" t="s">
        <v>25</v>
      </c>
      <c r="D280" t="s">
        <v>39</v>
      </c>
      <c r="E280" t="s">
        <v>45</v>
      </c>
      <c r="F280" t="s">
        <v>82</v>
      </c>
      <c r="G280" t="s">
        <v>90</v>
      </c>
      <c r="H280" t="s">
        <v>7</v>
      </c>
      <c r="I280">
        <f>COUNTIF(C:C, C280)</f>
        <v>64</v>
      </c>
      <c r="J280" t="b">
        <f t="shared" si="12"/>
        <v>0</v>
      </c>
      <c r="K280">
        <f>COUNTIF(E:E, E280)</f>
        <v>185</v>
      </c>
      <c r="L280" t="b">
        <f t="shared" si="13"/>
        <v>0</v>
      </c>
      <c r="M280">
        <f t="shared" si="14"/>
        <v>0</v>
      </c>
      <c r="O280" t="b">
        <f>ABS(LEN(A280)-$N$1) &gt; $O$1*$N$2</f>
        <v>0</v>
      </c>
      <c r="Q280" t="b">
        <f>ABS(LEN(B280)-$P$1) &gt; $Q$1*$P$2</f>
        <v>0</v>
      </c>
      <c r="S280" t="b">
        <f>ABS(LEN(C280)-$R$1) &gt; $S$1*$R$2</f>
        <v>0</v>
      </c>
      <c r="U280" t="b">
        <f>ABS(LEN(D280)-$T$1) &gt; $U$1*$T$2</f>
        <v>0</v>
      </c>
    </row>
    <row r="281" spans="1:21" x14ac:dyDescent="0.35">
      <c r="A281" t="s">
        <v>2</v>
      </c>
      <c r="B281" t="s">
        <v>6</v>
      </c>
      <c r="C281" t="s">
        <v>25</v>
      </c>
      <c r="D281" t="s">
        <v>39</v>
      </c>
      <c r="E281" t="s">
        <v>45</v>
      </c>
      <c r="F281" t="s">
        <v>82</v>
      </c>
      <c r="G281" t="s">
        <v>90</v>
      </c>
      <c r="H281" t="s">
        <v>7</v>
      </c>
      <c r="I281">
        <f>COUNTIF(C:C, C281)</f>
        <v>64</v>
      </c>
      <c r="J281" t="b">
        <f t="shared" si="12"/>
        <v>0</v>
      </c>
      <c r="K281">
        <f>COUNTIF(E:E, E281)</f>
        <v>185</v>
      </c>
      <c r="L281" t="b">
        <f t="shared" si="13"/>
        <v>0</v>
      </c>
      <c r="M281">
        <f t="shared" si="14"/>
        <v>0</v>
      </c>
      <c r="O281" t="b">
        <f>ABS(LEN(A281)-$N$1) &gt; $O$1*$N$2</f>
        <v>0</v>
      </c>
      <c r="Q281" t="b">
        <f>ABS(LEN(B281)-$P$1) &gt; $Q$1*$P$2</f>
        <v>0</v>
      </c>
      <c r="S281" t="b">
        <f>ABS(LEN(C281)-$R$1) &gt; $S$1*$R$2</f>
        <v>0</v>
      </c>
      <c r="U281" t="b">
        <f>ABS(LEN(D281)-$T$1) &gt; $U$1*$T$2</f>
        <v>0</v>
      </c>
    </row>
    <row r="282" spans="1:21" x14ac:dyDescent="0.35">
      <c r="A282" t="s">
        <v>2</v>
      </c>
      <c r="B282" t="s">
        <v>6</v>
      </c>
      <c r="C282" t="s">
        <v>25</v>
      </c>
      <c r="D282" t="s">
        <v>39</v>
      </c>
      <c r="E282" t="s">
        <v>45</v>
      </c>
      <c r="F282" t="s">
        <v>82</v>
      </c>
      <c r="G282" t="s">
        <v>90</v>
      </c>
      <c r="H282" t="s">
        <v>7</v>
      </c>
      <c r="I282">
        <f>COUNTIF(C:C, C282)</f>
        <v>64</v>
      </c>
      <c r="J282" t="b">
        <f t="shared" si="12"/>
        <v>0</v>
      </c>
      <c r="K282">
        <f>COUNTIF(E:E, E282)</f>
        <v>185</v>
      </c>
      <c r="L282" t="b">
        <f t="shared" si="13"/>
        <v>0</v>
      </c>
      <c r="M282">
        <f t="shared" si="14"/>
        <v>0</v>
      </c>
      <c r="O282" t="b">
        <f>ABS(LEN(A282)-$N$1) &gt; $O$1*$N$2</f>
        <v>0</v>
      </c>
      <c r="Q282" t="b">
        <f>ABS(LEN(B282)-$P$1) &gt; $Q$1*$P$2</f>
        <v>0</v>
      </c>
      <c r="S282" t="b">
        <f>ABS(LEN(C282)-$R$1) &gt; $S$1*$R$2</f>
        <v>0</v>
      </c>
      <c r="U282" t="b">
        <f>ABS(LEN(D282)-$T$1) &gt; $U$1*$T$2</f>
        <v>0</v>
      </c>
    </row>
    <row r="283" spans="1:21" x14ac:dyDescent="0.35">
      <c r="A283" t="s">
        <v>2</v>
      </c>
      <c r="B283" t="s">
        <v>6</v>
      </c>
      <c r="C283" t="s">
        <v>21</v>
      </c>
      <c r="D283" t="s">
        <v>37</v>
      </c>
      <c r="E283" t="s">
        <v>45</v>
      </c>
      <c r="F283" t="s">
        <v>82</v>
      </c>
      <c r="G283" t="s">
        <v>90</v>
      </c>
      <c r="H283" t="s">
        <v>7</v>
      </c>
      <c r="I283">
        <f>COUNTIF(C:C, C283)</f>
        <v>257</v>
      </c>
      <c r="J283" t="b">
        <f t="shared" si="12"/>
        <v>0</v>
      </c>
      <c r="K283">
        <f>COUNTIF(E:E, E283)</f>
        <v>185</v>
      </c>
      <c r="L283" t="b">
        <f t="shared" si="13"/>
        <v>0</v>
      </c>
      <c r="M283">
        <f t="shared" si="14"/>
        <v>0</v>
      </c>
      <c r="O283" t="b">
        <f>ABS(LEN(A283)-$N$1) &gt; $O$1*$N$2</f>
        <v>0</v>
      </c>
      <c r="Q283" t="b">
        <f>ABS(LEN(B283)-$P$1) &gt; $Q$1*$P$2</f>
        <v>0</v>
      </c>
      <c r="S283" t="b">
        <f>ABS(LEN(C283)-$R$1) &gt; $S$1*$R$2</f>
        <v>0</v>
      </c>
      <c r="U283" t="b">
        <f>ABS(LEN(D283)-$T$1) &gt; $U$1*$T$2</f>
        <v>0</v>
      </c>
    </row>
    <row r="284" spans="1:21" x14ac:dyDescent="0.35">
      <c r="A284" t="s">
        <v>2</v>
      </c>
      <c r="B284" t="s">
        <v>6</v>
      </c>
      <c r="C284" t="s">
        <v>21</v>
      </c>
      <c r="D284" t="s">
        <v>37</v>
      </c>
      <c r="E284" t="s">
        <v>45</v>
      </c>
      <c r="F284" t="s">
        <v>82</v>
      </c>
      <c r="G284" t="s">
        <v>90</v>
      </c>
      <c r="H284" t="s">
        <v>7</v>
      </c>
      <c r="I284">
        <f>COUNTIF(C:C, C284)</f>
        <v>257</v>
      </c>
      <c r="J284" t="b">
        <f t="shared" si="12"/>
        <v>0</v>
      </c>
      <c r="K284">
        <f>COUNTIF(E:E, E284)</f>
        <v>185</v>
      </c>
      <c r="L284" t="b">
        <f t="shared" si="13"/>
        <v>0</v>
      </c>
      <c r="M284">
        <f t="shared" si="14"/>
        <v>0</v>
      </c>
      <c r="O284" t="b">
        <f>ABS(LEN(A284)-$N$1) &gt; $O$1*$N$2</f>
        <v>0</v>
      </c>
      <c r="Q284" t="b">
        <f>ABS(LEN(B284)-$P$1) &gt; $Q$1*$P$2</f>
        <v>0</v>
      </c>
      <c r="S284" t="b">
        <f>ABS(LEN(C284)-$R$1) &gt; $S$1*$R$2</f>
        <v>0</v>
      </c>
      <c r="U284" t="b">
        <f>ABS(LEN(D284)-$T$1) &gt; $U$1*$T$2</f>
        <v>0</v>
      </c>
    </row>
    <row r="285" spans="1:21" x14ac:dyDescent="0.35">
      <c r="A285" t="s">
        <v>4</v>
      </c>
      <c r="B285" t="s">
        <v>6</v>
      </c>
      <c r="C285" t="s">
        <v>24</v>
      </c>
      <c r="D285" t="s">
        <v>37</v>
      </c>
      <c r="E285" t="s">
        <v>45</v>
      </c>
      <c r="F285" t="s">
        <v>82</v>
      </c>
      <c r="G285" t="s">
        <v>90</v>
      </c>
      <c r="H285" t="s">
        <v>7</v>
      </c>
      <c r="I285">
        <f>COUNTIF(C:C, C285)</f>
        <v>60</v>
      </c>
      <c r="J285" t="b">
        <f t="shared" si="12"/>
        <v>0</v>
      </c>
      <c r="K285">
        <f>COUNTIF(E:E, E285)</f>
        <v>185</v>
      </c>
      <c r="L285" t="b">
        <f t="shared" si="13"/>
        <v>0</v>
      </c>
      <c r="M285">
        <f t="shared" si="14"/>
        <v>0</v>
      </c>
      <c r="O285" t="b">
        <f>ABS(LEN(A285)-$N$1) &gt; $O$1*$N$2</f>
        <v>0</v>
      </c>
      <c r="Q285" t="b">
        <f>ABS(LEN(B285)-$P$1) &gt; $Q$1*$P$2</f>
        <v>0</v>
      </c>
      <c r="S285" t="b">
        <f>ABS(LEN(C285)-$R$1) &gt; $S$1*$R$2</f>
        <v>0</v>
      </c>
      <c r="U285" t="b">
        <f>ABS(LEN(D285)-$T$1) &gt; $U$1*$T$2</f>
        <v>0</v>
      </c>
    </row>
    <row r="286" spans="1:21" x14ac:dyDescent="0.35">
      <c r="A286" t="s">
        <v>2</v>
      </c>
      <c r="B286" t="s">
        <v>6</v>
      </c>
      <c r="C286" t="s">
        <v>25</v>
      </c>
      <c r="D286" t="s">
        <v>39</v>
      </c>
      <c r="E286" t="s">
        <v>45</v>
      </c>
      <c r="F286" t="s">
        <v>82</v>
      </c>
      <c r="G286" t="s">
        <v>90</v>
      </c>
      <c r="H286" t="s">
        <v>7</v>
      </c>
      <c r="I286">
        <f>COUNTIF(C:C, C286)</f>
        <v>64</v>
      </c>
      <c r="J286" t="b">
        <f t="shared" si="12"/>
        <v>0</v>
      </c>
      <c r="K286">
        <f>COUNTIF(E:E, E286)</f>
        <v>185</v>
      </c>
      <c r="L286" t="b">
        <f t="shared" si="13"/>
        <v>0</v>
      </c>
      <c r="M286">
        <f t="shared" si="14"/>
        <v>0</v>
      </c>
      <c r="O286" t="b">
        <f>ABS(LEN(A286)-$N$1) &gt; $O$1*$N$2</f>
        <v>0</v>
      </c>
      <c r="Q286" t="b">
        <f>ABS(LEN(B286)-$P$1) &gt; $Q$1*$P$2</f>
        <v>0</v>
      </c>
      <c r="S286" t="b">
        <f>ABS(LEN(C286)-$R$1) &gt; $S$1*$R$2</f>
        <v>0</v>
      </c>
      <c r="U286" t="b">
        <f>ABS(LEN(D286)-$T$1) &gt; $U$1*$T$2</f>
        <v>0</v>
      </c>
    </row>
    <row r="287" spans="1:21" x14ac:dyDescent="0.35">
      <c r="A287" t="s">
        <v>1</v>
      </c>
      <c r="B287" t="s">
        <v>6</v>
      </c>
      <c r="C287" t="s">
        <v>26</v>
      </c>
      <c r="D287" t="s">
        <v>39</v>
      </c>
      <c r="E287" t="s">
        <v>55</v>
      </c>
      <c r="F287" t="s">
        <v>82</v>
      </c>
      <c r="G287" t="s">
        <v>104</v>
      </c>
      <c r="H287" t="s">
        <v>7</v>
      </c>
      <c r="I287">
        <f>COUNTIF(C:C, C287)</f>
        <v>3</v>
      </c>
      <c r="J287" t="b">
        <f t="shared" si="12"/>
        <v>1</v>
      </c>
      <c r="K287">
        <f>COUNTIF(E:E, E287)</f>
        <v>5</v>
      </c>
      <c r="L287" t="b">
        <f t="shared" si="13"/>
        <v>1</v>
      </c>
      <c r="M287">
        <f t="shared" si="14"/>
        <v>1</v>
      </c>
      <c r="O287" t="b">
        <f>ABS(LEN(A287)-$N$1) &gt; $O$1*$N$2</f>
        <v>0</v>
      </c>
      <c r="Q287" t="b">
        <f>ABS(LEN(B287)-$P$1) &gt; $Q$1*$P$2</f>
        <v>0</v>
      </c>
      <c r="S287" t="b">
        <f>ABS(LEN(C287)-$R$1) &gt; $S$1*$R$2</f>
        <v>0</v>
      </c>
      <c r="U287" t="b">
        <f>ABS(LEN(D287)-$T$1) &gt; $U$1*$T$2</f>
        <v>0</v>
      </c>
    </row>
    <row r="288" spans="1:21" x14ac:dyDescent="0.35">
      <c r="A288" t="s">
        <v>2</v>
      </c>
      <c r="B288" t="s">
        <v>6</v>
      </c>
      <c r="C288" t="s">
        <v>25</v>
      </c>
      <c r="D288" t="s">
        <v>39</v>
      </c>
      <c r="E288" t="s">
        <v>66</v>
      </c>
      <c r="F288" t="s">
        <v>82</v>
      </c>
      <c r="G288" t="s">
        <v>89</v>
      </c>
      <c r="H288" t="s">
        <v>7</v>
      </c>
      <c r="I288">
        <f>COUNTIF(C:C, C288)</f>
        <v>64</v>
      </c>
      <c r="J288" t="b">
        <f t="shared" si="12"/>
        <v>0</v>
      </c>
      <c r="K288">
        <f>COUNTIF(E:E, E288)</f>
        <v>6</v>
      </c>
      <c r="L288" t="b">
        <f t="shared" si="13"/>
        <v>1</v>
      </c>
      <c r="M288">
        <f t="shared" si="14"/>
        <v>0</v>
      </c>
      <c r="O288" t="b">
        <f>ABS(LEN(A288)-$N$1) &gt; $O$1*$N$2</f>
        <v>0</v>
      </c>
      <c r="Q288" t="b">
        <f>ABS(LEN(B288)-$P$1) &gt; $Q$1*$P$2</f>
        <v>0</v>
      </c>
      <c r="S288" t="b">
        <f>ABS(LEN(C288)-$R$1) &gt; $S$1*$R$2</f>
        <v>0</v>
      </c>
      <c r="U288" t="b">
        <f>ABS(LEN(D288)-$T$1) &gt; $U$1*$T$2</f>
        <v>0</v>
      </c>
    </row>
    <row r="289" spans="1:21" x14ac:dyDescent="0.35">
      <c r="A289" t="s">
        <v>2</v>
      </c>
      <c r="B289" t="s">
        <v>6</v>
      </c>
      <c r="C289" t="s">
        <v>22</v>
      </c>
      <c r="D289" t="s">
        <v>36</v>
      </c>
      <c r="E289" t="s">
        <v>66</v>
      </c>
      <c r="F289" t="s">
        <v>82</v>
      </c>
      <c r="G289" t="s">
        <v>89</v>
      </c>
      <c r="H289" t="s">
        <v>7</v>
      </c>
      <c r="I289">
        <f>COUNTIF(C:C, C289)</f>
        <v>17</v>
      </c>
      <c r="J289" t="b">
        <f t="shared" si="12"/>
        <v>0</v>
      </c>
      <c r="K289">
        <f>COUNTIF(E:E, E289)</f>
        <v>6</v>
      </c>
      <c r="L289" t="b">
        <f t="shared" si="13"/>
        <v>1</v>
      </c>
      <c r="M289">
        <f t="shared" si="14"/>
        <v>0</v>
      </c>
      <c r="O289" t="b">
        <f>ABS(LEN(A289)-$N$1) &gt; $O$1*$N$2</f>
        <v>0</v>
      </c>
      <c r="Q289" t="b">
        <f>ABS(LEN(B289)-$P$1) &gt; $Q$1*$P$2</f>
        <v>0</v>
      </c>
      <c r="S289" t="b">
        <f>ABS(LEN(C289)-$R$1) &gt; $S$1*$R$2</f>
        <v>0</v>
      </c>
      <c r="U289" t="b">
        <f>ABS(LEN(D289)-$T$1) &gt; $U$1*$T$2</f>
        <v>0</v>
      </c>
    </row>
    <row r="290" spans="1:21" x14ac:dyDescent="0.35">
      <c r="A290" t="s">
        <v>4</v>
      </c>
      <c r="B290" t="s">
        <v>6</v>
      </c>
      <c r="C290" t="s">
        <v>24</v>
      </c>
      <c r="D290" t="s">
        <v>37</v>
      </c>
      <c r="E290" t="s">
        <v>66</v>
      </c>
      <c r="F290" t="s">
        <v>82</v>
      </c>
      <c r="G290" t="s">
        <v>89</v>
      </c>
      <c r="H290" t="s">
        <v>7</v>
      </c>
      <c r="I290">
        <f>COUNTIF(C:C, C290)</f>
        <v>60</v>
      </c>
      <c r="J290" t="b">
        <f t="shared" si="12"/>
        <v>0</v>
      </c>
      <c r="K290">
        <f>COUNTIF(E:E, E290)</f>
        <v>6</v>
      </c>
      <c r="L290" t="b">
        <f t="shared" si="13"/>
        <v>1</v>
      </c>
      <c r="M290">
        <f t="shared" si="14"/>
        <v>0</v>
      </c>
      <c r="O290" t="b">
        <f>ABS(LEN(A290)-$N$1) &gt; $O$1*$N$2</f>
        <v>0</v>
      </c>
      <c r="Q290" t="b">
        <f>ABS(LEN(B290)-$P$1) &gt; $Q$1*$P$2</f>
        <v>0</v>
      </c>
      <c r="S290" t="b">
        <f>ABS(LEN(C290)-$R$1) &gt; $S$1*$R$2</f>
        <v>0</v>
      </c>
      <c r="U290" t="b">
        <f>ABS(LEN(D290)-$T$1) &gt; $U$1*$T$2</f>
        <v>0</v>
      </c>
    </row>
    <row r="291" spans="1:21" x14ac:dyDescent="0.35">
      <c r="A291" t="s">
        <v>2</v>
      </c>
      <c r="B291" t="s">
        <v>6</v>
      </c>
      <c r="C291" t="s">
        <v>21</v>
      </c>
      <c r="D291" t="s">
        <v>37</v>
      </c>
      <c r="E291" t="s">
        <v>66</v>
      </c>
      <c r="F291" t="s">
        <v>82</v>
      </c>
      <c r="G291" t="s">
        <v>89</v>
      </c>
      <c r="H291" t="s">
        <v>7</v>
      </c>
      <c r="I291">
        <f>COUNTIF(C:C, C291)</f>
        <v>257</v>
      </c>
      <c r="J291" t="b">
        <f t="shared" si="12"/>
        <v>0</v>
      </c>
      <c r="K291">
        <f>COUNTIF(E:E, E291)</f>
        <v>6</v>
      </c>
      <c r="L291" t="b">
        <f t="shared" si="13"/>
        <v>1</v>
      </c>
      <c r="M291">
        <f t="shared" si="14"/>
        <v>0</v>
      </c>
      <c r="O291" t="b">
        <f>ABS(LEN(A291)-$N$1) &gt; $O$1*$N$2</f>
        <v>0</v>
      </c>
      <c r="Q291" t="b">
        <f>ABS(LEN(B291)-$P$1) &gt; $Q$1*$P$2</f>
        <v>0</v>
      </c>
      <c r="S291" t="b">
        <f>ABS(LEN(C291)-$R$1) &gt; $S$1*$R$2</f>
        <v>0</v>
      </c>
      <c r="U291" t="b">
        <f>ABS(LEN(D291)-$T$1) &gt; $U$1*$T$2</f>
        <v>0</v>
      </c>
    </row>
    <row r="292" spans="1:21" x14ac:dyDescent="0.35">
      <c r="A292" t="s">
        <v>2</v>
      </c>
      <c r="B292" t="s">
        <v>6</v>
      </c>
      <c r="C292" t="s">
        <v>21</v>
      </c>
      <c r="D292" t="s">
        <v>37</v>
      </c>
      <c r="E292" t="s">
        <v>45</v>
      </c>
      <c r="F292" t="s">
        <v>81</v>
      </c>
      <c r="G292" t="s">
        <v>90</v>
      </c>
      <c r="H292" t="s">
        <v>6</v>
      </c>
      <c r="I292">
        <f>COUNTIF(C:C, C292)</f>
        <v>257</v>
      </c>
      <c r="J292" t="b">
        <f t="shared" si="12"/>
        <v>0</v>
      </c>
      <c r="K292">
        <f>COUNTIF(E:E, E292)</f>
        <v>185</v>
      </c>
      <c r="L292" t="b">
        <f t="shared" si="13"/>
        <v>0</v>
      </c>
      <c r="M292">
        <f t="shared" si="14"/>
        <v>0</v>
      </c>
      <c r="O292" t="b">
        <f>ABS(LEN(A292)-$N$1) &gt; $O$1*$N$2</f>
        <v>0</v>
      </c>
      <c r="Q292" t="b">
        <f>ABS(LEN(B292)-$P$1) &gt; $Q$1*$P$2</f>
        <v>0</v>
      </c>
      <c r="S292" t="b">
        <f>ABS(LEN(C292)-$R$1) &gt; $S$1*$R$2</f>
        <v>0</v>
      </c>
      <c r="U292" t="b">
        <f>ABS(LEN(D292)-$T$1) &gt; $U$1*$T$2</f>
        <v>0</v>
      </c>
    </row>
    <row r="293" spans="1:21" x14ac:dyDescent="0.35">
      <c r="A293" t="s">
        <v>2</v>
      </c>
      <c r="B293" t="s">
        <v>6</v>
      </c>
      <c r="C293" t="s">
        <v>21</v>
      </c>
      <c r="D293" t="s">
        <v>37</v>
      </c>
      <c r="E293" t="s">
        <v>45</v>
      </c>
      <c r="F293" t="s">
        <v>81</v>
      </c>
      <c r="G293" t="s">
        <v>90</v>
      </c>
      <c r="H293" t="s">
        <v>6</v>
      </c>
      <c r="I293">
        <f>COUNTIF(C:C, C293)</f>
        <v>257</v>
      </c>
      <c r="J293" t="b">
        <f t="shared" si="12"/>
        <v>0</v>
      </c>
      <c r="K293">
        <f>COUNTIF(E:E, E293)</f>
        <v>185</v>
      </c>
      <c r="L293" t="b">
        <f t="shared" si="13"/>
        <v>0</v>
      </c>
      <c r="M293">
        <f t="shared" si="14"/>
        <v>0</v>
      </c>
      <c r="O293" t="b">
        <f>ABS(LEN(A293)-$N$1) &gt; $O$1*$N$2</f>
        <v>0</v>
      </c>
      <c r="Q293" t="b">
        <f>ABS(LEN(B293)-$P$1) &gt; $Q$1*$P$2</f>
        <v>0</v>
      </c>
      <c r="S293" t="b">
        <f>ABS(LEN(C293)-$R$1) &gt; $S$1*$R$2</f>
        <v>0</v>
      </c>
      <c r="U293" t="b">
        <f>ABS(LEN(D293)-$T$1) &gt; $U$1*$T$2</f>
        <v>0</v>
      </c>
    </row>
    <row r="294" spans="1:21" x14ac:dyDescent="0.35">
      <c r="A294" t="s">
        <v>2</v>
      </c>
      <c r="B294" t="s">
        <v>6</v>
      </c>
      <c r="C294" t="s">
        <v>21</v>
      </c>
      <c r="D294" t="s">
        <v>37</v>
      </c>
      <c r="E294" t="s">
        <v>45</v>
      </c>
      <c r="F294" t="s">
        <v>81</v>
      </c>
      <c r="G294" t="s">
        <v>90</v>
      </c>
      <c r="H294" t="s">
        <v>6</v>
      </c>
      <c r="I294">
        <f>COUNTIF(C:C, C294)</f>
        <v>257</v>
      </c>
      <c r="J294" t="b">
        <f t="shared" si="12"/>
        <v>0</v>
      </c>
      <c r="K294">
        <f>COUNTIF(E:E, E294)</f>
        <v>185</v>
      </c>
      <c r="L294" t="b">
        <f t="shared" si="13"/>
        <v>0</v>
      </c>
      <c r="M294">
        <f t="shared" si="14"/>
        <v>0</v>
      </c>
      <c r="O294" t="b">
        <f>ABS(LEN(A294)-$N$1) &gt; $O$1*$N$2</f>
        <v>0</v>
      </c>
      <c r="Q294" t="b">
        <f>ABS(LEN(B294)-$P$1) &gt; $Q$1*$P$2</f>
        <v>0</v>
      </c>
      <c r="S294" t="b">
        <f>ABS(LEN(C294)-$R$1) &gt; $S$1*$R$2</f>
        <v>0</v>
      </c>
      <c r="U294" t="b">
        <f>ABS(LEN(D294)-$T$1) &gt; $U$1*$T$2</f>
        <v>0</v>
      </c>
    </row>
    <row r="295" spans="1:21" x14ac:dyDescent="0.35">
      <c r="A295" t="s">
        <v>2</v>
      </c>
      <c r="B295" t="s">
        <v>6</v>
      </c>
      <c r="C295" t="s">
        <v>21</v>
      </c>
      <c r="D295" t="s">
        <v>37</v>
      </c>
      <c r="E295" t="s">
        <v>45</v>
      </c>
      <c r="F295" t="s">
        <v>81</v>
      </c>
      <c r="G295" t="s">
        <v>89</v>
      </c>
      <c r="H295" t="s">
        <v>6</v>
      </c>
      <c r="I295">
        <f>COUNTIF(C:C, C295)</f>
        <v>257</v>
      </c>
      <c r="J295" t="b">
        <f t="shared" si="12"/>
        <v>0</v>
      </c>
      <c r="K295">
        <f>COUNTIF(E:E, E295)</f>
        <v>185</v>
      </c>
      <c r="L295" t="b">
        <f t="shared" si="13"/>
        <v>0</v>
      </c>
      <c r="M295">
        <f t="shared" si="14"/>
        <v>0</v>
      </c>
      <c r="O295" t="b">
        <f>ABS(LEN(A295)-$N$1) &gt; $O$1*$N$2</f>
        <v>0</v>
      </c>
      <c r="Q295" t="b">
        <f>ABS(LEN(B295)-$P$1) &gt; $Q$1*$P$2</f>
        <v>0</v>
      </c>
      <c r="S295" t="b">
        <f>ABS(LEN(C295)-$R$1) &gt; $S$1*$R$2</f>
        <v>0</v>
      </c>
      <c r="U295" t="b">
        <f>ABS(LEN(D295)-$T$1) &gt; $U$1*$T$2</f>
        <v>0</v>
      </c>
    </row>
    <row r="296" spans="1:21" x14ac:dyDescent="0.35">
      <c r="A296" t="s">
        <v>2</v>
      </c>
      <c r="B296" t="s">
        <v>6</v>
      </c>
      <c r="C296" t="s">
        <v>21</v>
      </c>
      <c r="D296" t="s">
        <v>37</v>
      </c>
      <c r="E296" t="s">
        <v>45</v>
      </c>
      <c r="F296" t="s">
        <v>81</v>
      </c>
      <c r="G296" t="s">
        <v>90</v>
      </c>
      <c r="H296" t="s">
        <v>6</v>
      </c>
      <c r="I296">
        <f>COUNTIF(C:C, C296)</f>
        <v>257</v>
      </c>
      <c r="J296" t="b">
        <f t="shared" si="12"/>
        <v>0</v>
      </c>
      <c r="K296">
        <f>COUNTIF(E:E, E296)</f>
        <v>185</v>
      </c>
      <c r="L296" t="b">
        <f t="shared" si="13"/>
        <v>0</v>
      </c>
      <c r="M296">
        <f t="shared" si="14"/>
        <v>0</v>
      </c>
      <c r="O296" t="b">
        <f>ABS(LEN(A296)-$N$1) &gt; $O$1*$N$2</f>
        <v>0</v>
      </c>
      <c r="Q296" t="b">
        <f>ABS(LEN(B296)-$P$1) &gt; $Q$1*$P$2</f>
        <v>0</v>
      </c>
      <c r="S296" t="b">
        <f>ABS(LEN(C296)-$R$1) &gt; $S$1*$R$2</f>
        <v>0</v>
      </c>
      <c r="U296" t="b">
        <f>ABS(LEN(D296)-$T$1) &gt; $U$1*$T$2</f>
        <v>0</v>
      </c>
    </row>
    <row r="297" spans="1:21" x14ac:dyDescent="0.35">
      <c r="A297" t="s">
        <v>2</v>
      </c>
      <c r="B297" t="s">
        <v>6</v>
      </c>
      <c r="C297" t="s">
        <v>21</v>
      </c>
      <c r="D297" t="s">
        <v>37</v>
      </c>
      <c r="E297" t="s">
        <v>52</v>
      </c>
      <c r="F297" t="s">
        <v>81</v>
      </c>
      <c r="G297" t="s">
        <v>98</v>
      </c>
      <c r="H297" t="s">
        <v>6</v>
      </c>
      <c r="I297">
        <f>COUNTIF(C:C, C297)</f>
        <v>257</v>
      </c>
      <c r="J297" t="b">
        <f t="shared" si="12"/>
        <v>0</v>
      </c>
      <c r="K297">
        <f>COUNTIF(E:E, E297)</f>
        <v>14</v>
      </c>
      <c r="L297" t="b">
        <f t="shared" si="13"/>
        <v>0</v>
      </c>
      <c r="M297">
        <f t="shared" si="14"/>
        <v>0</v>
      </c>
      <c r="O297" t="b">
        <f>ABS(LEN(A297)-$N$1) &gt; $O$1*$N$2</f>
        <v>0</v>
      </c>
      <c r="Q297" t="b">
        <f>ABS(LEN(B297)-$P$1) &gt; $Q$1*$P$2</f>
        <v>0</v>
      </c>
      <c r="S297" t="b">
        <f>ABS(LEN(C297)-$R$1) &gt; $S$1*$R$2</f>
        <v>0</v>
      </c>
      <c r="U297" t="b">
        <f>ABS(LEN(D297)-$T$1) &gt; $U$1*$T$2</f>
        <v>0</v>
      </c>
    </row>
    <row r="298" spans="1:21" x14ac:dyDescent="0.35">
      <c r="A298" t="s">
        <v>1</v>
      </c>
      <c r="B298" t="s">
        <v>6</v>
      </c>
      <c r="C298" t="s">
        <v>13</v>
      </c>
      <c r="D298" t="s">
        <v>36</v>
      </c>
      <c r="E298" t="s">
        <v>53</v>
      </c>
      <c r="F298" t="s">
        <v>81</v>
      </c>
      <c r="G298" t="s">
        <v>91</v>
      </c>
      <c r="H298" t="s">
        <v>6</v>
      </c>
      <c r="I298">
        <f>COUNTIF(C:C, C298)</f>
        <v>17</v>
      </c>
      <c r="J298" t="b">
        <f t="shared" si="12"/>
        <v>0</v>
      </c>
      <c r="K298">
        <f>COUNTIF(E:E, E298)</f>
        <v>26</v>
      </c>
      <c r="L298" t="b">
        <f t="shared" si="13"/>
        <v>0</v>
      </c>
      <c r="M298">
        <f t="shared" si="14"/>
        <v>0</v>
      </c>
      <c r="O298" t="b">
        <f>ABS(LEN(A298)-$N$1) &gt; $O$1*$N$2</f>
        <v>0</v>
      </c>
      <c r="Q298" t="b">
        <f>ABS(LEN(B298)-$P$1) &gt; $Q$1*$P$2</f>
        <v>0</v>
      </c>
      <c r="S298" t="b">
        <f>ABS(LEN(C298)-$R$1) &gt; $S$1*$R$2</f>
        <v>1</v>
      </c>
      <c r="U298" t="b">
        <f>ABS(LEN(D298)-$T$1) &gt; $U$1*$T$2</f>
        <v>0</v>
      </c>
    </row>
    <row r="299" spans="1:21" x14ac:dyDescent="0.35">
      <c r="A299" t="s">
        <v>1</v>
      </c>
      <c r="B299" t="s">
        <v>6</v>
      </c>
      <c r="C299" t="s">
        <v>12</v>
      </c>
      <c r="D299" t="s">
        <v>36</v>
      </c>
      <c r="E299" t="s">
        <v>53</v>
      </c>
      <c r="F299" t="s">
        <v>81</v>
      </c>
      <c r="G299" t="s">
        <v>91</v>
      </c>
      <c r="H299" t="s">
        <v>6</v>
      </c>
      <c r="I299">
        <f>COUNTIF(C:C, C299)</f>
        <v>17</v>
      </c>
      <c r="J299" t="b">
        <f t="shared" si="12"/>
        <v>0</v>
      </c>
      <c r="K299">
        <f>COUNTIF(E:E, E299)</f>
        <v>26</v>
      </c>
      <c r="L299" t="b">
        <f t="shared" si="13"/>
        <v>0</v>
      </c>
      <c r="M299">
        <f t="shared" si="14"/>
        <v>0</v>
      </c>
      <c r="O299" t="b">
        <f>ABS(LEN(A299)-$N$1) &gt; $O$1*$N$2</f>
        <v>0</v>
      </c>
      <c r="Q299" t="b">
        <f>ABS(LEN(B299)-$P$1) &gt; $Q$1*$P$2</f>
        <v>0</v>
      </c>
      <c r="S299" t="b">
        <f>ABS(LEN(C299)-$R$1) &gt; $S$1*$R$2</f>
        <v>1</v>
      </c>
      <c r="U299" t="b">
        <f>ABS(LEN(D299)-$T$1) &gt; $U$1*$T$2</f>
        <v>0</v>
      </c>
    </row>
    <row r="300" spans="1:21" x14ac:dyDescent="0.35">
      <c r="A300" t="s">
        <v>1</v>
      </c>
      <c r="B300" t="s">
        <v>7</v>
      </c>
      <c r="C300" t="s">
        <v>13</v>
      </c>
      <c r="D300" t="s">
        <v>36</v>
      </c>
      <c r="E300" t="s">
        <v>74</v>
      </c>
      <c r="F300" t="s">
        <v>81</v>
      </c>
      <c r="G300" t="s">
        <v>112</v>
      </c>
      <c r="H300" t="s">
        <v>6</v>
      </c>
      <c r="I300">
        <f>COUNTIF(C:C, C300)</f>
        <v>17</v>
      </c>
      <c r="J300" t="b">
        <f t="shared" si="12"/>
        <v>0</v>
      </c>
      <c r="K300">
        <f>COUNTIF(E:E, E300)</f>
        <v>2</v>
      </c>
      <c r="L300" t="b">
        <f t="shared" si="13"/>
        <v>1</v>
      </c>
      <c r="M300">
        <f t="shared" si="14"/>
        <v>0</v>
      </c>
      <c r="O300" t="b">
        <f>ABS(LEN(A300)-$N$1) &gt; $O$1*$N$2</f>
        <v>0</v>
      </c>
      <c r="Q300" t="b">
        <f>ABS(LEN(B300)-$P$1) &gt; $Q$1*$P$2</f>
        <v>0</v>
      </c>
      <c r="S300" t="b">
        <f>ABS(LEN(C300)-$R$1) &gt; $S$1*$R$2</f>
        <v>1</v>
      </c>
      <c r="U300" t="b">
        <f>ABS(LEN(D300)-$T$1) &gt; $U$1*$T$2</f>
        <v>0</v>
      </c>
    </row>
    <row r="301" spans="1:21" x14ac:dyDescent="0.35">
      <c r="A301" t="s">
        <v>1</v>
      </c>
      <c r="B301" t="s">
        <v>7</v>
      </c>
      <c r="C301" t="s">
        <v>12</v>
      </c>
      <c r="D301" t="s">
        <v>36</v>
      </c>
      <c r="E301" t="s">
        <v>74</v>
      </c>
      <c r="F301" t="s">
        <v>81</v>
      </c>
      <c r="G301" t="s">
        <v>112</v>
      </c>
      <c r="H301" t="s">
        <v>6</v>
      </c>
      <c r="I301">
        <f>COUNTIF(C:C, C301)</f>
        <v>17</v>
      </c>
      <c r="J301" t="b">
        <f t="shared" si="12"/>
        <v>0</v>
      </c>
      <c r="K301">
        <f>COUNTIF(E:E, E301)</f>
        <v>2</v>
      </c>
      <c r="L301" t="b">
        <f t="shared" si="13"/>
        <v>1</v>
      </c>
      <c r="M301">
        <f t="shared" si="14"/>
        <v>0</v>
      </c>
      <c r="O301" t="b">
        <f>ABS(LEN(A301)-$N$1) &gt; $O$1*$N$2</f>
        <v>0</v>
      </c>
      <c r="Q301" t="b">
        <f>ABS(LEN(B301)-$P$1) &gt; $Q$1*$P$2</f>
        <v>0</v>
      </c>
      <c r="S301" t="b">
        <f>ABS(LEN(C301)-$R$1) &gt; $S$1*$R$2</f>
        <v>1</v>
      </c>
      <c r="U301" t="b">
        <f>ABS(LEN(D301)-$T$1) &gt; $U$1*$T$2</f>
        <v>0</v>
      </c>
    </row>
    <row r="302" spans="1:21" x14ac:dyDescent="0.35">
      <c r="A302" t="s">
        <v>2</v>
      </c>
      <c r="B302" t="s">
        <v>6</v>
      </c>
      <c r="C302" t="s">
        <v>21</v>
      </c>
      <c r="D302" t="s">
        <v>37</v>
      </c>
      <c r="E302" t="s">
        <v>61</v>
      </c>
      <c r="F302" t="s">
        <v>81</v>
      </c>
      <c r="G302" t="s">
        <v>90</v>
      </c>
      <c r="H302" t="s">
        <v>7</v>
      </c>
      <c r="I302">
        <f>COUNTIF(C:C, C302)</f>
        <v>257</v>
      </c>
      <c r="J302" t="b">
        <f t="shared" si="12"/>
        <v>0</v>
      </c>
      <c r="K302">
        <f>COUNTIF(E:E, E302)</f>
        <v>3</v>
      </c>
      <c r="L302" t="b">
        <f t="shared" si="13"/>
        <v>1</v>
      </c>
      <c r="M302">
        <f t="shared" si="14"/>
        <v>0</v>
      </c>
      <c r="O302" t="b">
        <f>ABS(LEN(A302)-$N$1) &gt; $O$1*$N$2</f>
        <v>0</v>
      </c>
      <c r="Q302" t="b">
        <f>ABS(LEN(B302)-$P$1) &gt; $Q$1*$P$2</f>
        <v>0</v>
      </c>
      <c r="S302" t="b">
        <f>ABS(LEN(C302)-$R$1) &gt; $S$1*$R$2</f>
        <v>0</v>
      </c>
      <c r="U302" t="b">
        <f>ABS(LEN(D302)-$T$1) &gt; $U$1*$T$2</f>
        <v>0</v>
      </c>
    </row>
    <row r="303" spans="1:21" x14ac:dyDescent="0.35">
      <c r="A303" t="s">
        <v>2</v>
      </c>
      <c r="B303" t="s">
        <v>6</v>
      </c>
      <c r="C303" t="s">
        <v>21</v>
      </c>
      <c r="D303" t="s">
        <v>37</v>
      </c>
      <c r="E303" t="s">
        <v>56</v>
      </c>
      <c r="F303" t="s">
        <v>81</v>
      </c>
      <c r="G303" t="s">
        <v>90</v>
      </c>
      <c r="H303" t="s">
        <v>6</v>
      </c>
      <c r="I303">
        <f>COUNTIF(C:C, C303)</f>
        <v>257</v>
      </c>
      <c r="J303" t="b">
        <f t="shared" si="12"/>
        <v>0</v>
      </c>
      <c r="K303">
        <f>COUNTIF(E:E, E303)</f>
        <v>5</v>
      </c>
      <c r="L303" t="b">
        <f t="shared" si="13"/>
        <v>1</v>
      </c>
      <c r="M303">
        <f t="shared" si="14"/>
        <v>0</v>
      </c>
      <c r="O303" t="b">
        <f>ABS(LEN(A303)-$N$1) &gt; $O$1*$N$2</f>
        <v>0</v>
      </c>
      <c r="Q303" t="b">
        <f>ABS(LEN(B303)-$P$1) &gt; $Q$1*$P$2</f>
        <v>0</v>
      </c>
      <c r="S303" t="b">
        <f>ABS(LEN(C303)-$R$1) &gt; $S$1*$R$2</f>
        <v>0</v>
      </c>
      <c r="U303" t="b">
        <f>ABS(LEN(D303)-$T$1) &gt; $U$1*$T$2</f>
        <v>0</v>
      </c>
    </row>
    <row r="304" spans="1:21" x14ac:dyDescent="0.35">
      <c r="A304" t="s">
        <v>2</v>
      </c>
      <c r="B304" t="s">
        <v>6</v>
      </c>
      <c r="C304" t="s">
        <v>21</v>
      </c>
      <c r="D304" t="s">
        <v>37</v>
      </c>
      <c r="E304" t="s">
        <v>45</v>
      </c>
      <c r="F304" t="s">
        <v>81</v>
      </c>
      <c r="G304" t="s">
        <v>90</v>
      </c>
      <c r="H304" t="s">
        <v>6</v>
      </c>
      <c r="I304">
        <f>COUNTIF(C:C, C304)</f>
        <v>257</v>
      </c>
      <c r="J304" t="b">
        <f t="shared" si="12"/>
        <v>0</v>
      </c>
      <c r="K304">
        <f>COUNTIF(E:E, E304)</f>
        <v>185</v>
      </c>
      <c r="L304" t="b">
        <f t="shared" si="13"/>
        <v>0</v>
      </c>
      <c r="M304">
        <f t="shared" si="14"/>
        <v>0</v>
      </c>
      <c r="O304" t="b">
        <f>ABS(LEN(A304)-$N$1) &gt; $O$1*$N$2</f>
        <v>0</v>
      </c>
      <c r="Q304" t="b">
        <f>ABS(LEN(B304)-$P$1) &gt; $Q$1*$P$2</f>
        <v>0</v>
      </c>
      <c r="S304" t="b">
        <f>ABS(LEN(C304)-$R$1) &gt; $S$1*$R$2</f>
        <v>0</v>
      </c>
      <c r="U304" t="b">
        <f>ABS(LEN(D304)-$T$1) &gt; $U$1*$T$2</f>
        <v>0</v>
      </c>
    </row>
    <row r="305" spans="1:21" x14ac:dyDescent="0.35">
      <c r="A305" t="s">
        <v>2</v>
      </c>
      <c r="B305" t="s">
        <v>6</v>
      </c>
      <c r="C305" t="s">
        <v>21</v>
      </c>
      <c r="D305" t="s">
        <v>37</v>
      </c>
      <c r="E305" t="s">
        <v>45</v>
      </c>
      <c r="F305" t="s">
        <v>81</v>
      </c>
      <c r="G305" t="s">
        <v>90</v>
      </c>
      <c r="H305" t="s">
        <v>6</v>
      </c>
      <c r="I305">
        <f>COUNTIF(C:C, C305)</f>
        <v>257</v>
      </c>
      <c r="J305" t="b">
        <f t="shared" si="12"/>
        <v>0</v>
      </c>
      <c r="K305">
        <f>COUNTIF(E:E, E305)</f>
        <v>185</v>
      </c>
      <c r="L305" t="b">
        <f t="shared" si="13"/>
        <v>0</v>
      </c>
      <c r="M305">
        <f t="shared" si="14"/>
        <v>0</v>
      </c>
      <c r="O305" t="b">
        <f>ABS(LEN(A305)-$N$1) &gt; $O$1*$N$2</f>
        <v>0</v>
      </c>
      <c r="Q305" t="b">
        <f>ABS(LEN(B305)-$P$1) &gt; $Q$1*$P$2</f>
        <v>0</v>
      </c>
      <c r="S305" t="b">
        <f>ABS(LEN(C305)-$R$1) &gt; $S$1*$R$2</f>
        <v>0</v>
      </c>
      <c r="U305" t="b">
        <f>ABS(LEN(D305)-$T$1) &gt; $U$1*$T$2</f>
        <v>0</v>
      </c>
    </row>
    <row r="306" spans="1:21" x14ac:dyDescent="0.35">
      <c r="A306" t="s">
        <v>2</v>
      </c>
      <c r="B306" t="s">
        <v>6</v>
      </c>
      <c r="C306" t="s">
        <v>21</v>
      </c>
      <c r="D306" t="s">
        <v>37</v>
      </c>
      <c r="E306" t="s">
        <v>52</v>
      </c>
      <c r="F306" t="s">
        <v>81</v>
      </c>
      <c r="G306" t="s">
        <v>90</v>
      </c>
      <c r="H306" t="s">
        <v>6</v>
      </c>
      <c r="I306">
        <f>COUNTIF(C:C, C306)</f>
        <v>257</v>
      </c>
      <c r="J306" t="b">
        <f t="shared" si="12"/>
        <v>0</v>
      </c>
      <c r="K306">
        <f>COUNTIF(E:E, E306)</f>
        <v>14</v>
      </c>
      <c r="L306" t="b">
        <f t="shared" si="13"/>
        <v>0</v>
      </c>
      <c r="M306">
        <f t="shared" si="14"/>
        <v>0</v>
      </c>
      <c r="O306" t="b">
        <f>ABS(LEN(A306)-$N$1) &gt; $O$1*$N$2</f>
        <v>0</v>
      </c>
      <c r="Q306" t="b">
        <f>ABS(LEN(B306)-$P$1) &gt; $Q$1*$P$2</f>
        <v>0</v>
      </c>
      <c r="S306" t="b">
        <f>ABS(LEN(C306)-$R$1) &gt; $S$1*$R$2</f>
        <v>0</v>
      </c>
      <c r="U306" t="b">
        <f>ABS(LEN(D306)-$T$1) &gt; $U$1*$T$2</f>
        <v>0</v>
      </c>
    </row>
    <row r="307" spans="1:21" x14ac:dyDescent="0.35">
      <c r="A307" t="s">
        <v>2</v>
      </c>
      <c r="B307" t="s">
        <v>6</v>
      </c>
      <c r="C307" t="s">
        <v>21</v>
      </c>
      <c r="D307" t="s">
        <v>37</v>
      </c>
      <c r="E307" t="s">
        <v>45</v>
      </c>
      <c r="F307" t="s">
        <v>81</v>
      </c>
      <c r="G307" t="s">
        <v>90</v>
      </c>
      <c r="H307" t="s">
        <v>6</v>
      </c>
      <c r="I307">
        <f>COUNTIF(C:C, C307)</f>
        <v>257</v>
      </c>
      <c r="J307" t="b">
        <f t="shared" si="12"/>
        <v>0</v>
      </c>
      <c r="K307">
        <f>COUNTIF(E:E, E307)</f>
        <v>185</v>
      </c>
      <c r="L307" t="b">
        <f t="shared" si="13"/>
        <v>0</v>
      </c>
      <c r="M307">
        <f t="shared" si="14"/>
        <v>0</v>
      </c>
      <c r="O307" t="b">
        <f>ABS(LEN(A307)-$N$1) &gt; $O$1*$N$2</f>
        <v>0</v>
      </c>
      <c r="Q307" t="b">
        <f>ABS(LEN(B307)-$P$1) &gt; $Q$1*$P$2</f>
        <v>0</v>
      </c>
      <c r="S307" t="b">
        <f>ABS(LEN(C307)-$R$1) &gt; $S$1*$R$2</f>
        <v>0</v>
      </c>
      <c r="U307" t="b">
        <f>ABS(LEN(D307)-$T$1) &gt; $U$1*$T$2</f>
        <v>0</v>
      </c>
    </row>
    <row r="308" spans="1:21" x14ac:dyDescent="0.35">
      <c r="A308" t="s">
        <v>2</v>
      </c>
      <c r="B308" t="s">
        <v>6</v>
      </c>
      <c r="C308" t="s">
        <v>21</v>
      </c>
      <c r="D308" t="s">
        <v>37</v>
      </c>
      <c r="E308" t="s">
        <v>45</v>
      </c>
      <c r="F308" t="s">
        <v>82</v>
      </c>
      <c r="G308" t="s">
        <v>90</v>
      </c>
      <c r="H308" t="s">
        <v>7</v>
      </c>
      <c r="I308">
        <f>COUNTIF(C:C, C308)</f>
        <v>257</v>
      </c>
      <c r="J308" t="b">
        <f t="shared" si="12"/>
        <v>0</v>
      </c>
      <c r="K308">
        <f>COUNTIF(E:E, E308)</f>
        <v>185</v>
      </c>
      <c r="L308" t="b">
        <f t="shared" si="13"/>
        <v>0</v>
      </c>
      <c r="M308">
        <f t="shared" si="14"/>
        <v>0</v>
      </c>
      <c r="O308" t="b">
        <f>ABS(LEN(A308)-$N$1) &gt; $O$1*$N$2</f>
        <v>0</v>
      </c>
      <c r="Q308" t="b">
        <f>ABS(LEN(B308)-$P$1) &gt; $Q$1*$P$2</f>
        <v>0</v>
      </c>
      <c r="S308" t="b">
        <f>ABS(LEN(C308)-$R$1) &gt; $S$1*$R$2</f>
        <v>0</v>
      </c>
      <c r="U308" t="b">
        <f>ABS(LEN(D308)-$T$1) &gt; $U$1*$T$2</f>
        <v>0</v>
      </c>
    </row>
    <row r="309" spans="1:21" x14ac:dyDescent="0.35">
      <c r="A309" t="s">
        <v>4</v>
      </c>
      <c r="B309" t="s">
        <v>6</v>
      </c>
      <c r="C309" t="s">
        <v>24</v>
      </c>
      <c r="D309" t="s">
        <v>37</v>
      </c>
      <c r="E309" t="s">
        <v>45</v>
      </c>
      <c r="F309" t="s">
        <v>82</v>
      </c>
      <c r="G309" t="s">
        <v>90</v>
      </c>
      <c r="H309" t="s">
        <v>7</v>
      </c>
      <c r="I309">
        <f>COUNTIF(C:C, C309)</f>
        <v>60</v>
      </c>
      <c r="J309" t="b">
        <f t="shared" si="12"/>
        <v>0</v>
      </c>
      <c r="K309">
        <f>COUNTIF(E:E, E309)</f>
        <v>185</v>
      </c>
      <c r="L309" t="b">
        <f t="shared" si="13"/>
        <v>0</v>
      </c>
      <c r="M309">
        <f t="shared" si="14"/>
        <v>0</v>
      </c>
      <c r="O309" t="b">
        <f>ABS(LEN(A309)-$N$1) &gt; $O$1*$N$2</f>
        <v>0</v>
      </c>
      <c r="Q309" t="b">
        <f>ABS(LEN(B309)-$P$1) &gt; $Q$1*$P$2</f>
        <v>0</v>
      </c>
      <c r="S309" t="b">
        <f>ABS(LEN(C309)-$R$1) &gt; $S$1*$R$2</f>
        <v>0</v>
      </c>
      <c r="U309" t="b">
        <f>ABS(LEN(D309)-$T$1) &gt; $U$1*$T$2</f>
        <v>0</v>
      </c>
    </row>
    <row r="310" spans="1:21" x14ac:dyDescent="0.35">
      <c r="A310" t="s">
        <v>2</v>
      </c>
      <c r="B310" t="s">
        <v>6</v>
      </c>
      <c r="C310" t="s">
        <v>25</v>
      </c>
      <c r="D310" t="s">
        <v>39</v>
      </c>
      <c r="E310" t="s">
        <v>45</v>
      </c>
      <c r="F310" t="s">
        <v>82</v>
      </c>
      <c r="G310" t="s">
        <v>90</v>
      </c>
      <c r="H310" t="s">
        <v>7</v>
      </c>
      <c r="I310">
        <f>COUNTIF(C:C, C310)</f>
        <v>64</v>
      </c>
      <c r="J310" t="b">
        <f t="shared" si="12"/>
        <v>0</v>
      </c>
      <c r="K310">
        <f>COUNTIF(E:E, E310)</f>
        <v>185</v>
      </c>
      <c r="L310" t="b">
        <f t="shared" si="13"/>
        <v>0</v>
      </c>
      <c r="M310">
        <f t="shared" si="14"/>
        <v>0</v>
      </c>
      <c r="O310" t="b">
        <f>ABS(LEN(A310)-$N$1) &gt; $O$1*$N$2</f>
        <v>0</v>
      </c>
      <c r="Q310" t="b">
        <f>ABS(LEN(B310)-$P$1) &gt; $Q$1*$P$2</f>
        <v>0</v>
      </c>
      <c r="S310" t="b">
        <f>ABS(LEN(C310)-$R$1) &gt; $S$1*$R$2</f>
        <v>0</v>
      </c>
      <c r="U310" t="b">
        <f>ABS(LEN(D310)-$T$1) &gt; $U$1*$T$2</f>
        <v>0</v>
      </c>
    </row>
    <row r="311" spans="1:21" x14ac:dyDescent="0.35">
      <c r="A311" t="s">
        <v>2</v>
      </c>
      <c r="B311" t="s">
        <v>6</v>
      </c>
      <c r="C311" t="s">
        <v>21</v>
      </c>
      <c r="D311" t="s">
        <v>37</v>
      </c>
      <c r="E311" t="s">
        <v>45</v>
      </c>
      <c r="F311" t="s">
        <v>82</v>
      </c>
      <c r="G311" t="s">
        <v>90</v>
      </c>
      <c r="H311" t="s">
        <v>7</v>
      </c>
      <c r="I311">
        <f>COUNTIF(C:C, C311)</f>
        <v>257</v>
      </c>
      <c r="J311" t="b">
        <f t="shared" si="12"/>
        <v>0</v>
      </c>
      <c r="K311">
        <f>COUNTIF(E:E, E311)</f>
        <v>185</v>
      </c>
      <c r="L311" t="b">
        <f t="shared" si="13"/>
        <v>0</v>
      </c>
      <c r="M311">
        <f t="shared" si="14"/>
        <v>0</v>
      </c>
      <c r="O311" t="b">
        <f>ABS(LEN(A311)-$N$1) &gt; $O$1*$N$2</f>
        <v>0</v>
      </c>
      <c r="Q311" t="b">
        <f>ABS(LEN(B311)-$P$1) &gt; $Q$1*$P$2</f>
        <v>0</v>
      </c>
      <c r="S311" t="b">
        <f>ABS(LEN(C311)-$R$1) &gt; $S$1*$R$2</f>
        <v>0</v>
      </c>
      <c r="U311" t="b">
        <f>ABS(LEN(D311)-$T$1) &gt; $U$1*$T$2</f>
        <v>0</v>
      </c>
    </row>
    <row r="312" spans="1:21" x14ac:dyDescent="0.35">
      <c r="A312" t="s">
        <v>4</v>
      </c>
      <c r="B312" t="s">
        <v>6</v>
      </c>
      <c r="C312" t="s">
        <v>24</v>
      </c>
      <c r="D312" t="s">
        <v>37</v>
      </c>
      <c r="E312" t="s">
        <v>45</v>
      </c>
      <c r="F312" t="s">
        <v>82</v>
      </c>
      <c r="G312" t="s">
        <v>90</v>
      </c>
      <c r="H312" t="s">
        <v>7</v>
      </c>
      <c r="I312">
        <f>COUNTIF(C:C, C312)</f>
        <v>60</v>
      </c>
      <c r="J312" t="b">
        <f t="shared" si="12"/>
        <v>0</v>
      </c>
      <c r="K312">
        <f>COUNTIF(E:E, E312)</f>
        <v>185</v>
      </c>
      <c r="L312" t="b">
        <f t="shared" si="13"/>
        <v>0</v>
      </c>
      <c r="M312">
        <f t="shared" si="14"/>
        <v>0</v>
      </c>
      <c r="O312" t="b">
        <f>ABS(LEN(A312)-$N$1) &gt; $O$1*$N$2</f>
        <v>0</v>
      </c>
      <c r="Q312" t="b">
        <f>ABS(LEN(B312)-$P$1) &gt; $Q$1*$P$2</f>
        <v>0</v>
      </c>
      <c r="S312" t="b">
        <f>ABS(LEN(C312)-$R$1) &gt; $S$1*$R$2</f>
        <v>0</v>
      </c>
      <c r="U312" t="b">
        <f>ABS(LEN(D312)-$T$1) &gt; $U$1*$T$2</f>
        <v>0</v>
      </c>
    </row>
    <row r="313" spans="1:21" x14ac:dyDescent="0.35">
      <c r="A313" t="s">
        <v>2</v>
      </c>
      <c r="B313" t="s">
        <v>6</v>
      </c>
      <c r="C313" t="s">
        <v>25</v>
      </c>
      <c r="D313" t="s">
        <v>39</v>
      </c>
      <c r="E313" t="s">
        <v>45</v>
      </c>
      <c r="F313" t="s">
        <v>82</v>
      </c>
      <c r="G313" t="s">
        <v>90</v>
      </c>
      <c r="H313" t="s">
        <v>7</v>
      </c>
      <c r="I313">
        <f>COUNTIF(C:C, C313)</f>
        <v>64</v>
      </c>
      <c r="J313" t="b">
        <f t="shared" si="12"/>
        <v>0</v>
      </c>
      <c r="K313">
        <f>COUNTIF(E:E, E313)</f>
        <v>185</v>
      </c>
      <c r="L313" t="b">
        <f t="shared" si="13"/>
        <v>0</v>
      </c>
      <c r="M313">
        <f t="shared" si="14"/>
        <v>0</v>
      </c>
      <c r="O313" t="b">
        <f>ABS(LEN(A313)-$N$1) &gt; $O$1*$N$2</f>
        <v>0</v>
      </c>
      <c r="Q313" t="b">
        <f>ABS(LEN(B313)-$P$1) &gt; $Q$1*$P$2</f>
        <v>0</v>
      </c>
      <c r="S313" t="b">
        <f>ABS(LEN(C313)-$R$1) &gt; $S$1*$R$2</f>
        <v>0</v>
      </c>
      <c r="U313" t="b">
        <f>ABS(LEN(D313)-$T$1) &gt; $U$1*$T$2</f>
        <v>0</v>
      </c>
    </row>
    <row r="314" spans="1:21" x14ac:dyDescent="0.35">
      <c r="A314" t="s">
        <v>2</v>
      </c>
      <c r="B314" t="s">
        <v>6</v>
      </c>
      <c r="C314" t="s">
        <v>21</v>
      </c>
      <c r="D314" t="s">
        <v>37</v>
      </c>
      <c r="E314" t="s">
        <v>45</v>
      </c>
      <c r="F314" t="s">
        <v>82</v>
      </c>
      <c r="G314" t="s">
        <v>90</v>
      </c>
      <c r="H314" t="s">
        <v>7</v>
      </c>
      <c r="I314">
        <f>COUNTIF(C:C, C314)</f>
        <v>257</v>
      </c>
      <c r="J314" t="b">
        <f t="shared" si="12"/>
        <v>0</v>
      </c>
      <c r="K314">
        <f>COUNTIF(E:E, E314)</f>
        <v>185</v>
      </c>
      <c r="L314" t="b">
        <f t="shared" si="13"/>
        <v>0</v>
      </c>
      <c r="M314">
        <f t="shared" si="14"/>
        <v>0</v>
      </c>
      <c r="O314" t="b">
        <f>ABS(LEN(A314)-$N$1) &gt; $O$1*$N$2</f>
        <v>0</v>
      </c>
      <c r="Q314" t="b">
        <f>ABS(LEN(B314)-$P$1) &gt; $Q$1*$P$2</f>
        <v>0</v>
      </c>
      <c r="S314" t="b">
        <f>ABS(LEN(C314)-$R$1) &gt; $S$1*$R$2</f>
        <v>0</v>
      </c>
      <c r="U314" t="b">
        <f>ABS(LEN(D314)-$T$1) &gt; $U$1*$T$2</f>
        <v>0</v>
      </c>
    </row>
    <row r="315" spans="1:21" x14ac:dyDescent="0.35">
      <c r="A315" t="s">
        <v>2</v>
      </c>
      <c r="B315" t="s">
        <v>6</v>
      </c>
      <c r="C315" t="s">
        <v>25</v>
      </c>
      <c r="D315" t="s">
        <v>39</v>
      </c>
      <c r="E315" t="s">
        <v>45</v>
      </c>
      <c r="F315" t="s">
        <v>82</v>
      </c>
      <c r="G315" t="s">
        <v>90</v>
      </c>
      <c r="H315" t="s">
        <v>7</v>
      </c>
      <c r="I315">
        <f>COUNTIF(C:C, C315)</f>
        <v>64</v>
      </c>
      <c r="J315" t="b">
        <f t="shared" si="12"/>
        <v>0</v>
      </c>
      <c r="K315">
        <f>COUNTIF(E:E, E315)</f>
        <v>185</v>
      </c>
      <c r="L315" t="b">
        <f t="shared" si="13"/>
        <v>0</v>
      </c>
      <c r="M315">
        <f t="shared" si="14"/>
        <v>0</v>
      </c>
      <c r="O315" t="b">
        <f>ABS(LEN(A315)-$N$1) &gt; $O$1*$N$2</f>
        <v>0</v>
      </c>
      <c r="Q315" t="b">
        <f>ABS(LEN(B315)-$P$1) &gt; $Q$1*$P$2</f>
        <v>0</v>
      </c>
      <c r="S315" t="b">
        <f>ABS(LEN(C315)-$R$1) &gt; $S$1*$R$2</f>
        <v>0</v>
      </c>
      <c r="U315" t="b">
        <f>ABS(LEN(D315)-$T$1) &gt; $U$1*$T$2</f>
        <v>0</v>
      </c>
    </row>
    <row r="316" spans="1:21" x14ac:dyDescent="0.35">
      <c r="A316" t="s">
        <v>2</v>
      </c>
      <c r="B316" t="s">
        <v>6</v>
      </c>
      <c r="C316" t="s">
        <v>21</v>
      </c>
      <c r="D316" t="s">
        <v>37</v>
      </c>
      <c r="E316" t="s">
        <v>53</v>
      </c>
      <c r="F316" t="s">
        <v>82</v>
      </c>
      <c r="G316" t="s">
        <v>91</v>
      </c>
      <c r="H316" t="s">
        <v>6</v>
      </c>
      <c r="I316">
        <f>COUNTIF(C:C, C316)</f>
        <v>257</v>
      </c>
      <c r="J316" t="b">
        <f t="shared" si="12"/>
        <v>0</v>
      </c>
      <c r="K316">
        <f>COUNTIF(E:E, E316)</f>
        <v>26</v>
      </c>
      <c r="L316" t="b">
        <f t="shared" si="13"/>
        <v>0</v>
      </c>
      <c r="M316">
        <f t="shared" si="14"/>
        <v>0</v>
      </c>
      <c r="O316" t="b">
        <f>ABS(LEN(A316)-$N$1) &gt; $O$1*$N$2</f>
        <v>0</v>
      </c>
      <c r="Q316" t="b">
        <f>ABS(LEN(B316)-$P$1) &gt; $Q$1*$P$2</f>
        <v>0</v>
      </c>
      <c r="S316" t="b">
        <f>ABS(LEN(C316)-$R$1) &gt; $S$1*$R$2</f>
        <v>0</v>
      </c>
      <c r="U316" t="b">
        <f>ABS(LEN(D316)-$T$1) &gt; $U$1*$T$2</f>
        <v>0</v>
      </c>
    </row>
    <row r="317" spans="1:21" x14ac:dyDescent="0.35">
      <c r="A317" t="s">
        <v>2</v>
      </c>
      <c r="B317" t="s">
        <v>6</v>
      </c>
      <c r="C317" t="s">
        <v>21</v>
      </c>
      <c r="D317" t="s">
        <v>37</v>
      </c>
      <c r="E317" t="s">
        <v>48</v>
      </c>
      <c r="F317" t="s">
        <v>81</v>
      </c>
      <c r="G317" t="s">
        <v>90</v>
      </c>
      <c r="H317" t="s">
        <v>6</v>
      </c>
      <c r="I317">
        <f>COUNTIF(C:C, C317)</f>
        <v>257</v>
      </c>
      <c r="J317" t="b">
        <f t="shared" si="12"/>
        <v>0</v>
      </c>
      <c r="K317">
        <f>COUNTIF(E:E, E317)</f>
        <v>103</v>
      </c>
      <c r="L317" t="b">
        <f t="shared" si="13"/>
        <v>0</v>
      </c>
      <c r="M317">
        <f t="shared" si="14"/>
        <v>0</v>
      </c>
      <c r="O317" t="b">
        <f>ABS(LEN(A317)-$N$1) &gt; $O$1*$N$2</f>
        <v>0</v>
      </c>
      <c r="Q317" t="b">
        <f>ABS(LEN(B317)-$P$1) &gt; $Q$1*$P$2</f>
        <v>0</v>
      </c>
      <c r="S317" t="b">
        <f>ABS(LEN(C317)-$R$1) &gt; $S$1*$R$2</f>
        <v>0</v>
      </c>
      <c r="U317" t="b">
        <f>ABS(LEN(D317)-$T$1) &gt; $U$1*$T$2</f>
        <v>0</v>
      </c>
    </row>
    <row r="318" spans="1:21" x14ac:dyDescent="0.35">
      <c r="A318" t="s">
        <v>2</v>
      </c>
      <c r="B318" t="s">
        <v>6</v>
      </c>
      <c r="C318" t="s">
        <v>21</v>
      </c>
      <c r="D318" t="s">
        <v>37</v>
      </c>
      <c r="E318" t="s">
        <v>45</v>
      </c>
      <c r="F318" t="s">
        <v>81</v>
      </c>
      <c r="G318" t="s">
        <v>90</v>
      </c>
      <c r="H318" t="s">
        <v>6</v>
      </c>
      <c r="I318">
        <f>COUNTIF(C:C, C318)</f>
        <v>257</v>
      </c>
      <c r="J318" t="b">
        <f t="shared" si="12"/>
        <v>0</v>
      </c>
      <c r="K318">
        <f>COUNTIF(E:E, E318)</f>
        <v>185</v>
      </c>
      <c r="L318" t="b">
        <f t="shared" si="13"/>
        <v>0</v>
      </c>
      <c r="M318">
        <f t="shared" si="14"/>
        <v>0</v>
      </c>
      <c r="O318" t="b">
        <f>ABS(LEN(A318)-$N$1) &gt; $O$1*$N$2</f>
        <v>0</v>
      </c>
      <c r="Q318" t="b">
        <f>ABS(LEN(B318)-$P$1) &gt; $Q$1*$P$2</f>
        <v>0</v>
      </c>
      <c r="S318" t="b">
        <f>ABS(LEN(C318)-$R$1) &gt; $S$1*$R$2</f>
        <v>0</v>
      </c>
      <c r="U318" t="b">
        <f>ABS(LEN(D318)-$T$1) &gt; $U$1*$T$2</f>
        <v>0</v>
      </c>
    </row>
    <row r="319" spans="1:21" x14ac:dyDescent="0.35">
      <c r="A319" t="s">
        <v>2</v>
      </c>
      <c r="B319" t="s">
        <v>6</v>
      </c>
      <c r="C319" t="s">
        <v>21</v>
      </c>
      <c r="D319" t="s">
        <v>37</v>
      </c>
      <c r="E319" t="s">
        <v>48</v>
      </c>
      <c r="F319" t="s">
        <v>81</v>
      </c>
      <c r="G319" t="s">
        <v>90</v>
      </c>
      <c r="H319" t="s">
        <v>7</v>
      </c>
      <c r="I319">
        <f>COUNTIF(C:C, C319)</f>
        <v>257</v>
      </c>
      <c r="J319" t="b">
        <f t="shared" si="12"/>
        <v>0</v>
      </c>
      <c r="K319">
        <f>COUNTIF(E:E, E319)</f>
        <v>103</v>
      </c>
      <c r="L319" t="b">
        <f t="shared" si="13"/>
        <v>0</v>
      </c>
      <c r="M319">
        <f t="shared" si="14"/>
        <v>0</v>
      </c>
      <c r="O319" t="b">
        <f>ABS(LEN(A319)-$N$1) &gt; $O$1*$N$2</f>
        <v>0</v>
      </c>
      <c r="Q319" t="b">
        <f>ABS(LEN(B319)-$P$1) &gt; $Q$1*$P$2</f>
        <v>0</v>
      </c>
      <c r="S319" t="b">
        <f>ABS(LEN(C319)-$R$1) &gt; $S$1*$R$2</f>
        <v>0</v>
      </c>
      <c r="U319" t="b">
        <f>ABS(LEN(D319)-$T$1) &gt; $U$1*$T$2</f>
        <v>0</v>
      </c>
    </row>
    <row r="320" spans="1:21" x14ac:dyDescent="0.35">
      <c r="A320" t="s">
        <v>2</v>
      </c>
      <c r="B320" t="s">
        <v>6</v>
      </c>
      <c r="C320" t="s">
        <v>21</v>
      </c>
      <c r="D320" t="s">
        <v>37</v>
      </c>
      <c r="E320" t="s">
        <v>48</v>
      </c>
      <c r="F320" t="s">
        <v>81</v>
      </c>
      <c r="G320" t="s">
        <v>90</v>
      </c>
      <c r="H320" t="s">
        <v>7</v>
      </c>
      <c r="I320">
        <f>COUNTIF(C:C, C320)</f>
        <v>257</v>
      </c>
      <c r="J320" t="b">
        <f t="shared" si="12"/>
        <v>0</v>
      </c>
      <c r="K320">
        <f>COUNTIF(E:E, E320)</f>
        <v>103</v>
      </c>
      <c r="L320" t="b">
        <f t="shared" si="13"/>
        <v>0</v>
      </c>
      <c r="M320">
        <f t="shared" si="14"/>
        <v>0</v>
      </c>
      <c r="O320" t="b">
        <f>ABS(LEN(A320)-$N$1) &gt; $O$1*$N$2</f>
        <v>0</v>
      </c>
      <c r="Q320" t="b">
        <f>ABS(LEN(B320)-$P$1) &gt; $Q$1*$P$2</f>
        <v>0</v>
      </c>
      <c r="S320" t="b">
        <f>ABS(LEN(C320)-$R$1) &gt; $S$1*$R$2</f>
        <v>0</v>
      </c>
      <c r="U320" t="b">
        <f>ABS(LEN(D320)-$T$1) &gt; $U$1*$T$2</f>
        <v>0</v>
      </c>
    </row>
    <row r="321" spans="1:21" x14ac:dyDescent="0.35">
      <c r="A321" t="s">
        <v>2</v>
      </c>
      <c r="B321" t="s">
        <v>6</v>
      </c>
      <c r="C321" t="s">
        <v>21</v>
      </c>
      <c r="D321" t="s">
        <v>37</v>
      </c>
      <c r="E321" t="s">
        <v>45</v>
      </c>
      <c r="F321" t="s">
        <v>81</v>
      </c>
      <c r="G321" t="s">
        <v>90</v>
      </c>
      <c r="H321" t="s">
        <v>6</v>
      </c>
      <c r="I321">
        <f>COUNTIF(C:C, C321)</f>
        <v>257</v>
      </c>
      <c r="J321" t="b">
        <f t="shared" si="12"/>
        <v>0</v>
      </c>
      <c r="K321">
        <f>COUNTIF(E:E, E321)</f>
        <v>185</v>
      </c>
      <c r="L321" t="b">
        <f t="shared" si="13"/>
        <v>0</v>
      </c>
      <c r="M321">
        <f t="shared" si="14"/>
        <v>0</v>
      </c>
      <c r="O321" t="b">
        <f>ABS(LEN(A321)-$N$1) &gt; $O$1*$N$2</f>
        <v>0</v>
      </c>
      <c r="Q321" t="b">
        <f>ABS(LEN(B321)-$P$1) &gt; $Q$1*$P$2</f>
        <v>0</v>
      </c>
      <c r="S321" t="b">
        <f>ABS(LEN(C321)-$R$1) &gt; $S$1*$R$2</f>
        <v>0</v>
      </c>
      <c r="U321" t="b">
        <f>ABS(LEN(D321)-$T$1) &gt; $U$1*$T$2</f>
        <v>0</v>
      </c>
    </row>
    <row r="322" spans="1:21" x14ac:dyDescent="0.35">
      <c r="A322" t="s">
        <v>2</v>
      </c>
      <c r="B322" t="s">
        <v>6</v>
      </c>
      <c r="C322" t="s">
        <v>22</v>
      </c>
      <c r="D322" t="s">
        <v>36</v>
      </c>
      <c r="E322" t="s">
        <v>48</v>
      </c>
      <c r="F322" t="s">
        <v>82</v>
      </c>
      <c r="G322" t="s">
        <v>90</v>
      </c>
      <c r="H322" t="s">
        <v>7</v>
      </c>
      <c r="I322">
        <f>COUNTIF(C:C, C322)</f>
        <v>17</v>
      </c>
      <c r="J322" t="b">
        <f t="shared" si="12"/>
        <v>0</v>
      </c>
      <c r="K322">
        <f>COUNTIF(E:E, E322)</f>
        <v>103</v>
      </c>
      <c r="L322" t="b">
        <f t="shared" si="13"/>
        <v>0</v>
      </c>
      <c r="M322">
        <f t="shared" si="14"/>
        <v>0</v>
      </c>
      <c r="O322" t="b">
        <f>ABS(LEN(A322)-$N$1) &gt; $O$1*$N$2</f>
        <v>0</v>
      </c>
      <c r="Q322" t="b">
        <f>ABS(LEN(B322)-$P$1) &gt; $Q$1*$P$2</f>
        <v>0</v>
      </c>
      <c r="S322" t="b">
        <f>ABS(LEN(C322)-$R$1) &gt; $S$1*$R$2</f>
        <v>0</v>
      </c>
      <c r="U322" t="b">
        <f>ABS(LEN(D322)-$T$1) &gt; $U$1*$T$2</f>
        <v>0</v>
      </c>
    </row>
    <row r="323" spans="1:21" x14ac:dyDescent="0.35">
      <c r="A323" t="s">
        <v>1</v>
      </c>
      <c r="B323" t="s">
        <v>6</v>
      </c>
      <c r="C323" t="s">
        <v>25</v>
      </c>
      <c r="D323" t="s">
        <v>39</v>
      </c>
      <c r="E323" t="s">
        <v>48</v>
      </c>
      <c r="F323" t="s">
        <v>82</v>
      </c>
      <c r="G323" t="s">
        <v>90</v>
      </c>
      <c r="H323" t="s">
        <v>7</v>
      </c>
      <c r="I323">
        <f>COUNTIF(C:C, C323)</f>
        <v>64</v>
      </c>
      <c r="J323" t="b">
        <f t="shared" ref="J323:J386" si="15">I323&lt;$J$1</f>
        <v>0</v>
      </c>
      <c r="K323">
        <f>COUNTIF(E:E, E323)</f>
        <v>103</v>
      </c>
      <c r="L323" t="b">
        <f t="shared" ref="L323:L386" si="16">K323&lt;$L$1</f>
        <v>0</v>
      </c>
      <c r="M323">
        <f t="shared" ref="M323:M386" si="17">IF(AND(J323=TRUE,L323=TRUE), 1, 0)</f>
        <v>0</v>
      </c>
      <c r="O323" t="b">
        <f>ABS(LEN(A323)-$N$1) &gt; $O$1*$N$2</f>
        <v>0</v>
      </c>
      <c r="Q323" t="b">
        <f>ABS(LEN(B323)-$P$1) &gt; $Q$1*$P$2</f>
        <v>0</v>
      </c>
      <c r="S323" t="b">
        <f>ABS(LEN(C323)-$R$1) &gt; $S$1*$R$2</f>
        <v>0</v>
      </c>
      <c r="U323" t="b">
        <f>ABS(LEN(D323)-$T$1) &gt; $U$1*$T$2</f>
        <v>0</v>
      </c>
    </row>
    <row r="324" spans="1:21" x14ac:dyDescent="0.35">
      <c r="A324" t="s">
        <v>3</v>
      </c>
      <c r="B324" t="s">
        <v>6</v>
      </c>
      <c r="C324" t="s">
        <v>23</v>
      </c>
      <c r="D324" t="s">
        <v>38</v>
      </c>
      <c r="E324" t="s">
        <v>48</v>
      </c>
      <c r="F324" t="s">
        <v>82</v>
      </c>
      <c r="G324" t="s">
        <v>91</v>
      </c>
      <c r="H324" t="s">
        <v>6</v>
      </c>
      <c r="I324">
        <f>COUNTIF(C:C, C324)</f>
        <v>29</v>
      </c>
      <c r="J324" t="b">
        <f t="shared" si="15"/>
        <v>0</v>
      </c>
      <c r="K324">
        <f>COUNTIF(E:E, E324)</f>
        <v>103</v>
      </c>
      <c r="L324" t="b">
        <f t="shared" si="16"/>
        <v>0</v>
      </c>
      <c r="M324">
        <f t="shared" si="17"/>
        <v>0</v>
      </c>
      <c r="O324" t="b">
        <f>ABS(LEN(A324)-$N$1) &gt; $O$1*$N$2</f>
        <v>0</v>
      </c>
      <c r="Q324" t="b">
        <f>ABS(LEN(B324)-$P$1) &gt; $Q$1*$P$2</f>
        <v>0</v>
      </c>
      <c r="S324" t="b">
        <f>ABS(LEN(C324)-$R$1) &gt; $S$1*$R$2</f>
        <v>0</v>
      </c>
      <c r="U324" t="b">
        <f>ABS(LEN(D324)-$T$1) &gt; $U$1*$T$2</f>
        <v>0</v>
      </c>
    </row>
    <row r="325" spans="1:21" x14ac:dyDescent="0.35">
      <c r="A325" t="s">
        <v>3</v>
      </c>
      <c r="B325" t="s">
        <v>7</v>
      </c>
      <c r="C325" t="s">
        <v>23</v>
      </c>
      <c r="D325" t="s">
        <v>38</v>
      </c>
      <c r="E325" t="s">
        <v>48</v>
      </c>
      <c r="F325" t="s">
        <v>82</v>
      </c>
      <c r="G325" t="s">
        <v>104</v>
      </c>
      <c r="H325" t="s">
        <v>6</v>
      </c>
      <c r="I325">
        <f>COUNTIF(C:C, C325)</f>
        <v>29</v>
      </c>
      <c r="J325" t="b">
        <f t="shared" si="15"/>
        <v>0</v>
      </c>
      <c r="K325">
        <f>COUNTIF(E:E, E325)</f>
        <v>103</v>
      </c>
      <c r="L325" t="b">
        <f t="shared" si="16"/>
        <v>0</v>
      </c>
      <c r="M325">
        <f t="shared" si="17"/>
        <v>0</v>
      </c>
      <c r="O325" t="b">
        <f>ABS(LEN(A325)-$N$1) &gt; $O$1*$N$2</f>
        <v>0</v>
      </c>
      <c r="Q325" t="b">
        <f>ABS(LEN(B325)-$P$1) &gt; $Q$1*$P$2</f>
        <v>0</v>
      </c>
      <c r="S325" t="b">
        <f>ABS(LEN(C325)-$R$1) &gt; $S$1*$R$2</f>
        <v>0</v>
      </c>
      <c r="U325" t="b">
        <f>ABS(LEN(D325)-$T$1) &gt; $U$1*$T$2</f>
        <v>0</v>
      </c>
    </row>
    <row r="326" spans="1:21" x14ac:dyDescent="0.35">
      <c r="A326" t="s">
        <v>2</v>
      </c>
      <c r="B326" t="s">
        <v>6</v>
      </c>
      <c r="C326" t="s">
        <v>21</v>
      </c>
      <c r="D326" t="s">
        <v>37</v>
      </c>
      <c r="E326" t="s">
        <v>45</v>
      </c>
      <c r="F326" t="s">
        <v>82</v>
      </c>
      <c r="G326" t="s">
        <v>90</v>
      </c>
      <c r="H326" t="s">
        <v>7</v>
      </c>
      <c r="I326">
        <f>COUNTIF(C:C, C326)</f>
        <v>257</v>
      </c>
      <c r="J326" t="b">
        <f t="shared" si="15"/>
        <v>0</v>
      </c>
      <c r="K326">
        <f>COUNTIF(E:E, E326)</f>
        <v>185</v>
      </c>
      <c r="L326" t="b">
        <f t="shared" si="16"/>
        <v>0</v>
      </c>
      <c r="M326">
        <f t="shared" si="17"/>
        <v>0</v>
      </c>
      <c r="O326" t="b">
        <f>ABS(LEN(A326)-$N$1) &gt; $O$1*$N$2</f>
        <v>0</v>
      </c>
      <c r="Q326" t="b">
        <f>ABS(LEN(B326)-$P$1) &gt; $Q$1*$P$2</f>
        <v>0</v>
      </c>
      <c r="S326" t="b">
        <f>ABS(LEN(C326)-$R$1) &gt; $S$1*$R$2</f>
        <v>0</v>
      </c>
      <c r="U326" t="b">
        <f>ABS(LEN(D326)-$T$1) &gt; $U$1*$T$2</f>
        <v>0</v>
      </c>
    </row>
    <row r="327" spans="1:21" x14ac:dyDescent="0.35">
      <c r="A327" t="s">
        <v>4</v>
      </c>
      <c r="B327" t="s">
        <v>6</v>
      </c>
      <c r="C327" t="s">
        <v>24</v>
      </c>
      <c r="D327" t="s">
        <v>37</v>
      </c>
      <c r="E327" t="s">
        <v>45</v>
      </c>
      <c r="F327" t="s">
        <v>82</v>
      </c>
      <c r="G327" t="s">
        <v>90</v>
      </c>
      <c r="H327" t="s">
        <v>7</v>
      </c>
      <c r="I327">
        <f>COUNTIF(C:C, C327)</f>
        <v>60</v>
      </c>
      <c r="J327" t="b">
        <f t="shared" si="15"/>
        <v>0</v>
      </c>
      <c r="K327">
        <f>COUNTIF(E:E, E327)</f>
        <v>185</v>
      </c>
      <c r="L327" t="b">
        <f t="shared" si="16"/>
        <v>0</v>
      </c>
      <c r="M327">
        <f t="shared" si="17"/>
        <v>0</v>
      </c>
      <c r="O327" t="b">
        <f>ABS(LEN(A327)-$N$1) &gt; $O$1*$N$2</f>
        <v>0</v>
      </c>
      <c r="Q327" t="b">
        <f>ABS(LEN(B327)-$P$1) &gt; $Q$1*$P$2</f>
        <v>0</v>
      </c>
      <c r="S327" t="b">
        <f>ABS(LEN(C327)-$R$1) &gt; $S$1*$R$2</f>
        <v>0</v>
      </c>
      <c r="U327" t="b">
        <f>ABS(LEN(D327)-$T$1) &gt; $U$1*$T$2</f>
        <v>0</v>
      </c>
    </row>
    <row r="328" spans="1:21" x14ac:dyDescent="0.35">
      <c r="A328" t="s">
        <v>2</v>
      </c>
      <c r="B328" t="s">
        <v>6</v>
      </c>
      <c r="C328" t="s">
        <v>25</v>
      </c>
      <c r="D328" t="s">
        <v>39</v>
      </c>
      <c r="E328" t="s">
        <v>45</v>
      </c>
      <c r="F328" t="s">
        <v>82</v>
      </c>
      <c r="G328" t="s">
        <v>90</v>
      </c>
      <c r="H328" t="s">
        <v>7</v>
      </c>
      <c r="I328">
        <f>COUNTIF(C:C, C328)</f>
        <v>64</v>
      </c>
      <c r="J328" t="b">
        <f t="shared" si="15"/>
        <v>0</v>
      </c>
      <c r="K328">
        <f>COUNTIF(E:E, E328)</f>
        <v>185</v>
      </c>
      <c r="L328" t="b">
        <f t="shared" si="16"/>
        <v>0</v>
      </c>
      <c r="M328">
        <f t="shared" si="17"/>
        <v>0</v>
      </c>
      <c r="O328" t="b">
        <f>ABS(LEN(A328)-$N$1) &gt; $O$1*$N$2</f>
        <v>0</v>
      </c>
      <c r="Q328" t="b">
        <f>ABS(LEN(B328)-$P$1) &gt; $Q$1*$P$2</f>
        <v>0</v>
      </c>
      <c r="S328" t="b">
        <f>ABS(LEN(C328)-$R$1) &gt; $S$1*$R$2</f>
        <v>0</v>
      </c>
      <c r="U328" t="b">
        <f>ABS(LEN(D328)-$T$1) &gt; $U$1*$T$2</f>
        <v>0</v>
      </c>
    </row>
    <row r="329" spans="1:21" x14ac:dyDescent="0.35">
      <c r="A329" t="s">
        <v>2</v>
      </c>
      <c r="B329" t="s">
        <v>6</v>
      </c>
      <c r="C329" t="s">
        <v>21</v>
      </c>
      <c r="D329" t="s">
        <v>37</v>
      </c>
      <c r="E329" t="s">
        <v>45</v>
      </c>
      <c r="F329" t="s">
        <v>82</v>
      </c>
      <c r="G329" t="s">
        <v>90</v>
      </c>
      <c r="H329" t="s">
        <v>7</v>
      </c>
      <c r="I329">
        <f>COUNTIF(C:C, C329)</f>
        <v>257</v>
      </c>
      <c r="J329" t="b">
        <f t="shared" si="15"/>
        <v>0</v>
      </c>
      <c r="K329">
        <f>COUNTIF(E:E, E329)</f>
        <v>185</v>
      </c>
      <c r="L329" t="b">
        <f t="shared" si="16"/>
        <v>0</v>
      </c>
      <c r="M329">
        <f t="shared" si="17"/>
        <v>0</v>
      </c>
      <c r="O329" t="b">
        <f>ABS(LEN(A329)-$N$1) &gt; $O$1*$N$2</f>
        <v>0</v>
      </c>
      <c r="Q329" t="b">
        <f>ABS(LEN(B329)-$P$1) &gt; $Q$1*$P$2</f>
        <v>0</v>
      </c>
      <c r="S329" t="b">
        <f>ABS(LEN(C329)-$R$1) &gt; $S$1*$R$2</f>
        <v>0</v>
      </c>
      <c r="U329" t="b">
        <f>ABS(LEN(D329)-$T$1) &gt; $U$1*$T$2</f>
        <v>0</v>
      </c>
    </row>
    <row r="330" spans="1:21" x14ac:dyDescent="0.35">
      <c r="A330" t="s">
        <v>2</v>
      </c>
      <c r="B330" t="s">
        <v>6</v>
      </c>
      <c r="C330" t="s">
        <v>21</v>
      </c>
      <c r="D330" t="s">
        <v>37</v>
      </c>
      <c r="E330" t="s">
        <v>45</v>
      </c>
      <c r="F330" t="s">
        <v>82</v>
      </c>
      <c r="G330" t="s">
        <v>90</v>
      </c>
      <c r="H330" t="s">
        <v>7</v>
      </c>
      <c r="I330">
        <f>COUNTIF(C:C, C330)</f>
        <v>257</v>
      </c>
      <c r="J330" t="b">
        <f t="shared" si="15"/>
        <v>0</v>
      </c>
      <c r="K330">
        <f>COUNTIF(E:E, E330)</f>
        <v>185</v>
      </c>
      <c r="L330" t="b">
        <f t="shared" si="16"/>
        <v>0</v>
      </c>
      <c r="M330">
        <f t="shared" si="17"/>
        <v>0</v>
      </c>
      <c r="O330" t="b">
        <f>ABS(LEN(A330)-$N$1) &gt; $O$1*$N$2</f>
        <v>0</v>
      </c>
      <c r="Q330" t="b">
        <f>ABS(LEN(B330)-$P$1) &gt; $Q$1*$P$2</f>
        <v>0</v>
      </c>
      <c r="S330" t="b">
        <f>ABS(LEN(C330)-$R$1) &gt; $S$1*$R$2</f>
        <v>0</v>
      </c>
      <c r="U330" t="b">
        <f>ABS(LEN(D330)-$T$1) &gt; $U$1*$T$2</f>
        <v>0</v>
      </c>
    </row>
    <row r="331" spans="1:21" x14ac:dyDescent="0.35">
      <c r="A331" t="s">
        <v>4</v>
      </c>
      <c r="B331" t="s">
        <v>6</v>
      </c>
      <c r="C331" t="s">
        <v>24</v>
      </c>
      <c r="D331" t="s">
        <v>37</v>
      </c>
      <c r="E331" t="s">
        <v>45</v>
      </c>
      <c r="F331" t="s">
        <v>82</v>
      </c>
      <c r="G331" t="s">
        <v>90</v>
      </c>
      <c r="H331" t="s">
        <v>7</v>
      </c>
      <c r="I331">
        <f>COUNTIF(C:C, C331)</f>
        <v>60</v>
      </c>
      <c r="J331" t="b">
        <f t="shared" si="15"/>
        <v>0</v>
      </c>
      <c r="K331">
        <f>COUNTIF(E:E, E331)</f>
        <v>185</v>
      </c>
      <c r="L331" t="b">
        <f t="shared" si="16"/>
        <v>0</v>
      </c>
      <c r="M331">
        <f t="shared" si="17"/>
        <v>0</v>
      </c>
      <c r="O331" t="b">
        <f>ABS(LEN(A331)-$N$1) &gt; $O$1*$N$2</f>
        <v>0</v>
      </c>
      <c r="Q331" t="b">
        <f>ABS(LEN(B331)-$P$1) &gt; $Q$1*$P$2</f>
        <v>0</v>
      </c>
      <c r="S331" t="b">
        <f>ABS(LEN(C331)-$R$1) &gt; $S$1*$R$2</f>
        <v>0</v>
      </c>
      <c r="U331" t="b">
        <f>ABS(LEN(D331)-$T$1) &gt; $U$1*$T$2</f>
        <v>0</v>
      </c>
    </row>
    <row r="332" spans="1:21" x14ac:dyDescent="0.35">
      <c r="A332" t="s">
        <v>4</v>
      </c>
      <c r="B332" t="s">
        <v>6</v>
      </c>
      <c r="C332" t="s">
        <v>24</v>
      </c>
      <c r="D332" t="s">
        <v>37</v>
      </c>
      <c r="E332" t="s">
        <v>45</v>
      </c>
      <c r="F332" t="s">
        <v>82</v>
      </c>
      <c r="G332" t="s">
        <v>90</v>
      </c>
      <c r="H332" t="s">
        <v>7</v>
      </c>
      <c r="I332">
        <f>COUNTIF(C:C, C332)</f>
        <v>60</v>
      </c>
      <c r="J332" t="b">
        <f t="shared" si="15"/>
        <v>0</v>
      </c>
      <c r="K332">
        <f>COUNTIF(E:E, E332)</f>
        <v>185</v>
      </c>
      <c r="L332" t="b">
        <f t="shared" si="16"/>
        <v>0</v>
      </c>
      <c r="M332">
        <f t="shared" si="17"/>
        <v>0</v>
      </c>
      <c r="O332" t="b">
        <f>ABS(LEN(A332)-$N$1) &gt; $O$1*$N$2</f>
        <v>0</v>
      </c>
      <c r="Q332" t="b">
        <f>ABS(LEN(B332)-$P$1) &gt; $Q$1*$P$2</f>
        <v>0</v>
      </c>
      <c r="S332" t="b">
        <f>ABS(LEN(C332)-$R$1) &gt; $S$1*$R$2</f>
        <v>0</v>
      </c>
      <c r="U332" t="b">
        <f>ABS(LEN(D332)-$T$1) &gt; $U$1*$T$2</f>
        <v>0</v>
      </c>
    </row>
    <row r="333" spans="1:21" x14ac:dyDescent="0.35">
      <c r="A333" t="s">
        <v>2</v>
      </c>
      <c r="B333" t="s">
        <v>6</v>
      </c>
      <c r="C333" t="s">
        <v>25</v>
      </c>
      <c r="D333" t="s">
        <v>39</v>
      </c>
      <c r="E333" t="s">
        <v>45</v>
      </c>
      <c r="F333" t="s">
        <v>82</v>
      </c>
      <c r="G333" t="s">
        <v>90</v>
      </c>
      <c r="H333" t="s">
        <v>7</v>
      </c>
      <c r="I333">
        <f>COUNTIF(C:C, C333)</f>
        <v>64</v>
      </c>
      <c r="J333" t="b">
        <f t="shared" si="15"/>
        <v>0</v>
      </c>
      <c r="K333">
        <f>COUNTIF(E:E, E333)</f>
        <v>185</v>
      </c>
      <c r="L333" t="b">
        <f t="shared" si="16"/>
        <v>0</v>
      </c>
      <c r="M333">
        <f t="shared" si="17"/>
        <v>0</v>
      </c>
      <c r="O333" t="b">
        <f>ABS(LEN(A333)-$N$1) &gt; $O$1*$N$2</f>
        <v>0</v>
      </c>
      <c r="Q333" t="b">
        <f>ABS(LEN(B333)-$P$1) &gt; $Q$1*$P$2</f>
        <v>0</v>
      </c>
      <c r="S333" t="b">
        <f>ABS(LEN(C333)-$R$1) &gt; $S$1*$R$2</f>
        <v>0</v>
      </c>
      <c r="U333" t="b">
        <f>ABS(LEN(D333)-$T$1) &gt; $U$1*$T$2</f>
        <v>0</v>
      </c>
    </row>
    <row r="334" spans="1:21" x14ac:dyDescent="0.35">
      <c r="A334" t="s">
        <v>2</v>
      </c>
      <c r="B334" t="s">
        <v>6</v>
      </c>
      <c r="C334" t="s">
        <v>25</v>
      </c>
      <c r="D334" t="s">
        <v>39</v>
      </c>
      <c r="E334" t="s">
        <v>45</v>
      </c>
      <c r="F334" t="s">
        <v>82</v>
      </c>
      <c r="G334" t="s">
        <v>90</v>
      </c>
      <c r="H334" t="s">
        <v>7</v>
      </c>
      <c r="I334">
        <f>COUNTIF(C:C, C334)</f>
        <v>64</v>
      </c>
      <c r="J334" t="b">
        <f t="shared" si="15"/>
        <v>0</v>
      </c>
      <c r="K334">
        <f>COUNTIF(E:E, E334)</f>
        <v>185</v>
      </c>
      <c r="L334" t="b">
        <f t="shared" si="16"/>
        <v>0</v>
      </c>
      <c r="M334">
        <f t="shared" si="17"/>
        <v>0</v>
      </c>
      <c r="O334" t="b">
        <f>ABS(LEN(A334)-$N$1) &gt; $O$1*$N$2</f>
        <v>0</v>
      </c>
      <c r="Q334" t="b">
        <f>ABS(LEN(B334)-$P$1) &gt; $Q$1*$P$2</f>
        <v>0</v>
      </c>
      <c r="S334" t="b">
        <f>ABS(LEN(C334)-$R$1) &gt; $S$1*$R$2</f>
        <v>0</v>
      </c>
      <c r="U334" t="b">
        <f>ABS(LEN(D334)-$T$1) &gt; $U$1*$T$2</f>
        <v>0</v>
      </c>
    </row>
    <row r="335" spans="1:21" x14ac:dyDescent="0.35">
      <c r="A335" t="s">
        <v>4</v>
      </c>
      <c r="B335" t="s">
        <v>6</v>
      </c>
      <c r="C335" t="s">
        <v>24</v>
      </c>
      <c r="D335" t="s">
        <v>37</v>
      </c>
      <c r="E335" t="s">
        <v>45</v>
      </c>
      <c r="F335" t="s">
        <v>82</v>
      </c>
      <c r="G335" t="s">
        <v>90</v>
      </c>
      <c r="H335" t="s">
        <v>7</v>
      </c>
      <c r="I335">
        <f>COUNTIF(C:C, C335)</f>
        <v>60</v>
      </c>
      <c r="J335" t="b">
        <f t="shared" si="15"/>
        <v>0</v>
      </c>
      <c r="K335">
        <f>COUNTIF(E:E, E335)</f>
        <v>185</v>
      </c>
      <c r="L335" t="b">
        <f t="shared" si="16"/>
        <v>0</v>
      </c>
      <c r="M335">
        <f t="shared" si="17"/>
        <v>0</v>
      </c>
      <c r="O335" t="b">
        <f>ABS(LEN(A335)-$N$1) &gt; $O$1*$N$2</f>
        <v>0</v>
      </c>
      <c r="Q335" t="b">
        <f>ABS(LEN(B335)-$P$1) &gt; $Q$1*$P$2</f>
        <v>0</v>
      </c>
      <c r="S335" t="b">
        <f>ABS(LEN(C335)-$R$1) &gt; $S$1*$R$2</f>
        <v>0</v>
      </c>
      <c r="U335" t="b">
        <f>ABS(LEN(D335)-$T$1) &gt; $U$1*$T$2</f>
        <v>0</v>
      </c>
    </row>
    <row r="336" spans="1:21" x14ac:dyDescent="0.35">
      <c r="A336" t="s">
        <v>2</v>
      </c>
      <c r="B336" t="s">
        <v>6</v>
      </c>
      <c r="C336" t="s">
        <v>21</v>
      </c>
      <c r="D336" t="s">
        <v>37</v>
      </c>
      <c r="E336" t="s">
        <v>45</v>
      </c>
      <c r="F336" t="s">
        <v>82</v>
      </c>
      <c r="G336" t="s">
        <v>90</v>
      </c>
      <c r="H336" t="s">
        <v>7</v>
      </c>
      <c r="I336">
        <f>COUNTIF(C:C, C336)</f>
        <v>257</v>
      </c>
      <c r="J336" t="b">
        <f t="shared" si="15"/>
        <v>0</v>
      </c>
      <c r="K336">
        <f>COUNTIF(E:E, E336)</f>
        <v>185</v>
      </c>
      <c r="L336" t="b">
        <f t="shared" si="16"/>
        <v>0</v>
      </c>
      <c r="M336">
        <f t="shared" si="17"/>
        <v>0</v>
      </c>
      <c r="O336" t="b">
        <f>ABS(LEN(A336)-$N$1) &gt; $O$1*$N$2</f>
        <v>0</v>
      </c>
      <c r="Q336" t="b">
        <f>ABS(LEN(B336)-$P$1) &gt; $Q$1*$P$2</f>
        <v>0</v>
      </c>
      <c r="S336" t="b">
        <f>ABS(LEN(C336)-$R$1) &gt; $S$1*$R$2</f>
        <v>0</v>
      </c>
      <c r="U336" t="b">
        <f>ABS(LEN(D336)-$T$1) &gt; $U$1*$T$2</f>
        <v>0</v>
      </c>
    </row>
    <row r="337" spans="1:21" x14ac:dyDescent="0.35">
      <c r="A337" t="s">
        <v>2</v>
      </c>
      <c r="B337" t="s">
        <v>6</v>
      </c>
      <c r="C337" t="s">
        <v>22</v>
      </c>
      <c r="D337" t="s">
        <v>36</v>
      </c>
      <c r="E337" t="s">
        <v>75</v>
      </c>
      <c r="F337" t="s">
        <v>82</v>
      </c>
      <c r="G337" t="s">
        <v>113</v>
      </c>
      <c r="H337" t="s">
        <v>7</v>
      </c>
      <c r="I337">
        <f>COUNTIF(C:C, C337)</f>
        <v>17</v>
      </c>
      <c r="J337" t="b">
        <f t="shared" si="15"/>
        <v>0</v>
      </c>
      <c r="K337">
        <f>COUNTIF(E:E, E337)</f>
        <v>1</v>
      </c>
      <c r="L337" t="b">
        <f t="shared" si="16"/>
        <v>1</v>
      </c>
      <c r="M337">
        <f t="shared" si="17"/>
        <v>0</v>
      </c>
      <c r="O337" t="b">
        <f>ABS(LEN(A337)-$N$1) &gt; $O$1*$N$2</f>
        <v>0</v>
      </c>
      <c r="Q337" t="b">
        <f>ABS(LEN(B337)-$P$1) &gt; $Q$1*$P$2</f>
        <v>0</v>
      </c>
      <c r="S337" t="b">
        <f>ABS(LEN(C337)-$R$1) &gt; $S$1*$R$2</f>
        <v>0</v>
      </c>
      <c r="U337" t="b">
        <f>ABS(LEN(D337)-$T$1) &gt; $U$1*$T$2</f>
        <v>0</v>
      </c>
    </row>
    <row r="338" spans="1:21" x14ac:dyDescent="0.35">
      <c r="A338" t="s">
        <v>2</v>
      </c>
      <c r="B338" t="s">
        <v>6</v>
      </c>
      <c r="C338" t="s">
        <v>25</v>
      </c>
      <c r="D338" t="s">
        <v>39</v>
      </c>
      <c r="E338" t="s">
        <v>47</v>
      </c>
      <c r="F338" t="s">
        <v>82</v>
      </c>
      <c r="G338" t="s">
        <v>96</v>
      </c>
      <c r="H338" t="s">
        <v>7</v>
      </c>
      <c r="I338">
        <f>COUNTIF(C:C, C338)</f>
        <v>64</v>
      </c>
      <c r="J338" t="b">
        <f t="shared" si="15"/>
        <v>0</v>
      </c>
      <c r="K338">
        <f>COUNTIF(E:E, E338)</f>
        <v>16</v>
      </c>
      <c r="L338" t="b">
        <f t="shared" si="16"/>
        <v>0</v>
      </c>
      <c r="M338">
        <f t="shared" si="17"/>
        <v>0</v>
      </c>
      <c r="O338" t="b">
        <f>ABS(LEN(A338)-$N$1) &gt; $O$1*$N$2</f>
        <v>0</v>
      </c>
      <c r="Q338" t="b">
        <f>ABS(LEN(B338)-$P$1) &gt; $Q$1*$P$2</f>
        <v>0</v>
      </c>
      <c r="S338" t="b">
        <f>ABS(LEN(C338)-$R$1) &gt; $S$1*$R$2</f>
        <v>0</v>
      </c>
      <c r="U338" t="b">
        <f>ABS(LEN(D338)-$T$1) &gt; $U$1*$T$2</f>
        <v>0</v>
      </c>
    </row>
    <row r="339" spans="1:21" x14ac:dyDescent="0.35">
      <c r="A339" t="s">
        <v>2</v>
      </c>
      <c r="B339" t="s">
        <v>6</v>
      </c>
      <c r="C339" t="s">
        <v>21</v>
      </c>
      <c r="D339" t="s">
        <v>37</v>
      </c>
      <c r="E339" t="s">
        <v>47</v>
      </c>
      <c r="F339" t="s">
        <v>82</v>
      </c>
      <c r="G339" t="s">
        <v>96</v>
      </c>
      <c r="H339" t="s">
        <v>7</v>
      </c>
      <c r="I339">
        <f>COUNTIF(C:C, C339)</f>
        <v>257</v>
      </c>
      <c r="J339" t="b">
        <f t="shared" si="15"/>
        <v>0</v>
      </c>
      <c r="K339">
        <f>COUNTIF(E:E, E339)</f>
        <v>16</v>
      </c>
      <c r="L339" t="b">
        <f t="shared" si="16"/>
        <v>0</v>
      </c>
      <c r="M339">
        <f t="shared" si="17"/>
        <v>0</v>
      </c>
      <c r="O339" t="b">
        <f>ABS(LEN(A339)-$N$1) &gt; $O$1*$N$2</f>
        <v>0</v>
      </c>
      <c r="Q339" t="b">
        <f>ABS(LEN(B339)-$P$1) &gt; $Q$1*$P$2</f>
        <v>0</v>
      </c>
      <c r="S339" t="b">
        <f>ABS(LEN(C339)-$R$1) &gt; $S$1*$R$2</f>
        <v>0</v>
      </c>
      <c r="U339" t="b">
        <f>ABS(LEN(D339)-$T$1) &gt; $U$1*$T$2</f>
        <v>0</v>
      </c>
    </row>
    <row r="340" spans="1:21" x14ac:dyDescent="0.35">
      <c r="A340" t="s">
        <v>2</v>
      </c>
      <c r="B340" t="s">
        <v>6</v>
      </c>
      <c r="C340" t="s">
        <v>22</v>
      </c>
      <c r="D340" t="s">
        <v>36</v>
      </c>
      <c r="E340" t="s">
        <v>47</v>
      </c>
      <c r="F340" t="s">
        <v>82</v>
      </c>
      <c r="G340" t="s">
        <v>96</v>
      </c>
      <c r="H340" t="s">
        <v>7</v>
      </c>
      <c r="I340">
        <f>COUNTIF(C:C, C340)</f>
        <v>17</v>
      </c>
      <c r="J340" t="b">
        <f t="shared" si="15"/>
        <v>0</v>
      </c>
      <c r="K340">
        <f>COUNTIF(E:E, E340)</f>
        <v>16</v>
      </c>
      <c r="L340" t="b">
        <f t="shared" si="16"/>
        <v>0</v>
      </c>
      <c r="M340">
        <f t="shared" si="17"/>
        <v>0</v>
      </c>
      <c r="O340" t="b">
        <f>ABS(LEN(A340)-$N$1) &gt; $O$1*$N$2</f>
        <v>0</v>
      </c>
      <c r="Q340" t="b">
        <f>ABS(LEN(B340)-$P$1) &gt; $Q$1*$P$2</f>
        <v>0</v>
      </c>
      <c r="S340" t="b">
        <f>ABS(LEN(C340)-$R$1) &gt; $S$1*$R$2</f>
        <v>0</v>
      </c>
      <c r="U340" t="b">
        <f>ABS(LEN(D340)-$T$1) &gt; $U$1*$T$2</f>
        <v>0</v>
      </c>
    </row>
    <row r="341" spans="1:21" x14ac:dyDescent="0.35">
      <c r="A341" t="s">
        <v>4</v>
      </c>
      <c r="B341" t="s">
        <v>6</v>
      </c>
      <c r="C341" t="s">
        <v>24</v>
      </c>
      <c r="D341" t="s">
        <v>37</v>
      </c>
      <c r="E341" t="s">
        <v>47</v>
      </c>
      <c r="F341" t="s">
        <v>82</v>
      </c>
      <c r="G341" t="s">
        <v>96</v>
      </c>
      <c r="H341" t="s">
        <v>7</v>
      </c>
      <c r="I341">
        <f>COUNTIF(C:C, C341)</f>
        <v>60</v>
      </c>
      <c r="J341" t="b">
        <f t="shared" si="15"/>
        <v>0</v>
      </c>
      <c r="K341">
        <f>COUNTIF(E:E, E341)</f>
        <v>16</v>
      </c>
      <c r="L341" t="b">
        <f t="shared" si="16"/>
        <v>0</v>
      </c>
      <c r="M341">
        <f t="shared" si="17"/>
        <v>0</v>
      </c>
      <c r="O341" t="b">
        <f>ABS(LEN(A341)-$N$1) &gt; $O$1*$N$2</f>
        <v>0</v>
      </c>
      <c r="Q341" t="b">
        <f>ABS(LEN(B341)-$P$1) &gt; $Q$1*$P$2</f>
        <v>0</v>
      </c>
      <c r="S341" t="b">
        <f>ABS(LEN(C341)-$R$1) &gt; $S$1*$R$2</f>
        <v>0</v>
      </c>
      <c r="U341" t="b">
        <f>ABS(LEN(D341)-$T$1) &gt; $U$1*$T$2</f>
        <v>0</v>
      </c>
    </row>
    <row r="342" spans="1:21" x14ac:dyDescent="0.35">
      <c r="A342" t="s">
        <v>1</v>
      </c>
      <c r="B342" t="s">
        <v>6</v>
      </c>
      <c r="C342" t="s">
        <v>27</v>
      </c>
      <c r="D342" t="s">
        <v>36</v>
      </c>
      <c r="E342" t="s">
        <v>48</v>
      </c>
      <c r="F342" t="s">
        <v>82</v>
      </c>
      <c r="G342" t="s">
        <v>90</v>
      </c>
      <c r="H342" t="s">
        <v>7</v>
      </c>
      <c r="I342">
        <f>COUNTIF(C:C, C342)</f>
        <v>3</v>
      </c>
      <c r="J342" t="b">
        <f t="shared" si="15"/>
        <v>1</v>
      </c>
      <c r="K342">
        <f>COUNTIF(E:E, E342)</f>
        <v>103</v>
      </c>
      <c r="L342" t="b">
        <f t="shared" si="16"/>
        <v>0</v>
      </c>
      <c r="M342">
        <f t="shared" si="17"/>
        <v>0</v>
      </c>
      <c r="O342" t="b">
        <f>ABS(LEN(A342)-$N$1) &gt; $O$1*$N$2</f>
        <v>0</v>
      </c>
      <c r="Q342" t="b">
        <f>ABS(LEN(B342)-$P$1) &gt; $Q$1*$P$2</f>
        <v>0</v>
      </c>
      <c r="S342" t="b">
        <f>ABS(LEN(C342)-$R$1) &gt; $S$1*$R$2</f>
        <v>0</v>
      </c>
      <c r="U342" t="b">
        <f>ABS(LEN(D342)-$T$1) &gt; $U$1*$T$2</f>
        <v>0</v>
      </c>
    </row>
    <row r="343" spans="1:21" x14ac:dyDescent="0.35">
      <c r="A343" t="s">
        <v>2</v>
      </c>
      <c r="B343" t="s">
        <v>6</v>
      </c>
      <c r="C343" t="s">
        <v>25</v>
      </c>
      <c r="D343" t="s">
        <v>39</v>
      </c>
      <c r="E343" t="s">
        <v>48</v>
      </c>
      <c r="F343" t="s">
        <v>82</v>
      </c>
      <c r="G343" t="s">
        <v>90</v>
      </c>
      <c r="H343" t="s">
        <v>7</v>
      </c>
      <c r="I343">
        <f>COUNTIF(C:C, C343)</f>
        <v>64</v>
      </c>
      <c r="J343" t="b">
        <f t="shared" si="15"/>
        <v>0</v>
      </c>
      <c r="K343">
        <f>COUNTIF(E:E, E343)</f>
        <v>103</v>
      </c>
      <c r="L343" t="b">
        <f t="shared" si="16"/>
        <v>0</v>
      </c>
      <c r="M343">
        <f t="shared" si="17"/>
        <v>0</v>
      </c>
      <c r="O343" t="b">
        <f>ABS(LEN(A343)-$N$1) &gt; $O$1*$N$2</f>
        <v>0</v>
      </c>
      <c r="Q343" t="b">
        <f>ABS(LEN(B343)-$P$1) &gt; $Q$1*$P$2</f>
        <v>0</v>
      </c>
      <c r="S343" t="b">
        <f>ABS(LEN(C343)-$R$1) &gt; $S$1*$R$2</f>
        <v>0</v>
      </c>
      <c r="U343" t="b">
        <f>ABS(LEN(D343)-$T$1) &gt; $U$1*$T$2</f>
        <v>0</v>
      </c>
    </row>
    <row r="344" spans="1:21" x14ac:dyDescent="0.35">
      <c r="A344" t="s">
        <v>1</v>
      </c>
      <c r="B344" t="s">
        <v>6</v>
      </c>
      <c r="C344" t="s">
        <v>28</v>
      </c>
      <c r="D344" t="s">
        <v>36</v>
      </c>
      <c r="E344" t="s">
        <v>48</v>
      </c>
      <c r="F344" t="s">
        <v>82</v>
      </c>
      <c r="G344" t="s">
        <v>90</v>
      </c>
      <c r="H344" t="s">
        <v>7</v>
      </c>
      <c r="I344">
        <f>COUNTIF(C:C, C344)</f>
        <v>3</v>
      </c>
      <c r="J344" t="b">
        <f t="shared" si="15"/>
        <v>1</v>
      </c>
      <c r="K344">
        <f>COUNTIF(E:E, E344)</f>
        <v>103</v>
      </c>
      <c r="L344" t="b">
        <f t="shared" si="16"/>
        <v>0</v>
      </c>
      <c r="M344">
        <f t="shared" si="17"/>
        <v>0</v>
      </c>
      <c r="O344" t="b">
        <f>ABS(LEN(A344)-$N$1) &gt; $O$1*$N$2</f>
        <v>0</v>
      </c>
      <c r="Q344" t="b">
        <f>ABS(LEN(B344)-$P$1) &gt; $Q$1*$P$2</f>
        <v>0</v>
      </c>
      <c r="S344" t="b">
        <f>ABS(LEN(C344)-$R$1) &gt; $S$1*$R$2</f>
        <v>0</v>
      </c>
      <c r="U344" t="b">
        <f>ABS(LEN(D344)-$T$1) &gt; $U$1*$T$2</f>
        <v>0</v>
      </c>
    </row>
    <row r="345" spans="1:21" x14ac:dyDescent="0.35">
      <c r="A345" t="s">
        <v>4</v>
      </c>
      <c r="B345" t="s">
        <v>6</v>
      </c>
      <c r="C345" t="s">
        <v>24</v>
      </c>
      <c r="D345" t="s">
        <v>37</v>
      </c>
      <c r="E345" t="s">
        <v>48</v>
      </c>
      <c r="F345" t="s">
        <v>82</v>
      </c>
      <c r="G345" t="s">
        <v>90</v>
      </c>
      <c r="H345" t="s">
        <v>7</v>
      </c>
      <c r="I345">
        <f>COUNTIF(C:C, C345)</f>
        <v>60</v>
      </c>
      <c r="J345" t="b">
        <f t="shared" si="15"/>
        <v>0</v>
      </c>
      <c r="K345">
        <f>COUNTIF(E:E, E345)</f>
        <v>103</v>
      </c>
      <c r="L345" t="b">
        <f t="shared" si="16"/>
        <v>0</v>
      </c>
      <c r="M345">
        <f t="shared" si="17"/>
        <v>0</v>
      </c>
      <c r="O345" t="b">
        <f>ABS(LEN(A345)-$N$1) &gt; $O$1*$N$2</f>
        <v>0</v>
      </c>
      <c r="Q345" t="b">
        <f>ABS(LEN(B345)-$P$1) &gt; $Q$1*$P$2</f>
        <v>0</v>
      </c>
      <c r="S345" t="b">
        <f>ABS(LEN(C345)-$R$1) &gt; $S$1*$R$2</f>
        <v>0</v>
      </c>
      <c r="U345" t="b">
        <f>ABS(LEN(D345)-$T$1) &gt; $U$1*$T$2</f>
        <v>0</v>
      </c>
    </row>
    <row r="346" spans="1:21" x14ac:dyDescent="0.35">
      <c r="A346" t="s">
        <v>3</v>
      </c>
      <c r="B346" t="s">
        <v>7</v>
      </c>
      <c r="C346" t="s">
        <v>23</v>
      </c>
      <c r="D346" t="s">
        <v>38</v>
      </c>
      <c r="E346" t="s">
        <v>76</v>
      </c>
      <c r="F346" t="s">
        <v>82</v>
      </c>
      <c r="G346" t="s">
        <v>89</v>
      </c>
      <c r="H346" t="s">
        <v>7</v>
      </c>
      <c r="I346">
        <f>COUNTIF(C:C, C346)</f>
        <v>29</v>
      </c>
      <c r="J346" t="b">
        <f t="shared" si="15"/>
        <v>0</v>
      </c>
      <c r="K346">
        <f>COUNTIF(E:E, E346)</f>
        <v>1</v>
      </c>
      <c r="L346" t="b">
        <f t="shared" si="16"/>
        <v>1</v>
      </c>
      <c r="M346">
        <f t="shared" si="17"/>
        <v>0</v>
      </c>
      <c r="O346" t="b">
        <f>ABS(LEN(A346)-$N$1) &gt; $O$1*$N$2</f>
        <v>0</v>
      </c>
      <c r="Q346" t="b">
        <f>ABS(LEN(B346)-$P$1) &gt; $Q$1*$P$2</f>
        <v>0</v>
      </c>
      <c r="S346" t="b">
        <f>ABS(LEN(C346)-$R$1) &gt; $S$1*$R$2</f>
        <v>0</v>
      </c>
      <c r="U346" t="b">
        <f>ABS(LEN(D346)-$T$1) &gt; $U$1*$T$2</f>
        <v>0</v>
      </c>
    </row>
    <row r="347" spans="1:21" x14ac:dyDescent="0.35">
      <c r="A347" t="s">
        <v>2</v>
      </c>
      <c r="B347" t="s">
        <v>6</v>
      </c>
      <c r="C347" t="s">
        <v>21</v>
      </c>
      <c r="D347" t="s">
        <v>37</v>
      </c>
      <c r="E347" t="s">
        <v>54</v>
      </c>
      <c r="F347" t="s">
        <v>81</v>
      </c>
      <c r="G347" t="s">
        <v>106</v>
      </c>
      <c r="H347" t="s">
        <v>7</v>
      </c>
      <c r="I347">
        <f>COUNTIF(C:C, C347)</f>
        <v>257</v>
      </c>
      <c r="J347" t="b">
        <f t="shared" si="15"/>
        <v>0</v>
      </c>
      <c r="K347">
        <f>COUNTIF(E:E, E347)</f>
        <v>6</v>
      </c>
      <c r="L347" t="b">
        <f t="shared" si="16"/>
        <v>1</v>
      </c>
      <c r="M347">
        <f t="shared" si="17"/>
        <v>0</v>
      </c>
      <c r="O347" t="b">
        <f>ABS(LEN(A347)-$N$1) &gt; $O$1*$N$2</f>
        <v>0</v>
      </c>
      <c r="Q347" t="b">
        <f>ABS(LEN(B347)-$P$1) &gt; $Q$1*$P$2</f>
        <v>0</v>
      </c>
      <c r="S347" t="b">
        <f>ABS(LEN(C347)-$R$1) &gt; $S$1*$R$2</f>
        <v>0</v>
      </c>
      <c r="U347" t="b">
        <f>ABS(LEN(D347)-$T$1) &gt; $U$1*$T$2</f>
        <v>0</v>
      </c>
    </row>
    <row r="348" spans="1:21" x14ac:dyDescent="0.35">
      <c r="A348" t="s">
        <v>2</v>
      </c>
      <c r="B348" t="s">
        <v>6</v>
      </c>
      <c r="C348" t="s">
        <v>21</v>
      </c>
      <c r="D348" t="s">
        <v>37</v>
      </c>
      <c r="E348" t="s">
        <v>47</v>
      </c>
      <c r="F348" t="s">
        <v>81</v>
      </c>
      <c r="G348" t="s">
        <v>114</v>
      </c>
      <c r="H348" t="s">
        <v>7</v>
      </c>
      <c r="I348">
        <f>COUNTIF(C:C, C348)</f>
        <v>257</v>
      </c>
      <c r="J348" t="b">
        <f t="shared" si="15"/>
        <v>0</v>
      </c>
      <c r="K348">
        <f>COUNTIF(E:E, E348)</f>
        <v>16</v>
      </c>
      <c r="L348" t="b">
        <f t="shared" si="16"/>
        <v>0</v>
      </c>
      <c r="M348">
        <f t="shared" si="17"/>
        <v>0</v>
      </c>
      <c r="O348" t="b">
        <f>ABS(LEN(A348)-$N$1) &gt; $O$1*$N$2</f>
        <v>0</v>
      </c>
      <c r="Q348" t="b">
        <f>ABS(LEN(B348)-$P$1) &gt; $Q$1*$P$2</f>
        <v>0</v>
      </c>
      <c r="S348" t="b">
        <f>ABS(LEN(C348)-$R$1) &gt; $S$1*$R$2</f>
        <v>0</v>
      </c>
      <c r="U348" t="b">
        <f>ABS(LEN(D348)-$T$1) &gt; $U$1*$T$2</f>
        <v>0</v>
      </c>
    </row>
    <row r="349" spans="1:21" x14ac:dyDescent="0.35">
      <c r="A349" t="s">
        <v>2</v>
      </c>
      <c r="B349" t="s">
        <v>6</v>
      </c>
      <c r="C349" t="s">
        <v>21</v>
      </c>
      <c r="D349" t="s">
        <v>37</v>
      </c>
      <c r="E349" t="s">
        <v>47</v>
      </c>
      <c r="F349" t="s">
        <v>81</v>
      </c>
      <c r="G349" t="s">
        <v>113</v>
      </c>
      <c r="H349" t="s">
        <v>6</v>
      </c>
      <c r="I349">
        <f>COUNTIF(C:C, C349)</f>
        <v>257</v>
      </c>
      <c r="J349" t="b">
        <f t="shared" si="15"/>
        <v>0</v>
      </c>
      <c r="K349">
        <f>COUNTIF(E:E, E349)</f>
        <v>16</v>
      </c>
      <c r="L349" t="b">
        <f t="shared" si="16"/>
        <v>0</v>
      </c>
      <c r="M349">
        <f t="shared" si="17"/>
        <v>0</v>
      </c>
      <c r="O349" t="b">
        <f>ABS(LEN(A349)-$N$1) &gt; $O$1*$N$2</f>
        <v>0</v>
      </c>
      <c r="Q349" t="b">
        <f>ABS(LEN(B349)-$P$1) &gt; $Q$1*$P$2</f>
        <v>0</v>
      </c>
      <c r="S349" t="b">
        <f>ABS(LEN(C349)-$R$1) &gt; $S$1*$R$2</f>
        <v>0</v>
      </c>
      <c r="U349" t="b">
        <f>ABS(LEN(D349)-$T$1) &gt; $U$1*$T$2</f>
        <v>0</v>
      </c>
    </row>
    <row r="350" spans="1:21" x14ac:dyDescent="0.35">
      <c r="A350" t="s">
        <v>2</v>
      </c>
      <c r="B350" t="s">
        <v>6</v>
      </c>
      <c r="C350" t="s">
        <v>21</v>
      </c>
      <c r="D350" t="s">
        <v>37</v>
      </c>
      <c r="E350" t="s">
        <v>45</v>
      </c>
      <c r="F350" t="s">
        <v>81</v>
      </c>
      <c r="G350" t="s">
        <v>90</v>
      </c>
      <c r="H350" t="s">
        <v>6</v>
      </c>
      <c r="I350">
        <f>COUNTIF(C:C, C350)</f>
        <v>257</v>
      </c>
      <c r="J350" t="b">
        <f t="shared" si="15"/>
        <v>0</v>
      </c>
      <c r="K350">
        <f>COUNTIF(E:E, E350)</f>
        <v>185</v>
      </c>
      <c r="L350" t="b">
        <f t="shared" si="16"/>
        <v>0</v>
      </c>
      <c r="M350">
        <f t="shared" si="17"/>
        <v>0</v>
      </c>
      <c r="O350" t="b">
        <f>ABS(LEN(A350)-$N$1) &gt; $O$1*$N$2</f>
        <v>0</v>
      </c>
      <c r="Q350" t="b">
        <f>ABS(LEN(B350)-$P$1) &gt; $Q$1*$P$2</f>
        <v>0</v>
      </c>
      <c r="S350" t="b">
        <f>ABS(LEN(C350)-$R$1) &gt; $S$1*$R$2</f>
        <v>0</v>
      </c>
      <c r="U350" t="b">
        <f>ABS(LEN(D350)-$T$1) &gt; $U$1*$T$2</f>
        <v>0</v>
      </c>
    </row>
    <row r="351" spans="1:21" x14ac:dyDescent="0.35">
      <c r="A351" t="s">
        <v>2</v>
      </c>
      <c r="B351" t="s">
        <v>6</v>
      </c>
      <c r="C351" t="s">
        <v>21</v>
      </c>
      <c r="D351" t="s">
        <v>37</v>
      </c>
      <c r="E351" t="s">
        <v>45</v>
      </c>
      <c r="F351" t="s">
        <v>81</v>
      </c>
      <c r="G351" t="s">
        <v>90</v>
      </c>
      <c r="H351" t="s">
        <v>6</v>
      </c>
      <c r="I351">
        <f>COUNTIF(C:C, C351)</f>
        <v>257</v>
      </c>
      <c r="J351" t="b">
        <f t="shared" si="15"/>
        <v>0</v>
      </c>
      <c r="K351">
        <f>COUNTIF(E:E, E351)</f>
        <v>185</v>
      </c>
      <c r="L351" t="b">
        <f t="shared" si="16"/>
        <v>0</v>
      </c>
      <c r="M351">
        <f t="shared" si="17"/>
        <v>0</v>
      </c>
      <c r="O351" t="b">
        <f>ABS(LEN(A351)-$N$1) &gt; $O$1*$N$2</f>
        <v>0</v>
      </c>
      <c r="Q351" t="b">
        <f>ABS(LEN(B351)-$P$1) &gt; $Q$1*$P$2</f>
        <v>0</v>
      </c>
      <c r="S351" t="b">
        <f>ABS(LEN(C351)-$R$1) &gt; $S$1*$R$2</f>
        <v>0</v>
      </c>
      <c r="U351" t="b">
        <f>ABS(LEN(D351)-$T$1) &gt; $U$1*$T$2</f>
        <v>0</v>
      </c>
    </row>
    <row r="352" spans="1:21" x14ac:dyDescent="0.35">
      <c r="A352" t="s">
        <v>2</v>
      </c>
      <c r="B352" t="s">
        <v>6</v>
      </c>
      <c r="C352" t="s">
        <v>21</v>
      </c>
      <c r="D352" t="s">
        <v>37</v>
      </c>
      <c r="E352" t="s">
        <v>45</v>
      </c>
      <c r="F352" t="s">
        <v>81</v>
      </c>
      <c r="G352" t="s">
        <v>90</v>
      </c>
      <c r="H352" t="s">
        <v>6</v>
      </c>
      <c r="I352">
        <f>COUNTIF(C:C, C352)</f>
        <v>257</v>
      </c>
      <c r="J352" t="b">
        <f t="shared" si="15"/>
        <v>0</v>
      </c>
      <c r="K352">
        <f>COUNTIF(E:E, E352)</f>
        <v>185</v>
      </c>
      <c r="L352" t="b">
        <f t="shared" si="16"/>
        <v>0</v>
      </c>
      <c r="M352">
        <f t="shared" si="17"/>
        <v>0</v>
      </c>
      <c r="O352" t="b">
        <f>ABS(LEN(A352)-$N$1) &gt; $O$1*$N$2</f>
        <v>0</v>
      </c>
      <c r="Q352" t="b">
        <f>ABS(LEN(B352)-$P$1) &gt; $Q$1*$P$2</f>
        <v>0</v>
      </c>
      <c r="S352" t="b">
        <f>ABS(LEN(C352)-$R$1) &gt; $S$1*$R$2</f>
        <v>0</v>
      </c>
      <c r="U352" t="b">
        <f>ABS(LEN(D352)-$T$1) &gt; $U$1*$T$2</f>
        <v>0</v>
      </c>
    </row>
    <row r="353" spans="1:21" x14ac:dyDescent="0.35">
      <c r="A353" t="s">
        <v>2</v>
      </c>
      <c r="B353" t="s">
        <v>6</v>
      </c>
      <c r="C353" t="s">
        <v>21</v>
      </c>
      <c r="D353" t="s">
        <v>37</v>
      </c>
      <c r="E353" t="s">
        <v>45</v>
      </c>
      <c r="F353" t="s">
        <v>81</v>
      </c>
      <c r="G353" t="s">
        <v>90</v>
      </c>
      <c r="H353" t="s">
        <v>6</v>
      </c>
      <c r="I353">
        <f>COUNTIF(C:C, C353)</f>
        <v>257</v>
      </c>
      <c r="J353" t="b">
        <f t="shared" si="15"/>
        <v>0</v>
      </c>
      <c r="K353">
        <f>COUNTIF(E:E, E353)</f>
        <v>185</v>
      </c>
      <c r="L353" t="b">
        <f t="shared" si="16"/>
        <v>0</v>
      </c>
      <c r="M353">
        <f t="shared" si="17"/>
        <v>0</v>
      </c>
      <c r="O353" t="b">
        <f>ABS(LEN(A353)-$N$1) &gt; $O$1*$N$2</f>
        <v>0</v>
      </c>
      <c r="Q353" t="b">
        <f>ABS(LEN(B353)-$P$1) &gt; $Q$1*$P$2</f>
        <v>0</v>
      </c>
      <c r="S353" t="b">
        <f>ABS(LEN(C353)-$R$1) &gt; $S$1*$R$2</f>
        <v>0</v>
      </c>
      <c r="U353" t="b">
        <f>ABS(LEN(D353)-$T$1) &gt; $U$1*$T$2</f>
        <v>0</v>
      </c>
    </row>
    <row r="354" spans="1:21" x14ac:dyDescent="0.35">
      <c r="A354" t="s">
        <v>2</v>
      </c>
      <c r="B354" t="s">
        <v>6</v>
      </c>
      <c r="C354" t="s">
        <v>21</v>
      </c>
      <c r="D354" t="s">
        <v>37</v>
      </c>
      <c r="E354" t="s">
        <v>45</v>
      </c>
      <c r="F354" t="s">
        <v>81</v>
      </c>
      <c r="G354" t="s">
        <v>90</v>
      </c>
      <c r="H354" t="s">
        <v>6</v>
      </c>
      <c r="I354">
        <f>COUNTIF(C:C, C354)</f>
        <v>257</v>
      </c>
      <c r="J354" t="b">
        <f t="shared" si="15"/>
        <v>0</v>
      </c>
      <c r="K354">
        <f>COUNTIF(E:E, E354)</f>
        <v>185</v>
      </c>
      <c r="L354" t="b">
        <f t="shared" si="16"/>
        <v>0</v>
      </c>
      <c r="M354">
        <f t="shared" si="17"/>
        <v>0</v>
      </c>
      <c r="O354" t="b">
        <f>ABS(LEN(A354)-$N$1) &gt; $O$1*$N$2</f>
        <v>0</v>
      </c>
      <c r="Q354" t="b">
        <f>ABS(LEN(B354)-$P$1) &gt; $Q$1*$P$2</f>
        <v>0</v>
      </c>
      <c r="S354" t="b">
        <f>ABS(LEN(C354)-$R$1) &gt; $S$1*$R$2</f>
        <v>0</v>
      </c>
      <c r="U354" t="b">
        <f>ABS(LEN(D354)-$T$1) &gt; $U$1*$T$2</f>
        <v>0</v>
      </c>
    </row>
    <row r="355" spans="1:21" x14ac:dyDescent="0.35">
      <c r="A355" t="s">
        <v>2</v>
      </c>
      <c r="B355" t="s">
        <v>6</v>
      </c>
      <c r="C355" t="s">
        <v>21</v>
      </c>
      <c r="D355" t="s">
        <v>37</v>
      </c>
      <c r="E355" t="s">
        <v>45</v>
      </c>
      <c r="F355" t="s">
        <v>81</v>
      </c>
      <c r="G355" t="s">
        <v>90</v>
      </c>
      <c r="H355" t="s">
        <v>6</v>
      </c>
      <c r="I355">
        <f>COUNTIF(C:C, C355)</f>
        <v>257</v>
      </c>
      <c r="J355" t="b">
        <f t="shared" si="15"/>
        <v>0</v>
      </c>
      <c r="K355">
        <f>COUNTIF(E:E, E355)</f>
        <v>185</v>
      </c>
      <c r="L355" t="b">
        <f t="shared" si="16"/>
        <v>0</v>
      </c>
      <c r="M355">
        <f t="shared" si="17"/>
        <v>0</v>
      </c>
      <c r="O355" t="b">
        <f>ABS(LEN(A355)-$N$1) &gt; $O$1*$N$2</f>
        <v>0</v>
      </c>
      <c r="Q355" t="b">
        <f>ABS(LEN(B355)-$P$1) &gt; $Q$1*$P$2</f>
        <v>0</v>
      </c>
      <c r="S355" t="b">
        <f>ABS(LEN(C355)-$R$1) &gt; $S$1*$R$2</f>
        <v>0</v>
      </c>
      <c r="U355" t="b">
        <f>ABS(LEN(D355)-$T$1) &gt; $U$1*$T$2</f>
        <v>0</v>
      </c>
    </row>
    <row r="356" spans="1:21" x14ac:dyDescent="0.35">
      <c r="A356" t="s">
        <v>2</v>
      </c>
      <c r="B356" t="s">
        <v>6</v>
      </c>
      <c r="C356" t="s">
        <v>21</v>
      </c>
      <c r="D356" t="s">
        <v>37</v>
      </c>
      <c r="E356" t="s">
        <v>45</v>
      </c>
      <c r="F356" t="s">
        <v>81</v>
      </c>
      <c r="G356" t="s">
        <v>90</v>
      </c>
      <c r="H356" t="s">
        <v>6</v>
      </c>
      <c r="I356">
        <f>COUNTIF(C:C, C356)</f>
        <v>257</v>
      </c>
      <c r="J356" t="b">
        <f t="shared" si="15"/>
        <v>0</v>
      </c>
      <c r="K356">
        <f>COUNTIF(E:E, E356)</f>
        <v>185</v>
      </c>
      <c r="L356" t="b">
        <f t="shared" si="16"/>
        <v>0</v>
      </c>
      <c r="M356">
        <f t="shared" si="17"/>
        <v>0</v>
      </c>
      <c r="O356" t="b">
        <f>ABS(LEN(A356)-$N$1) &gt; $O$1*$N$2</f>
        <v>0</v>
      </c>
      <c r="Q356" t="b">
        <f>ABS(LEN(B356)-$P$1) &gt; $Q$1*$P$2</f>
        <v>0</v>
      </c>
      <c r="S356" t="b">
        <f>ABS(LEN(C356)-$R$1) &gt; $S$1*$R$2</f>
        <v>0</v>
      </c>
      <c r="U356" t="b">
        <f>ABS(LEN(D356)-$T$1) &gt; $U$1*$T$2</f>
        <v>0</v>
      </c>
    </row>
    <row r="357" spans="1:21" x14ac:dyDescent="0.35">
      <c r="A357" t="s">
        <v>1</v>
      </c>
      <c r="B357" t="s">
        <v>6</v>
      </c>
      <c r="C357" t="s">
        <v>12</v>
      </c>
      <c r="D357" t="s">
        <v>36</v>
      </c>
      <c r="E357" t="s">
        <v>51</v>
      </c>
      <c r="F357" t="s">
        <v>81</v>
      </c>
      <c r="G357" t="s">
        <v>104</v>
      </c>
      <c r="H357" t="s">
        <v>6</v>
      </c>
      <c r="I357">
        <f>COUNTIF(C:C, C357)</f>
        <v>17</v>
      </c>
      <c r="J357" t="b">
        <f t="shared" si="15"/>
        <v>0</v>
      </c>
      <c r="K357">
        <f>COUNTIF(E:E, E357)</f>
        <v>14</v>
      </c>
      <c r="L357" t="b">
        <f t="shared" si="16"/>
        <v>0</v>
      </c>
      <c r="M357">
        <f t="shared" si="17"/>
        <v>0</v>
      </c>
      <c r="O357" t="b">
        <f>ABS(LEN(A357)-$N$1) &gt; $O$1*$N$2</f>
        <v>0</v>
      </c>
      <c r="Q357" t="b">
        <f>ABS(LEN(B357)-$P$1) &gt; $Q$1*$P$2</f>
        <v>0</v>
      </c>
      <c r="S357" t="b">
        <f>ABS(LEN(C357)-$R$1) &gt; $S$1*$R$2</f>
        <v>1</v>
      </c>
      <c r="U357" t="b">
        <f>ABS(LEN(D357)-$T$1) &gt; $U$1*$T$2</f>
        <v>0</v>
      </c>
    </row>
    <row r="358" spans="1:21" x14ac:dyDescent="0.35">
      <c r="A358" t="s">
        <v>1</v>
      </c>
      <c r="B358" t="s">
        <v>6</v>
      </c>
      <c r="C358" t="s">
        <v>13</v>
      </c>
      <c r="D358" t="s">
        <v>36</v>
      </c>
      <c r="E358" t="s">
        <v>51</v>
      </c>
      <c r="F358" t="s">
        <v>81</v>
      </c>
      <c r="G358" t="s">
        <v>104</v>
      </c>
      <c r="H358" t="s">
        <v>6</v>
      </c>
      <c r="I358">
        <f>COUNTIF(C:C, C358)</f>
        <v>17</v>
      </c>
      <c r="J358" t="b">
        <f t="shared" si="15"/>
        <v>0</v>
      </c>
      <c r="K358">
        <f>COUNTIF(E:E, E358)</f>
        <v>14</v>
      </c>
      <c r="L358" t="b">
        <f t="shared" si="16"/>
        <v>0</v>
      </c>
      <c r="M358">
        <f t="shared" si="17"/>
        <v>0</v>
      </c>
      <c r="O358" t="b">
        <f>ABS(LEN(A358)-$N$1) &gt; $O$1*$N$2</f>
        <v>0</v>
      </c>
      <c r="Q358" t="b">
        <f>ABS(LEN(B358)-$P$1) &gt; $Q$1*$P$2</f>
        <v>0</v>
      </c>
      <c r="S358" t="b">
        <f>ABS(LEN(C358)-$R$1) &gt; $S$1*$R$2</f>
        <v>1</v>
      </c>
      <c r="U358" t="b">
        <f>ABS(LEN(D358)-$T$1) &gt; $U$1*$T$2</f>
        <v>0</v>
      </c>
    </row>
    <row r="359" spans="1:21" x14ac:dyDescent="0.35">
      <c r="A359" t="s">
        <v>1</v>
      </c>
      <c r="B359" t="s">
        <v>6</v>
      </c>
      <c r="C359" t="s">
        <v>13</v>
      </c>
      <c r="D359" t="s">
        <v>36</v>
      </c>
      <c r="E359" t="s">
        <v>53</v>
      </c>
      <c r="F359" t="s">
        <v>81</v>
      </c>
      <c r="G359" t="s">
        <v>104</v>
      </c>
      <c r="H359" t="s">
        <v>6</v>
      </c>
      <c r="I359">
        <f>COUNTIF(C:C, C359)</f>
        <v>17</v>
      </c>
      <c r="J359" t="b">
        <f t="shared" si="15"/>
        <v>0</v>
      </c>
      <c r="K359">
        <f>COUNTIF(E:E, E359)</f>
        <v>26</v>
      </c>
      <c r="L359" t="b">
        <f t="shared" si="16"/>
        <v>0</v>
      </c>
      <c r="M359">
        <f t="shared" si="17"/>
        <v>0</v>
      </c>
      <c r="O359" t="b">
        <f>ABS(LEN(A359)-$N$1) &gt; $O$1*$N$2</f>
        <v>0</v>
      </c>
      <c r="Q359" t="b">
        <f>ABS(LEN(B359)-$P$1) &gt; $Q$1*$P$2</f>
        <v>0</v>
      </c>
      <c r="S359" t="b">
        <f>ABS(LEN(C359)-$R$1) &gt; $S$1*$R$2</f>
        <v>1</v>
      </c>
      <c r="U359" t="b">
        <f>ABS(LEN(D359)-$T$1) &gt; $U$1*$T$2</f>
        <v>0</v>
      </c>
    </row>
    <row r="360" spans="1:21" x14ac:dyDescent="0.35">
      <c r="A360" t="s">
        <v>1</v>
      </c>
      <c r="B360" t="s">
        <v>6</v>
      </c>
      <c r="C360" t="s">
        <v>12</v>
      </c>
      <c r="D360" t="s">
        <v>36</v>
      </c>
      <c r="E360" t="s">
        <v>53</v>
      </c>
      <c r="F360" t="s">
        <v>81</v>
      </c>
      <c r="G360" t="s">
        <v>104</v>
      </c>
      <c r="H360" t="s">
        <v>6</v>
      </c>
      <c r="I360">
        <f>COUNTIF(C:C, C360)</f>
        <v>17</v>
      </c>
      <c r="J360" t="b">
        <f t="shared" si="15"/>
        <v>0</v>
      </c>
      <c r="K360">
        <f>COUNTIF(E:E, E360)</f>
        <v>26</v>
      </c>
      <c r="L360" t="b">
        <f t="shared" si="16"/>
        <v>0</v>
      </c>
      <c r="M360">
        <f t="shared" si="17"/>
        <v>0</v>
      </c>
      <c r="O360" t="b">
        <f>ABS(LEN(A360)-$N$1) &gt; $O$1*$N$2</f>
        <v>0</v>
      </c>
      <c r="Q360" t="b">
        <f>ABS(LEN(B360)-$P$1) &gt; $Q$1*$P$2</f>
        <v>0</v>
      </c>
      <c r="S360" t="b">
        <f>ABS(LEN(C360)-$R$1) &gt; $S$1*$R$2</f>
        <v>1</v>
      </c>
      <c r="U360" t="b">
        <f>ABS(LEN(D360)-$T$1) &gt; $U$1*$T$2</f>
        <v>0</v>
      </c>
    </row>
    <row r="361" spans="1:21" x14ac:dyDescent="0.35">
      <c r="A361" t="s">
        <v>1</v>
      </c>
      <c r="B361" t="s">
        <v>6</v>
      </c>
      <c r="C361" t="s">
        <v>29</v>
      </c>
      <c r="D361" t="s">
        <v>36</v>
      </c>
      <c r="E361" t="s">
        <v>48</v>
      </c>
      <c r="F361" t="s">
        <v>81</v>
      </c>
      <c r="G361" t="s">
        <v>90</v>
      </c>
      <c r="H361" t="s">
        <v>7</v>
      </c>
      <c r="I361">
        <f>COUNTIF(C:C, C361)</f>
        <v>4</v>
      </c>
      <c r="J361" t="b">
        <f t="shared" si="15"/>
        <v>1</v>
      </c>
      <c r="K361">
        <f>COUNTIF(E:E, E361)</f>
        <v>103</v>
      </c>
      <c r="L361" t="b">
        <f t="shared" si="16"/>
        <v>0</v>
      </c>
      <c r="M361">
        <f t="shared" si="17"/>
        <v>0</v>
      </c>
      <c r="O361" t="b">
        <f>ABS(LEN(A361)-$N$1) &gt; $O$1*$N$2</f>
        <v>0</v>
      </c>
      <c r="Q361" t="b">
        <f>ABS(LEN(B361)-$P$1) &gt; $Q$1*$P$2</f>
        <v>0</v>
      </c>
      <c r="S361" t="b">
        <f>ABS(LEN(C361)-$R$1) &gt; $S$1*$R$2</f>
        <v>0</v>
      </c>
      <c r="U361" t="b">
        <f>ABS(LEN(D361)-$T$1) &gt; $U$1*$T$2</f>
        <v>0</v>
      </c>
    </row>
    <row r="362" spans="1:21" x14ac:dyDescent="0.35">
      <c r="A362" t="s">
        <v>2</v>
      </c>
      <c r="B362" t="s">
        <v>6</v>
      </c>
      <c r="C362" t="s">
        <v>21</v>
      </c>
      <c r="D362" t="s">
        <v>37</v>
      </c>
      <c r="E362" t="s">
        <v>61</v>
      </c>
      <c r="F362" t="s">
        <v>81</v>
      </c>
      <c r="G362" t="s">
        <v>90</v>
      </c>
      <c r="H362" t="s">
        <v>7</v>
      </c>
      <c r="I362">
        <f>COUNTIF(C:C, C362)</f>
        <v>257</v>
      </c>
      <c r="J362" t="b">
        <f t="shared" si="15"/>
        <v>0</v>
      </c>
      <c r="K362">
        <f>COUNTIF(E:E, E362)</f>
        <v>3</v>
      </c>
      <c r="L362" t="b">
        <f t="shared" si="16"/>
        <v>1</v>
      </c>
      <c r="M362">
        <f t="shared" si="17"/>
        <v>0</v>
      </c>
      <c r="O362" t="b">
        <f>ABS(LEN(A362)-$N$1) &gt; $O$1*$N$2</f>
        <v>0</v>
      </c>
      <c r="Q362" t="b">
        <f>ABS(LEN(B362)-$P$1) &gt; $Q$1*$P$2</f>
        <v>0</v>
      </c>
      <c r="S362" t="b">
        <f>ABS(LEN(C362)-$R$1) &gt; $S$1*$R$2</f>
        <v>0</v>
      </c>
      <c r="U362" t="b">
        <f>ABS(LEN(D362)-$T$1) &gt; $U$1*$T$2</f>
        <v>0</v>
      </c>
    </row>
    <row r="363" spans="1:21" x14ac:dyDescent="0.35">
      <c r="A363" t="s">
        <v>2</v>
      </c>
      <c r="B363" t="s">
        <v>6</v>
      </c>
      <c r="C363" t="s">
        <v>21</v>
      </c>
      <c r="D363" t="s">
        <v>37</v>
      </c>
      <c r="E363" t="s">
        <v>77</v>
      </c>
      <c r="F363" t="s">
        <v>81</v>
      </c>
      <c r="G363" t="s">
        <v>90</v>
      </c>
      <c r="H363" t="s">
        <v>6</v>
      </c>
      <c r="I363">
        <f>COUNTIF(C:C, C363)</f>
        <v>257</v>
      </c>
      <c r="J363" t="b">
        <f t="shared" si="15"/>
        <v>0</v>
      </c>
      <c r="K363">
        <f>COUNTIF(E:E, E363)</f>
        <v>1</v>
      </c>
      <c r="L363" t="b">
        <f t="shared" si="16"/>
        <v>1</v>
      </c>
      <c r="M363">
        <f t="shared" si="17"/>
        <v>0</v>
      </c>
      <c r="O363" t="b">
        <f>ABS(LEN(A363)-$N$1) &gt; $O$1*$N$2</f>
        <v>0</v>
      </c>
      <c r="Q363" t="b">
        <f>ABS(LEN(B363)-$P$1) &gt; $Q$1*$P$2</f>
        <v>0</v>
      </c>
      <c r="S363" t="b">
        <f>ABS(LEN(C363)-$R$1) &gt; $S$1*$R$2</f>
        <v>0</v>
      </c>
      <c r="U363" t="b">
        <f>ABS(LEN(D363)-$T$1) &gt; $U$1*$T$2</f>
        <v>0</v>
      </c>
    </row>
    <row r="364" spans="1:21" x14ac:dyDescent="0.35">
      <c r="A364" t="s">
        <v>3</v>
      </c>
      <c r="B364" t="s">
        <v>6</v>
      </c>
      <c r="C364" t="s">
        <v>21</v>
      </c>
      <c r="D364" t="s">
        <v>38</v>
      </c>
      <c r="E364" t="s">
        <v>78</v>
      </c>
      <c r="F364" t="s">
        <v>81</v>
      </c>
      <c r="G364" t="s">
        <v>90</v>
      </c>
      <c r="H364" t="s">
        <v>7</v>
      </c>
      <c r="I364">
        <f>COUNTIF(C:C, C364)</f>
        <v>257</v>
      </c>
      <c r="J364" t="b">
        <f t="shared" si="15"/>
        <v>0</v>
      </c>
      <c r="K364">
        <f>COUNTIF(E:E, E364)</f>
        <v>1</v>
      </c>
      <c r="L364" t="b">
        <f t="shared" si="16"/>
        <v>1</v>
      </c>
      <c r="M364">
        <f t="shared" si="17"/>
        <v>0</v>
      </c>
      <c r="O364" t="b">
        <f>ABS(LEN(A364)-$N$1) &gt; $O$1*$N$2</f>
        <v>0</v>
      </c>
      <c r="Q364" t="b">
        <f>ABS(LEN(B364)-$P$1) &gt; $Q$1*$P$2</f>
        <v>0</v>
      </c>
      <c r="S364" t="b">
        <f>ABS(LEN(C364)-$R$1) &gt; $S$1*$R$2</f>
        <v>0</v>
      </c>
      <c r="U364" t="b">
        <f>ABS(LEN(D364)-$T$1) &gt; $U$1*$T$2</f>
        <v>0</v>
      </c>
    </row>
    <row r="365" spans="1:21" x14ac:dyDescent="0.35">
      <c r="A365" t="s">
        <v>2</v>
      </c>
      <c r="B365" t="s">
        <v>6</v>
      </c>
      <c r="C365" t="s">
        <v>21</v>
      </c>
      <c r="D365" t="s">
        <v>37</v>
      </c>
      <c r="E365" t="s">
        <v>45</v>
      </c>
      <c r="F365" t="s">
        <v>81</v>
      </c>
      <c r="G365" t="s">
        <v>90</v>
      </c>
      <c r="H365" t="s">
        <v>6</v>
      </c>
      <c r="I365">
        <f>COUNTIF(C:C, C365)</f>
        <v>257</v>
      </c>
      <c r="J365" t="b">
        <f t="shared" si="15"/>
        <v>0</v>
      </c>
      <c r="K365">
        <f>COUNTIF(E:E, E365)</f>
        <v>185</v>
      </c>
      <c r="L365" t="b">
        <f t="shared" si="16"/>
        <v>0</v>
      </c>
      <c r="M365">
        <f t="shared" si="17"/>
        <v>0</v>
      </c>
      <c r="O365" t="b">
        <f>ABS(LEN(A365)-$N$1) &gt; $O$1*$N$2</f>
        <v>0</v>
      </c>
      <c r="Q365" t="b">
        <f>ABS(LEN(B365)-$P$1) &gt; $Q$1*$P$2</f>
        <v>0</v>
      </c>
      <c r="S365" t="b">
        <f>ABS(LEN(C365)-$R$1) &gt; $S$1*$R$2</f>
        <v>0</v>
      </c>
      <c r="U365" t="b">
        <f>ABS(LEN(D365)-$T$1) &gt; $U$1*$T$2</f>
        <v>0</v>
      </c>
    </row>
    <row r="366" spans="1:21" x14ac:dyDescent="0.35">
      <c r="A366" t="s">
        <v>2</v>
      </c>
      <c r="B366" t="s">
        <v>6</v>
      </c>
      <c r="C366" t="s">
        <v>21</v>
      </c>
      <c r="D366" t="s">
        <v>37</v>
      </c>
      <c r="E366" t="s">
        <v>48</v>
      </c>
      <c r="F366" t="s">
        <v>81</v>
      </c>
      <c r="G366" t="s">
        <v>90</v>
      </c>
      <c r="H366" t="s">
        <v>7</v>
      </c>
      <c r="I366">
        <f>COUNTIF(C:C, C366)</f>
        <v>257</v>
      </c>
      <c r="J366" t="b">
        <f t="shared" si="15"/>
        <v>0</v>
      </c>
      <c r="K366">
        <f>COUNTIF(E:E, E366)</f>
        <v>103</v>
      </c>
      <c r="L366" t="b">
        <f t="shared" si="16"/>
        <v>0</v>
      </c>
      <c r="M366">
        <f t="shared" si="17"/>
        <v>0</v>
      </c>
      <c r="O366" t="b">
        <f>ABS(LEN(A366)-$N$1) &gt; $O$1*$N$2</f>
        <v>0</v>
      </c>
      <c r="Q366" t="b">
        <f>ABS(LEN(B366)-$P$1) &gt; $Q$1*$P$2</f>
        <v>0</v>
      </c>
      <c r="S366" t="b">
        <f>ABS(LEN(C366)-$R$1) &gt; $S$1*$R$2</f>
        <v>0</v>
      </c>
      <c r="U366" t="b">
        <f>ABS(LEN(D366)-$T$1) &gt; $U$1*$T$2</f>
        <v>0</v>
      </c>
    </row>
    <row r="367" spans="1:21" x14ac:dyDescent="0.35">
      <c r="A367" t="s">
        <v>4</v>
      </c>
      <c r="B367" t="s">
        <v>6</v>
      </c>
      <c r="C367" t="s">
        <v>24</v>
      </c>
      <c r="D367" t="s">
        <v>37</v>
      </c>
      <c r="E367" t="s">
        <v>79</v>
      </c>
      <c r="F367" t="s">
        <v>82</v>
      </c>
      <c r="G367" t="s">
        <v>90</v>
      </c>
      <c r="H367" t="s">
        <v>7</v>
      </c>
      <c r="I367">
        <f>COUNTIF(C:C, C367)</f>
        <v>60</v>
      </c>
      <c r="J367" t="b">
        <f t="shared" si="15"/>
        <v>0</v>
      </c>
      <c r="K367">
        <f>COUNTIF(E:E, E367)</f>
        <v>3</v>
      </c>
      <c r="L367" t="b">
        <f t="shared" si="16"/>
        <v>1</v>
      </c>
      <c r="M367">
        <f t="shared" si="17"/>
        <v>0</v>
      </c>
      <c r="O367" t="b">
        <f>ABS(LEN(A367)-$N$1) &gt; $O$1*$N$2</f>
        <v>0</v>
      </c>
      <c r="Q367" t="b">
        <f>ABS(LEN(B367)-$P$1) &gt; $Q$1*$P$2</f>
        <v>0</v>
      </c>
      <c r="S367" t="b">
        <f>ABS(LEN(C367)-$R$1) &gt; $S$1*$R$2</f>
        <v>0</v>
      </c>
      <c r="U367" t="b">
        <f>ABS(LEN(D367)-$T$1) &gt; $U$1*$T$2</f>
        <v>0</v>
      </c>
    </row>
    <row r="368" spans="1:21" x14ac:dyDescent="0.35">
      <c r="A368" t="s">
        <v>2</v>
      </c>
      <c r="B368" t="s">
        <v>6</v>
      </c>
      <c r="C368" t="s">
        <v>25</v>
      </c>
      <c r="D368" t="s">
        <v>39</v>
      </c>
      <c r="E368" t="s">
        <v>79</v>
      </c>
      <c r="F368" t="s">
        <v>82</v>
      </c>
      <c r="G368" t="s">
        <v>90</v>
      </c>
      <c r="H368" t="s">
        <v>7</v>
      </c>
      <c r="I368">
        <f>COUNTIF(C:C, C368)</f>
        <v>64</v>
      </c>
      <c r="J368" t="b">
        <f t="shared" si="15"/>
        <v>0</v>
      </c>
      <c r="K368">
        <f>COUNTIF(E:E, E368)</f>
        <v>3</v>
      </c>
      <c r="L368" t="b">
        <f t="shared" si="16"/>
        <v>1</v>
      </c>
      <c r="M368">
        <f t="shared" si="17"/>
        <v>0</v>
      </c>
      <c r="O368" t="b">
        <f>ABS(LEN(A368)-$N$1) &gt; $O$1*$N$2</f>
        <v>0</v>
      </c>
      <c r="Q368" t="b">
        <f>ABS(LEN(B368)-$P$1) &gt; $Q$1*$P$2</f>
        <v>0</v>
      </c>
      <c r="S368" t="b">
        <f>ABS(LEN(C368)-$R$1) &gt; $S$1*$R$2</f>
        <v>0</v>
      </c>
      <c r="U368" t="b">
        <f>ABS(LEN(D368)-$T$1) &gt; $U$1*$T$2</f>
        <v>0</v>
      </c>
    </row>
    <row r="369" spans="1:21" x14ac:dyDescent="0.35">
      <c r="A369" t="s">
        <v>2</v>
      </c>
      <c r="B369" t="s">
        <v>6</v>
      </c>
      <c r="C369" t="s">
        <v>21</v>
      </c>
      <c r="D369" t="s">
        <v>37</v>
      </c>
      <c r="E369" t="s">
        <v>79</v>
      </c>
      <c r="F369" t="s">
        <v>82</v>
      </c>
      <c r="G369" t="s">
        <v>90</v>
      </c>
      <c r="H369" t="s">
        <v>7</v>
      </c>
      <c r="I369">
        <f>COUNTIF(C:C, C369)</f>
        <v>257</v>
      </c>
      <c r="J369" t="b">
        <f t="shared" si="15"/>
        <v>0</v>
      </c>
      <c r="K369">
        <f>COUNTIF(E:E, E369)</f>
        <v>3</v>
      </c>
      <c r="L369" t="b">
        <f t="shared" si="16"/>
        <v>1</v>
      </c>
      <c r="M369">
        <f t="shared" si="17"/>
        <v>0</v>
      </c>
      <c r="O369" t="b">
        <f>ABS(LEN(A369)-$N$1) &gt; $O$1*$N$2</f>
        <v>0</v>
      </c>
      <c r="Q369" t="b">
        <f>ABS(LEN(B369)-$P$1) &gt; $Q$1*$P$2</f>
        <v>0</v>
      </c>
      <c r="S369" t="b">
        <f>ABS(LEN(C369)-$R$1) &gt; $S$1*$R$2</f>
        <v>0</v>
      </c>
      <c r="U369" t="b">
        <f>ABS(LEN(D369)-$T$1) &gt; $U$1*$T$2</f>
        <v>0</v>
      </c>
    </row>
    <row r="370" spans="1:21" x14ac:dyDescent="0.35">
      <c r="A370" t="s">
        <v>2</v>
      </c>
      <c r="B370" t="s">
        <v>6</v>
      </c>
      <c r="C370" t="s">
        <v>21</v>
      </c>
      <c r="D370" t="s">
        <v>37</v>
      </c>
      <c r="E370" t="s">
        <v>45</v>
      </c>
      <c r="F370" t="s">
        <v>82</v>
      </c>
      <c r="G370" t="s">
        <v>90</v>
      </c>
      <c r="H370" t="s">
        <v>7</v>
      </c>
      <c r="I370">
        <f>COUNTIF(C:C, C370)</f>
        <v>257</v>
      </c>
      <c r="J370" t="b">
        <f t="shared" si="15"/>
        <v>0</v>
      </c>
      <c r="K370">
        <f>COUNTIF(E:E, E370)</f>
        <v>185</v>
      </c>
      <c r="L370" t="b">
        <f t="shared" si="16"/>
        <v>0</v>
      </c>
      <c r="M370">
        <f t="shared" si="17"/>
        <v>0</v>
      </c>
      <c r="O370" t="b">
        <f>ABS(LEN(A370)-$N$1) &gt; $O$1*$N$2</f>
        <v>0</v>
      </c>
      <c r="Q370" t="b">
        <f>ABS(LEN(B370)-$P$1) &gt; $Q$1*$P$2</f>
        <v>0</v>
      </c>
      <c r="S370" t="b">
        <f>ABS(LEN(C370)-$R$1) &gt; $S$1*$R$2</f>
        <v>0</v>
      </c>
      <c r="U370" t="b">
        <f>ABS(LEN(D370)-$T$1) &gt; $U$1*$T$2</f>
        <v>0</v>
      </c>
    </row>
    <row r="371" spans="1:21" x14ac:dyDescent="0.35">
      <c r="A371" t="s">
        <v>2</v>
      </c>
      <c r="B371" t="s">
        <v>6</v>
      </c>
      <c r="C371" t="s">
        <v>21</v>
      </c>
      <c r="D371" t="s">
        <v>37</v>
      </c>
      <c r="E371" t="s">
        <v>45</v>
      </c>
      <c r="F371" t="s">
        <v>82</v>
      </c>
      <c r="G371" t="s">
        <v>90</v>
      </c>
      <c r="H371" t="s">
        <v>7</v>
      </c>
      <c r="I371">
        <f>COUNTIF(C:C, C371)</f>
        <v>257</v>
      </c>
      <c r="J371" t="b">
        <f t="shared" si="15"/>
        <v>0</v>
      </c>
      <c r="K371">
        <f>COUNTIF(E:E, E371)</f>
        <v>185</v>
      </c>
      <c r="L371" t="b">
        <f t="shared" si="16"/>
        <v>0</v>
      </c>
      <c r="M371">
        <f t="shared" si="17"/>
        <v>0</v>
      </c>
      <c r="O371" t="b">
        <f>ABS(LEN(A371)-$N$1) &gt; $O$1*$N$2</f>
        <v>0</v>
      </c>
      <c r="Q371" t="b">
        <f>ABS(LEN(B371)-$P$1) &gt; $Q$1*$P$2</f>
        <v>0</v>
      </c>
      <c r="S371" t="b">
        <f>ABS(LEN(C371)-$R$1) &gt; $S$1*$R$2</f>
        <v>0</v>
      </c>
      <c r="U371" t="b">
        <f>ABS(LEN(D371)-$T$1) &gt; $U$1*$T$2</f>
        <v>0</v>
      </c>
    </row>
    <row r="372" spans="1:21" x14ac:dyDescent="0.35">
      <c r="A372" t="s">
        <v>2</v>
      </c>
      <c r="B372" t="s">
        <v>6</v>
      </c>
      <c r="C372" t="s">
        <v>21</v>
      </c>
      <c r="D372" t="s">
        <v>37</v>
      </c>
      <c r="E372" t="s">
        <v>45</v>
      </c>
      <c r="F372" t="s">
        <v>82</v>
      </c>
      <c r="G372" t="s">
        <v>90</v>
      </c>
      <c r="H372" t="s">
        <v>7</v>
      </c>
      <c r="I372">
        <f>COUNTIF(C:C, C372)</f>
        <v>257</v>
      </c>
      <c r="J372" t="b">
        <f t="shared" si="15"/>
        <v>0</v>
      </c>
      <c r="K372">
        <f>COUNTIF(E:E, E372)</f>
        <v>185</v>
      </c>
      <c r="L372" t="b">
        <f t="shared" si="16"/>
        <v>0</v>
      </c>
      <c r="M372">
        <f t="shared" si="17"/>
        <v>0</v>
      </c>
      <c r="O372" t="b">
        <f>ABS(LEN(A372)-$N$1) &gt; $O$1*$N$2</f>
        <v>0</v>
      </c>
      <c r="Q372" t="b">
        <f>ABS(LEN(B372)-$P$1) &gt; $Q$1*$P$2</f>
        <v>0</v>
      </c>
      <c r="S372" t="b">
        <f>ABS(LEN(C372)-$R$1) &gt; $S$1*$R$2</f>
        <v>0</v>
      </c>
      <c r="U372" t="b">
        <f>ABS(LEN(D372)-$T$1) &gt; $U$1*$T$2</f>
        <v>0</v>
      </c>
    </row>
    <row r="373" spans="1:21" x14ac:dyDescent="0.35">
      <c r="A373" t="s">
        <v>2</v>
      </c>
      <c r="B373" t="s">
        <v>6</v>
      </c>
      <c r="C373" t="s">
        <v>21</v>
      </c>
      <c r="D373" t="s">
        <v>37</v>
      </c>
      <c r="E373" t="s">
        <v>45</v>
      </c>
      <c r="F373" t="s">
        <v>82</v>
      </c>
      <c r="G373" t="s">
        <v>90</v>
      </c>
      <c r="H373" t="s">
        <v>7</v>
      </c>
      <c r="I373">
        <f>COUNTIF(C:C, C373)</f>
        <v>257</v>
      </c>
      <c r="J373" t="b">
        <f t="shared" si="15"/>
        <v>0</v>
      </c>
      <c r="K373">
        <f>COUNTIF(E:E, E373)</f>
        <v>185</v>
      </c>
      <c r="L373" t="b">
        <f t="shared" si="16"/>
        <v>0</v>
      </c>
      <c r="M373">
        <f t="shared" si="17"/>
        <v>0</v>
      </c>
      <c r="O373" t="b">
        <f>ABS(LEN(A373)-$N$1) &gt; $O$1*$N$2</f>
        <v>0</v>
      </c>
      <c r="Q373" t="b">
        <f>ABS(LEN(B373)-$P$1) &gt; $Q$1*$P$2</f>
        <v>0</v>
      </c>
      <c r="S373" t="b">
        <f>ABS(LEN(C373)-$R$1) &gt; $S$1*$R$2</f>
        <v>0</v>
      </c>
      <c r="U373" t="b">
        <f>ABS(LEN(D373)-$T$1) &gt; $U$1*$T$2</f>
        <v>0</v>
      </c>
    </row>
    <row r="374" spans="1:21" x14ac:dyDescent="0.35">
      <c r="A374" t="s">
        <v>4</v>
      </c>
      <c r="B374" t="s">
        <v>6</v>
      </c>
      <c r="C374" t="s">
        <v>24</v>
      </c>
      <c r="D374" t="s">
        <v>37</v>
      </c>
      <c r="E374" t="s">
        <v>45</v>
      </c>
      <c r="F374" t="s">
        <v>82</v>
      </c>
      <c r="G374" t="s">
        <v>90</v>
      </c>
      <c r="H374" t="s">
        <v>7</v>
      </c>
      <c r="I374">
        <f>COUNTIF(C:C, C374)</f>
        <v>60</v>
      </c>
      <c r="J374" t="b">
        <f t="shared" si="15"/>
        <v>0</v>
      </c>
      <c r="K374">
        <f>COUNTIF(E:E, E374)</f>
        <v>185</v>
      </c>
      <c r="L374" t="b">
        <f t="shared" si="16"/>
        <v>0</v>
      </c>
      <c r="M374">
        <f t="shared" si="17"/>
        <v>0</v>
      </c>
      <c r="O374" t="b">
        <f>ABS(LEN(A374)-$N$1) &gt; $O$1*$N$2</f>
        <v>0</v>
      </c>
      <c r="Q374" t="b">
        <f>ABS(LEN(B374)-$P$1) &gt; $Q$1*$P$2</f>
        <v>0</v>
      </c>
      <c r="S374" t="b">
        <f>ABS(LEN(C374)-$R$1) &gt; $S$1*$R$2</f>
        <v>0</v>
      </c>
      <c r="U374" t="b">
        <f>ABS(LEN(D374)-$T$1) &gt; $U$1*$T$2</f>
        <v>0</v>
      </c>
    </row>
    <row r="375" spans="1:21" x14ac:dyDescent="0.35">
      <c r="A375" t="s">
        <v>2</v>
      </c>
      <c r="B375" t="s">
        <v>6</v>
      </c>
      <c r="C375" t="s">
        <v>25</v>
      </c>
      <c r="D375" t="s">
        <v>39</v>
      </c>
      <c r="E375" t="s">
        <v>45</v>
      </c>
      <c r="F375" t="s">
        <v>82</v>
      </c>
      <c r="G375" t="s">
        <v>90</v>
      </c>
      <c r="H375" t="s">
        <v>7</v>
      </c>
      <c r="I375">
        <f>COUNTIF(C:C, C375)</f>
        <v>64</v>
      </c>
      <c r="J375" t="b">
        <f t="shared" si="15"/>
        <v>0</v>
      </c>
      <c r="K375">
        <f>COUNTIF(E:E, E375)</f>
        <v>185</v>
      </c>
      <c r="L375" t="b">
        <f t="shared" si="16"/>
        <v>0</v>
      </c>
      <c r="M375">
        <f t="shared" si="17"/>
        <v>0</v>
      </c>
      <c r="O375" t="b">
        <f>ABS(LEN(A375)-$N$1) &gt; $O$1*$N$2</f>
        <v>0</v>
      </c>
      <c r="Q375" t="b">
        <f>ABS(LEN(B375)-$P$1) &gt; $Q$1*$P$2</f>
        <v>0</v>
      </c>
      <c r="S375" t="b">
        <f>ABS(LEN(C375)-$R$1) &gt; $S$1*$R$2</f>
        <v>0</v>
      </c>
      <c r="U375" t="b">
        <f>ABS(LEN(D375)-$T$1) &gt; $U$1*$T$2</f>
        <v>0</v>
      </c>
    </row>
    <row r="376" spans="1:21" x14ac:dyDescent="0.35">
      <c r="A376" t="s">
        <v>2</v>
      </c>
      <c r="B376" t="s">
        <v>6</v>
      </c>
      <c r="C376" t="s">
        <v>25</v>
      </c>
      <c r="D376" t="s">
        <v>39</v>
      </c>
      <c r="E376" t="s">
        <v>45</v>
      </c>
      <c r="F376" t="s">
        <v>82</v>
      </c>
      <c r="G376" t="s">
        <v>90</v>
      </c>
      <c r="H376" t="s">
        <v>7</v>
      </c>
      <c r="I376">
        <f>COUNTIF(C:C, C376)</f>
        <v>64</v>
      </c>
      <c r="J376" t="b">
        <f t="shared" si="15"/>
        <v>0</v>
      </c>
      <c r="K376">
        <f>COUNTIF(E:E, E376)</f>
        <v>185</v>
      </c>
      <c r="L376" t="b">
        <f t="shared" si="16"/>
        <v>0</v>
      </c>
      <c r="M376">
        <f t="shared" si="17"/>
        <v>0</v>
      </c>
      <c r="O376" t="b">
        <f>ABS(LEN(A376)-$N$1) &gt; $O$1*$N$2</f>
        <v>0</v>
      </c>
      <c r="Q376" t="b">
        <f>ABS(LEN(B376)-$P$1) &gt; $Q$1*$P$2</f>
        <v>0</v>
      </c>
      <c r="S376" t="b">
        <f>ABS(LEN(C376)-$R$1) &gt; $S$1*$R$2</f>
        <v>0</v>
      </c>
      <c r="U376" t="b">
        <f>ABS(LEN(D376)-$T$1) &gt; $U$1*$T$2</f>
        <v>0</v>
      </c>
    </row>
    <row r="377" spans="1:21" x14ac:dyDescent="0.35">
      <c r="A377" t="s">
        <v>2</v>
      </c>
      <c r="B377" t="s">
        <v>6</v>
      </c>
      <c r="C377" t="s">
        <v>21</v>
      </c>
      <c r="D377" t="s">
        <v>37</v>
      </c>
      <c r="E377" t="s">
        <v>48</v>
      </c>
      <c r="F377" t="s">
        <v>82</v>
      </c>
      <c r="G377" t="s">
        <v>89</v>
      </c>
      <c r="H377" t="s">
        <v>7</v>
      </c>
      <c r="I377">
        <f>COUNTIF(C:C, C377)</f>
        <v>257</v>
      </c>
      <c r="J377" t="b">
        <f t="shared" si="15"/>
        <v>0</v>
      </c>
      <c r="K377">
        <f>COUNTIF(E:E, E377)</f>
        <v>103</v>
      </c>
      <c r="L377" t="b">
        <f t="shared" si="16"/>
        <v>0</v>
      </c>
      <c r="M377">
        <f t="shared" si="17"/>
        <v>0</v>
      </c>
      <c r="O377" t="b">
        <f>ABS(LEN(A377)-$N$1) &gt; $O$1*$N$2</f>
        <v>0</v>
      </c>
      <c r="Q377" t="b">
        <f>ABS(LEN(B377)-$P$1) &gt; $Q$1*$P$2</f>
        <v>0</v>
      </c>
      <c r="S377" t="b">
        <f>ABS(LEN(C377)-$R$1) &gt; $S$1*$R$2</f>
        <v>0</v>
      </c>
      <c r="U377" t="b">
        <f>ABS(LEN(D377)-$T$1) &gt; $U$1*$T$2</f>
        <v>0</v>
      </c>
    </row>
    <row r="378" spans="1:21" x14ac:dyDescent="0.35">
      <c r="A378" t="s">
        <v>2</v>
      </c>
      <c r="B378" t="s">
        <v>6</v>
      </c>
      <c r="C378" t="s">
        <v>21</v>
      </c>
      <c r="D378" t="s">
        <v>37</v>
      </c>
      <c r="E378" t="s">
        <v>48</v>
      </c>
      <c r="F378" t="s">
        <v>82</v>
      </c>
      <c r="G378" t="s">
        <v>93</v>
      </c>
      <c r="H378" t="s">
        <v>7</v>
      </c>
      <c r="I378">
        <f>COUNTIF(C:C, C378)</f>
        <v>257</v>
      </c>
      <c r="J378" t="b">
        <f t="shared" si="15"/>
        <v>0</v>
      </c>
      <c r="K378">
        <f>COUNTIF(E:E, E378)</f>
        <v>103</v>
      </c>
      <c r="L378" t="b">
        <f t="shared" si="16"/>
        <v>0</v>
      </c>
      <c r="M378">
        <f t="shared" si="17"/>
        <v>0</v>
      </c>
      <c r="O378" t="b">
        <f>ABS(LEN(A378)-$N$1) &gt; $O$1*$N$2</f>
        <v>0</v>
      </c>
      <c r="Q378" t="b">
        <f>ABS(LEN(B378)-$P$1) &gt; $Q$1*$P$2</f>
        <v>0</v>
      </c>
      <c r="S378" t="b">
        <f>ABS(LEN(C378)-$R$1) &gt; $S$1*$R$2</f>
        <v>0</v>
      </c>
      <c r="U378" t="b">
        <f>ABS(LEN(D378)-$T$1) &gt; $U$1*$T$2</f>
        <v>0</v>
      </c>
    </row>
    <row r="379" spans="1:21" x14ac:dyDescent="0.35">
      <c r="A379" t="s">
        <v>2</v>
      </c>
      <c r="B379" t="s">
        <v>6</v>
      </c>
      <c r="C379" t="s">
        <v>25</v>
      </c>
      <c r="D379" t="s">
        <v>39</v>
      </c>
      <c r="E379" t="s">
        <v>48</v>
      </c>
      <c r="F379" t="s">
        <v>82</v>
      </c>
      <c r="G379" t="s">
        <v>93</v>
      </c>
      <c r="H379" t="s">
        <v>7</v>
      </c>
      <c r="I379">
        <f>COUNTIF(C:C, C379)</f>
        <v>64</v>
      </c>
      <c r="J379" t="b">
        <f t="shared" si="15"/>
        <v>0</v>
      </c>
      <c r="K379">
        <f>COUNTIF(E:E, E379)</f>
        <v>103</v>
      </c>
      <c r="L379" t="b">
        <f t="shared" si="16"/>
        <v>0</v>
      </c>
      <c r="M379">
        <f t="shared" si="17"/>
        <v>0</v>
      </c>
      <c r="O379" t="b">
        <f>ABS(LEN(A379)-$N$1) &gt; $O$1*$N$2</f>
        <v>0</v>
      </c>
      <c r="Q379" t="b">
        <f>ABS(LEN(B379)-$P$1) &gt; $Q$1*$P$2</f>
        <v>0</v>
      </c>
      <c r="S379" t="b">
        <f>ABS(LEN(C379)-$R$1) &gt; $S$1*$R$2</f>
        <v>0</v>
      </c>
      <c r="U379" t="b">
        <f>ABS(LEN(D379)-$T$1) &gt; $U$1*$T$2</f>
        <v>0</v>
      </c>
    </row>
    <row r="380" spans="1:21" x14ac:dyDescent="0.35">
      <c r="A380" t="s">
        <v>1</v>
      </c>
      <c r="B380" t="s">
        <v>6</v>
      </c>
      <c r="C380" t="s">
        <v>12</v>
      </c>
      <c r="D380" t="s">
        <v>36</v>
      </c>
      <c r="E380" t="s">
        <v>53</v>
      </c>
      <c r="F380" t="s">
        <v>81</v>
      </c>
      <c r="G380" t="s">
        <v>91</v>
      </c>
      <c r="H380" t="s">
        <v>6</v>
      </c>
      <c r="I380">
        <f>COUNTIF(C:C, C380)</f>
        <v>17</v>
      </c>
      <c r="J380" t="b">
        <f t="shared" si="15"/>
        <v>0</v>
      </c>
      <c r="K380">
        <f>COUNTIF(E:E, E380)</f>
        <v>26</v>
      </c>
      <c r="L380" t="b">
        <f t="shared" si="16"/>
        <v>0</v>
      </c>
      <c r="M380">
        <f t="shared" si="17"/>
        <v>0</v>
      </c>
      <c r="O380" t="b">
        <f>ABS(LEN(A380)-$N$1) &gt; $O$1*$N$2</f>
        <v>0</v>
      </c>
      <c r="Q380" t="b">
        <f>ABS(LEN(B380)-$P$1) &gt; $Q$1*$P$2</f>
        <v>0</v>
      </c>
      <c r="S380" t="b">
        <f>ABS(LEN(C380)-$R$1) &gt; $S$1*$R$2</f>
        <v>1</v>
      </c>
      <c r="U380" t="b">
        <f>ABS(LEN(D380)-$T$1) &gt; $U$1*$T$2</f>
        <v>0</v>
      </c>
    </row>
    <row r="381" spans="1:21" x14ac:dyDescent="0.35">
      <c r="A381" t="s">
        <v>1</v>
      </c>
      <c r="B381" t="s">
        <v>6</v>
      </c>
      <c r="C381" t="s">
        <v>13</v>
      </c>
      <c r="D381" t="s">
        <v>36</v>
      </c>
      <c r="E381" t="s">
        <v>53</v>
      </c>
      <c r="F381" t="s">
        <v>81</v>
      </c>
      <c r="G381" t="s">
        <v>91</v>
      </c>
      <c r="H381" t="s">
        <v>6</v>
      </c>
      <c r="I381">
        <f>COUNTIF(C:C, C381)</f>
        <v>17</v>
      </c>
      <c r="J381" t="b">
        <f t="shared" si="15"/>
        <v>0</v>
      </c>
      <c r="K381">
        <f>COUNTIF(E:E, E381)</f>
        <v>26</v>
      </c>
      <c r="L381" t="b">
        <f t="shared" si="16"/>
        <v>0</v>
      </c>
      <c r="M381">
        <f t="shared" si="17"/>
        <v>0</v>
      </c>
      <c r="O381" t="b">
        <f>ABS(LEN(A381)-$N$1) &gt; $O$1*$N$2</f>
        <v>0</v>
      </c>
      <c r="Q381" t="b">
        <f>ABS(LEN(B381)-$P$1) &gt; $Q$1*$P$2</f>
        <v>0</v>
      </c>
      <c r="S381" t="b">
        <f>ABS(LEN(C381)-$R$1) &gt; $S$1*$R$2</f>
        <v>1</v>
      </c>
      <c r="U381" t="b">
        <f>ABS(LEN(D381)-$T$1) &gt; $U$1*$T$2</f>
        <v>0</v>
      </c>
    </row>
    <row r="382" spans="1:21" x14ac:dyDescent="0.35">
      <c r="A382" t="s">
        <v>1</v>
      </c>
      <c r="B382" t="s">
        <v>6</v>
      </c>
      <c r="C382" t="s">
        <v>13</v>
      </c>
      <c r="D382" t="s">
        <v>36</v>
      </c>
      <c r="E382" t="s">
        <v>53</v>
      </c>
      <c r="F382" t="s">
        <v>81</v>
      </c>
      <c r="G382" t="s">
        <v>105</v>
      </c>
      <c r="H382" t="s">
        <v>6</v>
      </c>
      <c r="I382">
        <f>COUNTIF(C:C, C382)</f>
        <v>17</v>
      </c>
      <c r="J382" t="b">
        <f t="shared" si="15"/>
        <v>0</v>
      </c>
      <c r="K382">
        <f>COUNTIF(E:E, E382)</f>
        <v>26</v>
      </c>
      <c r="L382" t="b">
        <f t="shared" si="16"/>
        <v>0</v>
      </c>
      <c r="M382">
        <f t="shared" si="17"/>
        <v>0</v>
      </c>
      <c r="O382" t="b">
        <f>ABS(LEN(A382)-$N$1) &gt; $O$1*$N$2</f>
        <v>0</v>
      </c>
      <c r="Q382" t="b">
        <f>ABS(LEN(B382)-$P$1) &gt; $Q$1*$P$2</f>
        <v>0</v>
      </c>
      <c r="S382" t="b">
        <f>ABS(LEN(C382)-$R$1) &gt; $S$1*$R$2</f>
        <v>1</v>
      </c>
      <c r="U382" t="b">
        <f>ABS(LEN(D382)-$T$1) &gt; $U$1*$T$2</f>
        <v>0</v>
      </c>
    </row>
    <row r="383" spans="1:21" x14ac:dyDescent="0.35">
      <c r="A383" t="s">
        <v>1</v>
      </c>
      <c r="B383" t="s">
        <v>6</v>
      </c>
      <c r="C383" t="s">
        <v>12</v>
      </c>
      <c r="D383" t="s">
        <v>36</v>
      </c>
      <c r="E383" t="s">
        <v>53</v>
      </c>
      <c r="F383" t="s">
        <v>81</v>
      </c>
      <c r="G383" t="s">
        <v>105</v>
      </c>
      <c r="H383" t="s">
        <v>6</v>
      </c>
      <c r="I383">
        <f>COUNTIF(C:C, C383)</f>
        <v>17</v>
      </c>
      <c r="J383" t="b">
        <f t="shared" si="15"/>
        <v>0</v>
      </c>
      <c r="K383">
        <f>COUNTIF(E:E, E383)</f>
        <v>26</v>
      </c>
      <c r="L383" t="b">
        <f t="shared" si="16"/>
        <v>0</v>
      </c>
      <c r="M383">
        <f t="shared" si="17"/>
        <v>0</v>
      </c>
      <c r="O383" t="b">
        <f>ABS(LEN(A383)-$N$1) &gt; $O$1*$N$2</f>
        <v>0</v>
      </c>
      <c r="Q383" t="b">
        <f>ABS(LEN(B383)-$P$1) &gt; $Q$1*$P$2</f>
        <v>0</v>
      </c>
      <c r="S383" t="b">
        <f>ABS(LEN(C383)-$R$1) &gt; $S$1*$R$2</f>
        <v>1</v>
      </c>
      <c r="U383" t="b">
        <f>ABS(LEN(D383)-$T$1) &gt; $U$1*$T$2</f>
        <v>0</v>
      </c>
    </row>
    <row r="384" spans="1:21" x14ac:dyDescent="0.35">
      <c r="A384" t="s">
        <v>2</v>
      </c>
      <c r="B384" t="s">
        <v>6</v>
      </c>
      <c r="C384" t="s">
        <v>21</v>
      </c>
      <c r="D384" t="s">
        <v>37</v>
      </c>
      <c r="E384" t="s">
        <v>51</v>
      </c>
      <c r="F384" t="s">
        <v>81</v>
      </c>
      <c r="G384" t="s">
        <v>90</v>
      </c>
      <c r="H384" t="s">
        <v>6</v>
      </c>
      <c r="I384">
        <f>COUNTIF(C:C, C384)</f>
        <v>257</v>
      </c>
      <c r="J384" t="b">
        <f t="shared" si="15"/>
        <v>0</v>
      </c>
      <c r="K384">
        <f>COUNTIF(E:E, E384)</f>
        <v>14</v>
      </c>
      <c r="L384" t="b">
        <f t="shared" si="16"/>
        <v>0</v>
      </c>
      <c r="M384">
        <f t="shared" si="17"/>
        <v>0</v>
      </c>
      <c r="O384" t="b">
        <f>ABS(LEN(A384)-$N$1) &gt; $O$1*$N$2</f>
        <v>0</v>
      </c>
      <c r="Q384" t="b">
        <f>ABS(LEN(B384)-$P$1) &gt; $Q$1*$P$2</f>
        <v>0</v>
      </c>
      <c r="S384" t="b">
        <f>ABS(LEN(C384)-$R$1) &gt; $S$1*$R$2</f>
        <v>0</v>
      </c>
      <c r="U384" t="b">
        <f>ABS(LEN(D384)-$T$1) &gt; $U$1*$T$2</f>
        <v>0</v>
      </c>
    </row>
    <row r="385" spans="1:21" x14ac:dyDescent="0.35">
      <c r="A385" t="s">
        <v>1</v>
      </c>
      <c r="B385" t="s">
        <v>6</v>
      </c>
      <c r="C385" t="s">
        <v>29</v>
      </c>
      <c r="D385" t="s">
        <v>36</v>
      </c>
      <c r="E385" t="s">
        <v>48</v>
      </c>
      <c r="F385" t="s">
        <v>81</v>
      </c>
      <c r="G385" t="s">
        <v>90</v>
      </c>
      <c r="H385" t="s">
        <v>7</v>
      </c>
      <c r="I385">
        <f>COUNTIF(C:C, C385)</f>
        <v>4</v>
      </c>
      <c r="J385" t="b">
        <f t="shared" si="15"/>
        <v>1</v>
      </c>
      <c r="K385">
        <f>COUNTIF(E:E, E385)</f>
        <v>103</v>
      </c>
      <c r="L385" t="b">
        <f t="shared" si="16"/>
        <v>0</v>
      </c>
      <c r="M385">
        <f t="shared" si="17"/>
        <v>0</v>
      </c>
      <c r="O385" t="b">
        <f>ABS(LEN(A385)-$N$1) &gt; $O$1*$N$2</f>
        <v>0</v>
      </c>
      <c r="Q385" t="b">
        <f>ABS(LEN(B385)-$P$1) &gt; $Q$1*$P$2</f>
        <v>0</v>
      </c>
      <c r="S385" t="b">
        <f>ABS(LEN(C385)-$R$1) &gt; $S$1*$R$2</f>
        <v>0</v>
      </c>
      <c r="U385" t="b">
        <f>ABS(LEN(D385)-$T$1) &gt; $U$1*$T$2</f>
        <v>0</v>
      </c>
    </row>
    <row r="386" spans="1:21" x14ac:dyDescent="0.35">
      <c r="A386" t="s">
        <v>2</v>
      </c>
      <c r="B386" t="s">
        <v>6</v>
      </c>
      <c r="C386" t="s">
        <v>21</v>
      </c>
      <c r="D386" t="s">
        <v>37</v>
      </c>
      <c r="E386" t="s">
        <v>52</v>
      </c>
      <c r="F386" t="s">
        <v>81</v>
      </c>
      <c r="G386" t="s">
        <v>90</v>
      </c>
      <c r="H386" t="s">
        <v>6</v>
      </c>
      <c r="I386">
        <f>COUNTIF(C:C, C386)</f>
        <v>257</v>
      </c>
      <c r="J386" t="b">
        <f t="shared" si="15"/>
        <v>0</v>
      </c>
      <c r="K386">
        <f>COUNTIF(E:E, E386)</f>
        <v>14</v>
      </c>
      <c r="L386" t="b">
        <f t="shared" si="16"/>
        <v>0</v>
      </c>
      <c r="M386">
        <f t="shared" si="17"/>
        <v>0</v>
      </c>
      <c r="O386" t="b">
        <f>ABS(LEN(A386)-$N$1) &gt; $O$1*$N$2</f>
        <v>0</v>
      </c>
      <c r="Q386" t="b">
        <f>ABS(LEN(B386)-$P$1) &gt; $Q$1*$P$2</f>
        <v>0</v>
      </c>
      <c r="S386" t="b">
        <f>ABS(LEN(C386)-$R$1) &gt; $S$1*$R$2</f>
        <v>0</v>
      </c>
      <c r="U386" t="b">
        <f>ABS(LEN(D386)-$T$1) &gt; $U$1*$T$2</f>
        <v>0</v>
      </c>
    </row>
    <row r="387" spans="1:21" x14ac:dyDescent="0.35">
      <c r="A387" t="s">
        <v>2</v>
      </c>
      <c r="B387" t="s">
        <v>6</v>
      </c>
      <c r="C387" t="s">
        <v>21</v>
      </c>
      <c r="D387" t="s">
        <v>37</v>
      </c>
      <c r="E387" t="s">
        <v>67</v>
      </c>
      <c r="F387" t="s">
        <v>81</v>
      </c>
      <c r="G387" t="s">
        <v>90</v>
      </c>
      <c r="H387" t="s">
        <v>7</v>
      </c>
      <c r="I387">
        <f>COUNTIF(C:C, C387)</f>
        <v>257</v>
      </c>
      <c r="J387" t="b">
        <f t="shared" ref="J387:J450" si="18">I387&lt;$J$1</f>
        <v>0</v>
      </c>
      <c r="K387">
        <f>COUNTIF(E:E, E387)</f>
        <v>5</v>
      </c>
      <c r="L387" t="b">
        <f t="shared" ref="L387:L450" si="19">K387&lt;$L$1</f>
        <v>1</v>
      </c>
      <c r="M387">
        <f t="shared" ref="M387:M450" si="20">IF(AND(J387=TRUE,L387=TRUE), 1, 0)</f>
        <v>0</v>
      </c>
      <c r="O387" t="b">
        <f>ABS(LEN(A387)-$N$1) &gt; $O$1*$N$2</f>
        <v>0</v>
      </c>
      <c r="Q387" t="b">
        <f>ABS(LEN(B387)-$P$1) &gt; $Q$1*$P$2</f>
        <v>0</v>
      </c>
      <c r="S387" t="b">
        <f>ABS(LEN(C387)-$R$1) &gt; $S$1*$R$2</f>
        <v>0</v>
      </c>
      <c r="U387" t="b">
        <f>ABS(LEN(D387)-$T$1) &gt; $U$1*$T$2</f>
        <v>0</v>
      </c>
    </row>
    <row r="388" spans="1:21" x14ac:dyDescent="0.35">
      <c r="A388" t="s">
        <v>2</v>
      </c>
      <c r="B388" t="s">
        <v>6</v>
      </c>
      <c r="C388" t="s">
        <v>21</v>
      </c>
      <c r="D388" t="s">
        <v>37</v>
      </c>
      <c r="E388" t="s">
        <v>48</v>
      </c>
      <c r="F388" t="s">
        <v>81</v>
      </c>
      <c r="G388" t="s">
        <v>90</v>
      </c>
      <c r="H388" t="s">
        <v>7</v>
      </c>
      <c r="I388">
        <f>COUNTIF(C:C, C388)</f>
        <v>257</v>
      </c>
      <c r="J388" t="b">
        <f t="shared" si="18"/>
        <v>0</v>
      </c>
      <c r="K388">
        <f>COUNTIF(E:E, E388)</f>
        <v>103</v>
      </c>
      <c r="L388" t="b">
        <f t="shared" si="19"/>
        <v>0</v>
      </c>
      <c r="M388">
        <f t="shared" si="20"/>
        <v>0</v>
      </c>
      <c r="O388" t="b">
        <f>ABS(LEN(A388)-$N$1) &gt; $O$1*$N$2</f>
        <v>0</v>
      </c>
      <c r="Q388" t="b">
        <f>ABS(LEN(B388)-$P$1) &gt; $Q$1*$P$2</f>
        <v>0</v>
      </c>
      <c r="S388" t="b">
        <f>ABS(LEN(C388)-$R$1) &gt; $S$1*$R$2</f>
        <v>0</v>
      </c>
      <c r="U388" t="b">
        <f>ABS(LEN(D388)-$T$1) &gt; $U$1*$T$2</f>
        <v>0</v>
      </c>
    </row>
    <row r="389" spans="1:21" x14ac:dyDescent="0.35">
      <c r="A389" t="s">
        <v>2</v>
      </c>
      <c r="B389" t="s">
        <v>6</v>
      </c>
      <c r="C389" t="s">
        <v>21</v>
      </c>
      <c r="D389" t="s">
        <v>37</v>
      </c>
      <c r="E389" t="s">
        <v>48</v>
      </c>
      <c r="F389" t="s">
        <v>81</v>
      </c>
      <c r="G389" t="s">
        <v>93</v>
      </c>
      <c r="H389" t="s">
        <v>7</v>
      </c>
      <c r="I389">
        <f>COUNTIF(C:C, C389)</f>
        <v>257</v>
      </c>
      <c r="J389" t="b">
        <f t="shared" si="18"/>
        <v>0</v>
      </c>
      <c r="K389">
        <f>COUNTIF(E:E, E389)</f>
        <v>103</v>
      </c>
      <c r="L389" t="b">
        <f t="shared" si="19"/>
        <v>0</v>
      </c>
      <c r="M389">
        <f t="shared" si="20"/>
        <v>0</v>
      </c>
      <c r="O389" t="b">
        <f>ABS(LEN(A389)-$N$1) &gt; $O$1*$N$2</f>
        <v>0</v>
      </c>
      <c r="Q389" t="b">
        <f>ABS(LEN(B389)-$P$1) &gt; $Q$1*$P$2</f>
        <v>0</v>
      </c>
      <c r="S389" t="b">
        <f>ABS(LEN(C389)-$R$1) &gt; $S$1*$R$2</f>
        <v>0</v>
      </c>
      <c r="U389" t="b">
        <f>ABS(LEN(D389)-$T$1) &gt; $U$1*$T$2</f>
        <v>0</v>
      </c>
    </row>
    <row r="390" spans="1:21" x14ac:dyDescent="0.35">
      <c r="A390" t="s">
        <v>2</v>
      </c>
      <c r="B390" t="s">
        <v>6</v>
      </c>
      <c r="C390" t="s">
        <v>21</v>
      </c>
      <c r="D390" t="s">
        <v>37</v>
      </c>
      <c r="E390" t="s">
        <v>48</v>
      </c>
      <c r="F390" t="s">
        <v>81</v>
      </c>
      <c r="G390" t="s">
        <v>89</v>
      </c>
      <c r="H390" t="s">
        <v>7</v>
      </c>
      <c r="I390">
        <f>COUNTIF(C:C, C390)</f>
        <v>257</v>
      </c>
      <c r="J390" t="b">
        <f t="shared" si="18"/>
        <v>0</v>
      </c>
      <c r="K390">
        <f>COUNTIF(E:E, E390)</f>
        <v>103</v>
      </c>
      <c r="L390" t="b">
        <f t="shared" si="19"/>
        <v>0</v>
      </c>
      <c r="M390">
        <f t="shared" si="20"/>
        <v>0</v>
      </c>
      <c r="O390" t="b">
        <f>ABS(LEN(A390)-$N$1) &gt; $O$1*$N$2</f>
        <v>0</v>
      </c>
      <c r="Q390" t="b">
        <f>ABS(LEN(B390)-$P$1) &gt; $Q$1*$P$2</f>
        <v>0</v>
      </c>
      <c r="S390" t="b">
        <f>ABS(LEN(C390)-$R$1) &gt; $S$1*$R$2</f>
        <v>0</v>
      </c>
      <c r="U390" t="b">
        <f>ABS(LEN(D390)-$T$1) &gt; $U$1*$T$2</f>
        <v>0</v>
      </c>
    </row>
    <row r="391" spans="1:21" x14ac:dyDescent="0.35">
      <c r="A391" t="s">
        <v>2</v>
      </c>
      <c r="B391" t="s">
        <v>6</v>
      </c>
      <c r="C391" t="s">
        <v>21</v>
      </c>
      <c r="D391" t="s">
        <v>37</v>
      </c>
      <c r="E391" t="s">
        <v>47</v>
      </c>
      <c r="F391" t="s">
        <v>81</v>
      </c>
      <c r="G391" t="s">
        <v>90</v>
      </c>
      <c r="H391" t="s">
        <v>7</v>
      </c>
      <c r="I391">
        <f>COUNTIF(C:C, C391)</f>
        <v>257</v>
      </c>
      <c r="J391" t="b">
        <f t="shared" si="18"/>
        <v>0</v>
      </c>
      <c r="K391">
        <f>COUNTIF(E:E, E391)</f>
        <v>16</v>
      </c>
      <c r="L391" t="b">
        <f t="shared" si="19"/>
        <v>0</v>
      </c>
      <c r="M391">
        <f t="shared" si="20"/>
        <v>0</v>
      </c>
      <c r="O391" t="b">
        <f>ABS(LEN(A391)-$N$1) &gt; $O$1*$N$2</f>
        <v>0</v>
      </c>
      <c r="Q391" t="b">
        <f>ABS(LEN(B391)-$P$1) &gt; $Q$1*$P$2</f>
        <v>0</v>
      </c>
      <c r="S391" t="b">
        <f>ABS(LEN(C391)-$R$1) &gt; $S$1*$R$2</f>
        <v>0</v>
      </c>
      <c r="U391" t="b">
        <f>ABS(LEN(D391)-$T$1) &gt; $U$1*$T$2</f>
        <v>0</v>
      </c>
    </row>
    <row r="392" spans="1:21" x14ac:dyDescent="0.35">
      <c r="A392" t="s">
        <v>2</v>
      </c>
      <c r="B392" t="s">
        <v>6</v>
      </c>
      <c r="C392" t="s">
        <v>22</v>
      </c>
      <c r="D392" t="s">
        <v>36</v>
      </c>
      <c r="E392" t="s">
        <v>48</v>
      </c>
      <c r="F392" t="s">
        <v>82</v>
      </c>
      <c r="G392" t="s">
        <v>90</v>
      </c>
      <c r="H392" t="s">
        <v>6</v>
      </c>
      <c r="I392">
        <f>COUNTIF(C:C, C392)</f>
        <v>17</v>
      </c>
      <c r="J392" t="b">
        <f t="shared" si="18"/>
        <v>0</v>
      </c>
      <c r="K392">
        <f>COUNTIF(E:E, E392)</f>
        <v>103</v>
      </c>
      <c r="L392" t="b">
        <f t="shared" si="19"/>
        <v>0</v>
      </c>
      <c r="M392">
        <f t="shared" si="20"/>
        <v>0</v>
      </c>
      <c r="O392" t="b">
        <f>ABS(LEN(A392)-$N$1) &gt; $O$1*$N$2</f>
        <v>0</v>
      </c>
      <c r="Q392" t="b">
        <f>ABS(LEN(B392)-$P$1) &gt; $Q$1*$P$2</f>
        <v>0</v>
      </c>
      <c r="S392" t="b">
        <f>ABS(LEN(C392)-$R$1) &gt; $S$1*$R$2</f>
        <v>0</v>
      </c>
      <c r="U392" t="b">
        <f>ABS(LEN(D392)-$T$1) &gt; $U$1*$T$2</f>
        <v>0</v>
      </c>
    </row>
    <row r="393" spans="1:21" x14ac:dyDescent="0.35">
      <c r="A393" t="s">
        <v>2</v>
      </c>
      <c r="B393" t="s">
        <v>6</v>
      </c>
      <c r="C393" t="s">
        <v>21</v>
      </c>
      <c r="D393" t="s">
        <v>37</v>
      </c>
      <c r="E393" t="s">
        <v>45</v>
      </c>
      <c r="F393" t="s">
        <v>82</v>
      </c>
      <c r="G393" t="s">
        <v>90</v>
      </c>
      <c r="H393" t="s">
        <v>7</v>
      </c>
      <c r="I393">
        <f>COUNTIF(C:C, C393)</f>
        <v>257</v>
      </c>
      <c r="J393" t="b">
        <f t="shared" si="18"/>
        <v>0</v>
      </c>
      <c r="K393">
        <f>COUNTIF(E:E, E393)</f>
        <v>185</v>
      </c>
      <c r="L393" t="b">
        <f t="shared" si="19"/>
        <v>0</v>
      </c>
      <c r="M393">
        <f t="shared" si="20"/>
        <v>0</v>
      </c>
      <c r="O393" t="b">
        <f>ABS(LEN(A393)-$N$1) &gt; $O$1*$N$2</f>
        <v>0</v>
      </c>
      <c r="Q393" t="b">
        <f>ABS(LEN(B393)-$P$1) &gt; $Q$1*$P$2</f>
        <v>0</v>
      </c>
      <c r="S393" t="b">
        <f>ABS(LEN(C393)-$R$1) &gt; $S$1*$R$2</f>
        <v>0</v>
      </c>
      <c r="U393" t="b">
        <f>ABS(LEN(D393)-$T$1) &gt; $U$1*$T$2</f>
        <v>0</v>
      </c>
    </row>
    <row r="394" spans="1:21" x14ac:dyDescent="0.35">
      <c r="A394" t="s">
        <v>4</v>
      </c>
      <c r="B394" t="s">
        <v>6</v>
      </c>
      <c r="C394" t="s">
        <v>24</v>
      </c>
      <c r="D394" t="s">
        <v>37</v>
      </c>
      <c r="E394" t="s">
        <v>45</v>
      </c>
      <c r="F394" t="s">
        <v>82</v>
      </c>
      <c r="G394" t="s">
        <v>90</v>
      </c>
      <c r="H394" t="s">
        <v>7</v>
      </c>
      <c r="I394">
        <f>COUNTIF(C:C, C394)</f>
        <v>60</v>
      </c>
      <c r="J394" t="b">
        <f t="shared" si="18"/>
        <v>0</v>
      </c>
      <c r="K394">
        <f>COUNTIF(E:E, E394)</f>
        <v>185</v>
      </c>
      <c r="L394" t="b">
        <f t="shared" si="19"/>
        <v>0</v>
      </c>
      <c r="M394">
        <f t="shared" si="20"/>
        <v>0</v>
      </c>
      <c r="O394" t="b">
        <f>ABS(LEN(A394)-$N$1) &gt; $O$1*$N$2</f>
        <v>0</v>
      </c>
      <c r="Q394" t="b">
        <f>ABS(LEN(B394)-$P$1) &gt; $Q$1*$P$2</f>
        <v>0</v>
      </c>
      <c r="S394" t="b">
        <f>ABS(LEN(C394)-$R$1) &gt; $S$1*$R$2</f>
        <v>0</v>
      </c>
      <c r="U394" t="b">
        <f>ABS(LEN(D394)-$T$1) &gt; $U$1*$T$2</f>
        <v>0</v>
      </c>
    </row>
    <row r="395" spans="1:21" x14ac:dyDescent="0.35">
      <c r="A395" t="s">
        <v>2</v>
      </c>
      <c r="B395" t="s">
        <v>6</v>
      </c>
      <c r="C395" t="s">
        <v>25</v>
      </c>
      <c r="D395" t="s">
        <v>39</v>
      </c>
      <c r="E395" t="s">
        <v>45</v>
      </c>
      <c r="F395" t="s">
        <v>82</v>
      </c>
      <c r="G395" t="s">
        <v>90</v>
      </c>
      <c r="H395" t="s">
        <v>7</v>
      </c>
      <c r="I395">
        <f>COUNTIF(C:C, C395)</f>
        <v>64</v>
      </c>
      <c r="J395" t="b">
        <f t="shared" si="18"/>
        <v>0</v>
      </c>
      <c r="K395">
        <f>COUNTIF(E:E, E395)</f>
        <v>185</v>
      </c>
      <c r="L395" t="b">
        <f t="shared" si="19"/>
        <v>0</v>
      </c>
      <c r="M395">
        <f t="shared" si="20"/>
        <v>0</v>
      </c>
      <c r="O395" t="b">
        <f>ABS(LEN(A395)-$N$1) &gt; $O$1*$N$2</f>
        <v>0</v>
      </c>
      <c r="Q395" t="b">
        <f>ABS(LEN(B395)-$P$1) &gt; $Q$1*$P$2</f>
        <v>0</v>
      </c>
      <c r="S395" t="b">
        <f>ABS(LEN(C395)-$R$1) &gt; $S$1*$R$2</f>
        <v>0</v>
      </c>
      <c r="U395" t="b">
        <f>ABS(LEN(D395)-$T$1) &gt; $U$1*$T$2</f>
        <v>0</v>
      </c>
    </row>
    <row r="396" spans="1:21" x14ac:dyDescent="0.35">
      <c r="A396" t="s">
        <v>2</v>
      </c>
      <c r="B396" t="s">
        <v>6</v>
      </c>
      <c r="C396" t="s">
        <v>21</v>
      </c>
      <c r="D396" t="s">
        <v>37</v>
      </c>
      <c r="E396" t="s">
        <v>53</v>
      </c>
      <c r="F396" t="s">
        <v>82</v>
      </c>
      <c r="G396" t="s">
        <v>105</v>
      </c>
      <c r="H396" t="s">
        <v>6</v>
      </c>
      <c r="I396">
        <f>COUNTIF(C:C, C396)</f>
        <v>257</v>
      </c>
      <c r="J396" t="b">
        <f t="shared" si="18"/>
        <v>0</v>
      </c>
      <c r="K396">
        <f>COUNTIF(E:E, E396)</f>
        <v>26</v>
      </c>
      <c r="L396" t="b">
        <f t="shared" si="19"/>
        <v>0</v>
      </c>
      <c r="M396">
        <f t="shared" si="20"/>
        <v>0</v>
      </c>
      <c r="O396" t="b">
        <f>ABS(LEN(A396)-$N$1) &gt; $O$1*$N$2</f>
        <v>0</v>
      </c>
      <c r="Q396" t="b">
        <f>ABS(LEN(B396)-$P$1) &gt; $Q$1*$P$2</f>
        <v>0</v>
      </c>
      <c r="S396" t="b">
        <f>ABS(LEN(C396)-$R$1) &gt; $S$1*$R$2</f>
        <v>0</v>
      </c>
      <c r="U396" t="b">
        <f>ABS(LEN(D396)-$T$1) &gt; $U$1*$T$2</f>
        <v>0</v>
      </c>
    </row>
    <row r="397" spans="1:21" x14ac:dyDescent="0.35">
      <c r="A397" t="s">
        <v>2</v>
      </c>
      <c r="B397" t="s">
        <v>6</v>
      </c>
      <c r="C397" t="s">
        <v>21</v>
      </c>
      <c r="D397" t="s">
        <v>37</v>
      </c>
      <c r="E397" t="s">
        <v>53</v>
      </c>
      <c r="F397" t="s">
        <v>84</v>
      </c>
      <c r="G397" t="s">
        <v>105</v>
      </c>
      <c r="H397" t="s">
        <v>6</v>
      </c>
      <c r="I397">
        <f>COUNTIF(C:C, C397)</f>
        <v>257</v>
      </c>
      <c r="J397" t="b">
        <f t="shared" si="18"/>
        <v>0</v>
      </c>
      <c r="K397">
        <f>COUNTIF(E:E, E397)</f>
        <v>26</v>
      </c>
      <c r="L397" t="b">
        <f t="shared" si="19"/>
        <v>0</v>
      </c>
      <c r="M397">
        <f t="shared" si="20"/>
        <v>0</v>
      </c>
      <c r="O397" t="b">
        <f>ABS(LEN(A397)-$N$1) &gt; $O$1*$N$2</f>
        <v>0</v>
      </c>
      <c r="Q397" t="b">
        <f>ABS(LEN(B397)-$P$1) &gt; $Q$1*$P$2</f>
        <v>0</v>
      </c>
      <c r="S397" t="b">
        <f>ABS(LEN(C397)-$R$1) &gt; $S$1*$R$2</f>
        <v>0</v>
      </c>
      <c r="U397" t="b">
        <f>ABS(LEN(D397)-$T$1) &gt; $U$1*$T$2</f>
        <v>0</v>
      </c>
    </row>
    <row r="398" spans="1:21" x14ac:dyDescent="0.35">
      <c r="A398" t="s">
        <v>2</v>
      </c>
      <c r="B398" t="s">
        <v>6</v>
      </c>
      <c r="C398" t="s">
        <v>21</v>
      </c>
      <c r="D398" t="s">
        <v>37</v>
      </c>
      <c r="E398" t="s">
        <v>53</v>
      </c>
      <c r="F398" t="s">
        <v>82</v>
      </c>
      <c r="G398" t="s">
        <v>105</v>
      </c>
      <c r="H398" t="s">
        <v>6</v>
      </c>
      <c r="I398">
        <f>COUNTIF(C:C, C398)</f>
        <v>257</v>
      </c>
      <c r="J398" t="b">
        <f t="shared" si="18"/>
        <v>0</v>
      </c>
      <c r="K398">
        <f>COUNTIF(E:E, E398)</f>
        <v>26</v>
      </c>
      <c r="L398" t="b">
        <f t="shared" si="19"/>
        <v>0</v>
      </c>
      <c r="M398">
        <f t="shared" si="20"/>
        <v>0</v>
      </c>
      <c r="O398" t="b">
        <f>ABS(LEN(A398)-$N$1) &gt; $O$1*$N$2</f>
        <v>0</v>
      </c>
      <c r="Q398" t="b">
        <f>ABS(LEN(B398)-$P$1) &gt; $Q$1*$P$2</f>
        <v>0</v>
      </c>
      <c r="S398" t="b">
        <f>ABS(LEN(C398)-$R$1) &gt; $S$1*$R$2</f>
        <v>0</v>
      </c>
      <c r="U398" t="b">
        <f>ABS(LEN(D398)-$T$1) &gt; $U$1*$T$2</f>
        <v>0</v>
      </c>
    </row>
    <row r="399" spans="1:21" x14ac:dyDescent="0.35">
      <c r="A399" t="s">
        <v>2</v>
      </c>
      <c r="B399" t="s">
        <v>6</v>
      </c>
      <c r="C399" t="s">
        <v>21</v>
      </c>
      <c r="D399" t="s">
        <v>37</v>
      </c>
      <c r="E399" t="s">
        <v>53</v>
      </c>
      <c r="F399" t="s">
        <v>84</v>
      </c>
      <c r="G399" t="s">
        <v>105</v>
      </c>
      <c r="H399" t="s">
        <v>6</v>
      </c>
      <c r="I399">
        <f>COUNTIF(C:C, C399)</f>
        <v>257</v>
      </c>
      <c r="J399" t="b">
        <f t="shared" si="18"/>
        <v>0</v>
      </c>
      <c r="K399">
        <f>COUNTIF(E:E, E399)</f>
        <v>26</v>
      </c>
      <c r="L399" t="b">
        <f t="shared" si="19"/>
        <v>0</v>
      </c>
      <c r="M399">
        <f t="shared" si="20"/>
        <v>0</v>
      </c>
      <c r="O399" t="b">
        <f>ABS(LEN(A399)-$N$1) &gt; $O$1*$N$2</f>
        <v>0</v>
      </c>
      <c r="Q399" t="b">
        <f>ABS(LEN(B399)-$P$1) &gt; $Q$1*$P$2</f>
        <v>0</v>
      </c>
      <c r="S399" t="b">
        <f>ABS(LEN(C399)-$R$1) &gt; $S$1*$R$2</f>
        <v>0</v>
      </c>
      <c r="U399" t="b">
        <f>ABS(LEN(D399)-$T$1) &gt; $U$1*$T$2</f>
        <v>0</v>
      </c>
    </row>
    <row r="400" spans="1:21" x14ac:dyDescent="0.35">
      <c r="A400" t="s">
        <v>2</v>
      </c>
      <c r="B400" t="s">
        <v>6</v>
      </c>
      <c r="C400" t="s">
        <v>21</v>
      </c>
      <c r="D400" t="s">
        <v>37</v>
      </c>
      <c r="E400" t="s">
        <v>53</v>
      </c>
      <c r="F400" t="s">
        <v>82</v>
      </c>
      <c r="G400" t="s">
        <v>105</v>
      </c>
      <c r="H400" t="s">
        <v>6</v>
      </c>
      <c r="I400">
        <f>COUNTIF(C:C, C400)</f>
        <v>257</v>
      </c>
      <c r="J400" t="b">
        <f t="shared" si="18"/>
        <v>0</v>
      </c>
      <c r="K400">
        <f>COUNTIF(E:E, E400)</f>
        <v>26</v>
      </c>
      <c r="L400" t="b">
        <f t="shared" si="19"/>
        <v>0</v>
      </c>
      <c r="M400">
        <f t="shared" si="20"/>
        <v>0</v>
      </c>
      <c r="O400" t="b">
        <f>ABS(LEN(A400)-$N$1) &gt; $O$1*$N$2</f>
        <v>0</v>
      </c>
      <c r="Q400" t="b">
        <f>ABS(LEN(B400)-$P$1) &gt; $Q$1*$P$2</f>
        <v>0</v>
      </c>
      <c r="S400" t="b">
        <f>ABS(LEN(C400)-$R$1) &gt; $S$1*$R$2</f>
        <v>0</v>
      </c>
      <c r="U400" t="b">
        <f>ABS(LEN(D400)-$T$1) &gt; $U$1*$T$2</f>
        <v>0</v>
      </c>
    </row>
    <row r="401" spans="1:21" x14ac:dyDescent="0.35">
      <c r="A401" t="s">
        <v>2</v>
      </c>
      <c r="B401" t="s">
        <v>6</v>
      </c>
      <c r="C401" t="s">
        <v>21</v>
      </c>
      <c r="D401" t="s">
        <v>37</v>
      </c>
      <c r="E401" t="s">
        <v>53</v>
      </c>
      <c r="F401" t="s">
        <v>84</v>
      </c>
      <c r="G401" t="s">
        <v>105</v>
      </c>
      <c r="H401" t="s">
        <v>6</v>
      </c>
      <c r="I401">
        <f>COUNTIF(C:C, C401)</f>
        <v>257</v>
      </c>
      <c r="J401" t="b">
        <f t="shared" si="18"/>
        <v>0</v>
      </c>
      <c r="K401">
        <f>COUNTIF(E:E, E401)</f>
        <v>26</v>
      </c>
      <c r="L401" t="b">
        <f t="shared" si="19"/>
        <v>0</v>
      </c>
      <c r="M401">
        <f t="shared" si="20"/>
        <v>0</v>
      </c>
      <c r="O401" t="b">
        <f>ABS(LEN(A401)-$N$1) &gt; $O$1*$N$2</f>
        <v>0</v>
      </c>
      <c r="Q401" t="b">
        <f>ABS(LEN(B401)-$P$1) &gt; $Q$1*$P$2</f>
        <v>0</v>
      </c>
      <c r="S401" t="b">
        <f>ABS(LEN(C401)-$R$1) &gt; $S$1*$R$2</f>
        <v>0</v>
      </c>
      <c r="U401" t="b">
        <f>ABS(LEN(D401)-$T$1) &gt; $U$1*$T$2</f>
        <v>0</v>
      </c>
    </row>
    <row r="402" spans="1:21" x14ac:dyDescent="0.35">
      <c r="A402" t="s">
        <v>2</v>
      </c>
      <c r="B402" t="s">
        <v>6</v>
      </c>
      <c r="C402" t="s">
        <v>21</v>
      </c>
      <c r="D402" t="s">
        <v>37</v>
      </c>
      <c r="E402" t="s">
        <v>53</v>
      </c>
      <c r="F402" t="s">
        <v>84</v>
      </c>
      <c r="G402" t="s">
        <v>105</v>
      </c>
      <c r="H402" t="s">
        <v>6</v>
      </c>
      <c r="I402">
        <f>COUNTIF(C:C, C402)</f>
        <v>257</v>
      </c>
      <c r="J402" t="b">
        <f t="shared" si="18"/>
        <v>0</v>
      </c>
      <c r="K402">
        <f>COUNTIF(E:E, E402)</f>
        <v>26</v>
      </c>
      <c r="L402" t="b">
        <f t="shared" si="19"/>
        <v>0</v>
      </c>
      <c r="M402">
        <f t="shared" si="20"/>
        <v>0</v>
      </c>
      <c r="O402" t="b">
        <f>ABS(LEN(A402)-$N$1) &gt; $O$1*$N$2</f>
        <v>0</v>
      </c>
      <c r="Q402" t="b">
        <f>ABS(LEN(B402)-$P$1) &gt; $Q$1*$P$2</f>
        <v>0</v>
      </c>
      <c r="S402" t="b">
        <f>ABS(LEN(C402)-$R$1) &gt; $S$1*$R$2</f>
        <v>0</v>
      </c>
      <c r="U402" t="b">
        <f>ABS(LEN(D402)-$T$1) &gt; $U$1*$T$2</f>
        <v>0</v>
      </c>
    </row>
    <row r="403" spans="1:21" x14ac:dyDescent="0.35">
      <c r="A403" t="s">
        <v>3</v>
      </c>
      <c r="B403" t="s">
        <v>6</v>
      </c>
      <c r="C403" t="s">
        <v>23</v>
      </c>
      <c r="D403" t="s">
        <v>38</v>
      </c>
      <c r="E403" t="s">
        <v>53</v>
      </c>
      <c r="F403" t="s">
        <v>82</v>
      </c>
      <c r="G403" t="s">
        <v>105</v>
      </c>
      <c r="H403" t="s">
        <v>6</v>
      </c>
      <c r="I403">
        <f>COUNTIF(C:C, C403)</f>
        <v>29</v>
      </c>
      <c r="J403" t="b">
        <f t="shared" si="18"/>
        <v>0</v>
      </c>
      <c r="K403">
        <f>COUNTIF(E:E, E403)</f>
        <v>26</v>
      </c>
      <c r="L403" t="b">
        <f t="shared" si="19"/>
        <v>0</v>
      </c>
      <c r="M403">
        <f t="shared" si="20"/>
        <v>0</v>
      </c>
      <c r="O403" t="b">
        <f>ABS(LEN(A403)-$N$1) &gt; $O$1*$N$2</f>
        <v>0</v>
      </c>
      <c r="Q403" t="b">
        <f>ABS(LEN(B403)-$P$1) &gt; $Q$1*$P$2</f>
        <v>0</v>
      </c>
      <c r="S403" t="b">
        <f>ABS(LEN(C403)-$R$1) &gt; $S$1*$R$2</f>
        <v>0</v>
      </c>
      <c r="U403" t="b">
        <f>ABS(LEN(D403)-$T$1) &gt; $U$1*$T$2</f>
        <v>0</v>
      </c>
    </row>
    <row r="404" spans="1:21" x14ac:dyDescent="0.35">
      <c r="A404" t="s">
        <v>3</v>
      </c>
      <c r="B404" t="s">
        <v>6</v>
      </c>
      <c r="C404" t="s">
        <v>23</v>
      </c>
      <c r="D404" t="s">
        <v>38</v>
      </c>
      <c r="E404" t="s">
        <v>53</v>
      </c>
      <c r="F404" t="s">
        <v>82</v>
      </c>
      <c r="G404" t="s">
        <v>105</v>
      </c>
      <c r="H404" t="s">
        <v>6</v>
      </c>
      <c r="I404">
        <f>COUNTIF(C:C, C404)</f>
        <v>29</v>
      </c>
      <c r="J404" t="b">
        <f t="shared" si="18"/>
        <v>0</v>
      </c>
      <c r="K404">
        <f>COUNTIF(E:E, E404)</f>
        <v>26</v>
      </c>
      <c r="L404" t="b">
        <f t="shared" si="19"/>
        <v>0</v>
      </c>
      <c r="M404">
        <f t="shared" si="20"/>
        <v>0</v>
      </c>
      <c r="O404" t="b">
        <f>ABS(LEN(A404)-$N$1) &gt; $O$1*$N$2</f>
        <v>0</v>
      </c>
      <c r="Q404" t="b">
        <f>ABS(LEN(B404)-$P$1) &gt; $Q$1*$P$2</f>
        <v>0</v>
      </c>
      <c r="S404" t="b">
        <f>ABS(LEN(C404)-$R$1) &gt; $S$1*$R$2</f>
        <v>0</v>
      </c>
      <c r="U404" t="b">
        <f>ABS(LEN(D404)-$T$1) &gt; $U$1*$T$2</f>
        <v>0</v>
      </c>
    </row>
    <row r="405" spans="1:21" x14ac:dyDescent="0.35">
      <c r="A405" t="s">
        <v>3</v>
      </c>
      <c r="B405" t="s">
        <v>6</v>
      </c>
      <c r="C405" t="s">
        <v>23</v>
      </c>
      <c r="D405" t="s">
        <v>38</v>
      </c>
      <c r="E405" t="s">
        <v>46</v>
      </c>
      <c r="F405" t="s">
        <v>82</v>
      </c>
      <c r="G405" t="s">
        <v>91</v>
      </c>
      <c r="H405" t="s">
        <v>6</v>
      </c>
      <c r="I405">
        <f>COUNTIF(C:C, C405)</f>
        <v>29</v>
      </c>
      <c r="J405" t="b">
        <f t="shared" si="18"/>
        <v>0</v>
      </c>
      <c r="K405">
        <f>COUNTIF(E:E, E405)</f>
        <v>19</v>
      </c>
      <c r="L405" t="b">
        <f t="shared" si="19"/>
        <v>0</v>
      </c>
      <c r="M405">
        <f t="shared" si="20"/>
        <v>0</v>
      </c>
      <c r="O405" t="b">
        <f>ABS(LEN(A405)-$N$1) &gt; $O$1*$N$2</f>
        <v>0</v>
      </c>
      <c r="Q405" t="b">
        <f>ABS(LEN(B405)-$P$1) &gt; $Q$1*$P$2</f>
        <v>0</v>
      </c>
      <c r="S405" t="b">
        <f>ABS(LEN(C405)-$R$1) &gt; $S$1*$R$2</f>
        <v>0</v>
      </c>
      <c r="U405" t="b">
        <f>ABS(LEN(D405)-$T$1) &gt; $U$1*$T$2</f>
        <v>0</v>
      </c>
    </row>
    <row r="406" spans="1:21" x14ac:dyDescent="0.35">
      <c r="A406" t="s">
        <v>2</v>
      </c>
      <c r="B406" t="s">
        <v>6</v>
      </c>
      <c r="C406" t="s">
        <v>21</v>
      </c>
      <c r="D406" t="s">
        <v>37</v>
      </c>
      <c r="E406" t="s">
        <v>49</v>
      </c>
      <c r="F406" t="s">
        <v>81</v>
      </c>
      <c r="G406" t="s">
        <v>90</v>
      </c>
      <c r="H406" t="s">
        <v>6</v>
      </c>
      <c r="I406">
        <f>COUNTIF(C:C, C406)</f>
        <v>257</v>
      </c>
      <c r="J406" t="b">
        <f t="shared" si="18"/>
        <v>0</v>
      </c>
      <c r="K406">
        <f>COUNTIF(E:E, E406)</f>
        <v>7</v>
      </c>
      <c r="L406" t="b">
        <f t="shared" si="19"/>
        <v>0</v>
      </c>
      <c r="M406">
        <f t="shared" si="20"/>
        <v>0</v>
      </c>
      <c r="O406" t="b">
        <f>ABS(LEN(A406)-$N$1) &gt; $O$1*$N$2</f>
        <v>0</v>
      </c>
      <c r="Q406" t="b">
        <f>ABS(LEN(B406)-$P$1) &gt; $Q$1*$P$2</f>
        <v>0</v>
      </c>
      <c r="S406" t="b">
        <f>ABS(LEN(C406)-$R$1) &gt; $S$1*$R$2</f>
        <v>0</v>
      </c>
      <c r="U406" t="b">
        <f>ABS(LEN(D406)-$T$1) &gt; $U$1*$T$2</f>
        <v>0</v>
      </c>
    </row>
    <row r="407" spans="1:21" x14ac:dyDescent="0.35">
      <c r="A407" t="s">
        <v>2</v>
      </c>
      <c r="B407" t="s">
        <v>6</v>
      </c>
      <c r="C407" t="s">
        <v>21</v>
      </c>
      <c r="D407" t="s">
        <v>37</v>
      </c>
      <c r="E407" t="s">
        <v>45</v>
      </c>
      <c r="F407" t="s">
        <v>81</v>
      </c>
      <c r="G407" t="s">
        <v>100</v>
      </c>
      <c r="H407" t="s">
        <v>6</v>
      </c>
      <c r="I407">
        <f>COUNTIF(C:C, C407)</f>
        <v>257</v>
      </c>
      <c r="J407" t="b">
        <f t="shared" si="18"/>
        <v>0</v>
      </c>
      <c r="K407">
        <f>COUNTIF(E:E, E407)</f>
        <v>185</v>
      </c>
      <c r="L407" t="b">
        <f t="shared" si="19"/>
        <v>0</v>
      </c>
      <c r="M407">
        <f t="shared" si="20"/>
        <v>0</v>
      </c>
      <c r="O407" t="b">
        <f>ABS(LEN(A407)-$N$1) &gt; $O$1*$N$2</f>
        <v>0</v>
      </c>
      <c r="Q407" t="b">
        <f>ABS(LEN(B407)-$P$1) &gt; $Q$1*$P$2</f>
        <v>0</v>
      </c>
      <c r="S407" t="b">
        <f>ABS(LEN(C407)-$R$1) &gt; $S$1*$R$2</f>
        <v>0</v>
      </c>
      <c r="U407" t="b">
        <f>ABS(LEN(D407)-$T$1) &gt; $U$1*$T$2</f>
        <v>0</v>
      </c>
    </row>
    <row r="408" spans="1:21" x14ac:dyDescent="0.35">
      <c r="A408" t="s">
        <v>2</v>
      </c>
      <c r="B408" t="s">
        <v>6</v>
      </c>
      <c r="C408" t="s">
        <v>21</v>
      </c>
      <c r="D408" t="s">
        <v>37</v>
      </c>
      <c r="E408" t="s">
        <v>45</v>
      </c>
      <c r="F408" t="s">
        <v>81</v>
      </c>
      <c r="G408" t="s">
        <v>90</v>
      </c>
      <c r="H408" t="s">
        <v>6</v>
      </c>
      <c r="I408">
        <f>COUNTIF(C:C, C408)</f>
        <v>257</v>
      </c>
      <c r="J408" t="b">
        <f t="shared" si="18"/>
        <v>0</v>
      </c>
      <c r="K408">
        <f>COUNTIF(E:E, E408)</f>
        <v>185</v>
      </c>
      <c r="L408" t="b">
        <f t="shared" si="19"/>
        <v>0</v>
      </c>
      <c r="M408">
        <f t="shared" si="20"/>
        <v>0</v>
      </c>
      <c r="O408" t="b">
        <f>ABS(LEN(A408)-$N$1) &gt; $O$1*$N$2</f>
        <v>0</v>
      </c>
      <c r="Q408" t="b">
        <f>ABS(LEN(B408)-$P$1) &gt; $Q$1*$P$2</f>
        <v>0</v>
      </c>
      <c r="S408" t="b">
        <f>ABS(LEN(C408)-$R$1) &gt; $S$1*$R$2</f>
        <v>0</v>
      </c>
      <c r="U408" t="b">
        <f>ABS(LEN(D408)-$T$1) &gt; $U$1*$T$2</f>
        <v>0</v>
      </c>
    </row>
    <row r="409" spans="1:21" x14ac:dyDescent="0.35">
      <c r="A409" t="s">
        <v>1</v>
      </c>
      <c r="B409" t="s">
        <v>6</v>
      </c>
      <c r="C409" t="s">
        <v>13</v>
      </c>
      <c r="D409" t="s">
        <v>36</v>
      </c>
      <c r="E409" t="s">
        <v>53</v>
      </c>
      <c r="F409" t="s">
        <v>81</v>
      </c>
      <c r="G409" t="s">
        <v>104</v>
      </c>
      <c r="H409" t="s">
        <v>6</v>
      </c>
      <c r="I409">
        <f>COUNTIF(C:C, C409)</f>
        <v>17</v>
      </c>
      <c r="J409" t="b">
        <f t="shared" si="18"/>
        <v>0</v>
      </c>
      <c r="K409">
        <f>COUNTIF(E:E, E409)</f>
        <v>26</v>
      </c>
      <c r="L409" t="b">
        <f t="shared" si="19"/>
        <v>0</v>
      </c>
      <c r="M409">
        <f t="shared" si="20"/>
        <v>0</v>
      </c>
      <c r="O409" t="b">
        <f>ABS(LEN(A409)-$N$1) &gt; $O$1*$N$2</f>
        <v>0</v>
      </c>
      <c r="Q409" t="b">
        <f>ABS(LEN(B409)-$P$1) &gt; $Q$1*$P$2</f>
        <v>0</v>
      </c>
      <c r="S409" t="b">
        <f>ABS(LEN(C409)-$R$1) &gt; $S$1*$R$2</f>
        <v>1</v>
      </c>
      <c r="U409" t="b">
        <f>ABS(LEN(D409)-$T$1) &gt; $U$1*$T$2</f>
        <v>0</v>
      </c>
    </row>
    <row r="410" spans="1:21" x14ac:dyDescent="0.35">
      <c r="A410" t="s">
        <v>1</v>
      </c>
      <c r="B410" t="s">
        <v>6</v>
      </c>
      <c r="C410" t="s">
        <v>12</v>
      </c>
      <c r="D410" t="s">
        <v>36</v>
      </c>
      <c r="E410" t="s">
        <v>53</v>
      </c>
      <c r="F410" t="s">
        <v>81</v>
      </c>
      <c r="G410" t="s">
        <v>104</v>
      </c>
      <c r="H410" t="s">
        <v>6</v>
      </c>
      <c r="I410">
        <f>COUNTIF(C:C, C410)</f>
        <v>17</v>
      </c>
      <c r="J410" t="b">
        <f t="shared" si="18"/>
        <v>0</v>
      </c>
      <c r="K410">
        <f>COUNTIF(E:E, E410)</f>
        <v>26</v>
      </c>
      <c r="L410" t="b">
        <f t="shared" si="19"/>
        <v>0</v>
      </c>
      <c r="M410">
        <f t="shared" si="20"/>
        <v>0</v>
      </c>
      <c r="O410" t="b">
        <f>ABS(LEN(A410)-$N$1) &gt; $O$1*$N$2</f>
        <v>0</v>
      </c>
      <c r="Q410" t="b">
        <f>ABS(LEN(B410)-$P$1) &gt; $Q$1*$P$2</f>
        <v>0</v>
      </c>
      <c r="S410" t="b">
        <f>ABS(LEN(C410)-$R$1) &gt; $S$1*$R$2</f>
        <v>1</v>
      </c>
      <c r="U410" t="b">
        <f>ABS(LEN(D410)-$T$1) &gt; $U$1*$T$2</f>
        <v>0</v>
      </c>
    </row>
    <row r="411" spans="1:21" x14ac:dyDescent="0.35">
      <c r="A411" t="s">
        <v>1</v>
      </c>
      <c r="B411" t="s">
        <v>6</v>
      </c>
      <c r="C411" t="s">
        <v>13</v>
      </c>
      <c r="D411" t="s">
        <v>36</v>
      </c>
      <c r="E411" t="s">
        <v>63</v>
      </c>
      <c r="F411" t="s">
        <v>81</v>
      </c>
      <c r="G411" t="s">
        <v>105</v>
      </c>
      <c r="H411" t="s">
        <v>6</v>
      </c>
      <c r="I411">
        <f>COUNTIF(C:C, C411)</f>
        <v>17</v>
      </c>
      <c r="J411" t="b">
        <f t="shared" si="18"/>
        <v>0</v>
      </c>
      <c r="K411">
        <f>COUNTIF(E:E, E411)</f>
        <v>6</v>
      </c>
      <c r="L411" t="b">
        <f t="shared" si="19"/>
        <v>1</v>
      </c>
      <c r="M411">
        <f t="shared" si="20"/>
        <v>0</v>
      </c>
      <c r="O411" t="b">
        <f>ABS(LEN(A411)-$N$1) &gt; $O$1*$N$2</f>
        <v>0</v>
      </c>
      <c r="Q411" t="b">
        <f>ABS(LEN(B411)-$P$1) &gt; $Q$1*$P$2</f>
        <v>0</v>
      </c>
      <c r="S411" t="b">
        <f>ABS(LEN(C411)-$R$1) &gt; $S$1*$R$2</f>
        <v>1</v>
      </c>
      <c r="U411" t="b">
        <f>ABS(LEN(D411)-$T$1) &gt; $U$1*$T$2</f>
        <v>0</v>
      </c>
    </row>
    <row r="412" spans="1:21" x14ac:dyDescent="0.35">
      <c r="A412" t="s">
        <v>1</v>
      </c>
      <c r="B412" t="s">
        <v>6</v>
      </c>
      <c r="C412" t="s">
        <v>12</v>
      </c>
      <c r="D412" t="s">
        <v>36</v>
      </c>
      <c r="E412" t="s">
        <v>63</v>
      </c>
      <c r="F412" t="s">
        <v>81</v>
      </c>
      <c r="G412" t="s">
        <v>105</v>
      </c>
      <c r="H412" t="s">
        <v>6</v>
      </c>
      <c r="I412">
        <f>COUNTIF(C:C, C412)</f>
        <v>17</v>
      </c>
      <c r="J412" t="b">
        <f t="shared" si="18"/>
        <v>0</v>
      </c>
      <c r="K412">
        <f>COUNTIF(E:E, E412)</f>
        <v>6</v>
      </c>
      <c r="L412" t="b">
        <f t="shared" si="19"/>
        <v>1</v>
      </c>
      <c r="M412">
        <f t="shared" si="20"/>
        <v>0</v>
      </c>
      <c r="O412" t="b">
        <f>ABS(LEN(A412)-$N$1) &gt; $O$1*$N$2</f>
        <v>0</v>
      </c>
      <c r="Q412" t="b">
        <f>ABS(LEN(B412)-$P$1) &gt; $Q$1*$P$2</f>
        <v>0</v>
      </c>
      <c r="S412" t="b">
        <f>ABS(LEN(C412)-$R$1) &gt; $S$1*$R$2</f>
        <v>1</v>
      </c>
      <c r="U412" t="b">
        <f>ABS(LEN(D412)-$T$1) &gt; $U$1*$T$2</f>
        <v>0</v>
      </c>
    </row>
    <row r="413" spans="1:21" x14ac:dyDescent="0.35">
      <c r="A413" t="s">
        <v>2</v>
      </c>
      <c r="B413" t="s">
        <v>6</v>
      </c>
      <c r="C413" t="s">
        <v>21</v>
      </c>
      <c r="D413" t="s">
        <v>37</v>
      </c>
      <c r="E413" t="s">
        <v>64</v>
      </c>
      <c r="F413" t="s">
        <v>82</v>
      </c>
      <c r="G413" t="s">
        <v>107</v>
      </c>
      <c r="H413" t="s">
        <v>7</v>
      </c>
      <c r="I413">
        <f>COUNTIF(C:C, C413)</f>
        <v>257</v>
      </c>
      <c r="J413" t="b">
        <f t="shared" si="18"/>
        <v>0</v>
      </c>
      <c r="K413">
        <f>COUNTIF(E:E, E413)</f>
        <v>5</v>
      </c>
      <c r="L413" t="b">
        <f t="shared" si="19"/>
        <v>1</v>
      </c>
      <c r="M413">
        <f t="shared" si="20"/>
        <v>0</v>
      </c>
      <c r="O413" t="b">
        <f>ABS(LEN(A413)-$N$1) &gt; $O$1*$N$2</f>
        <v>0</v>
      </c>
      <c r="Q413" t="b">
        <f>ABS(LEN(B413)-$P$1) &gt; $Q$1*$P$2</f>
        <v>0</v>
      </c>
      <c r="S413" t="b">
        <f>ABS(LEN(C413)-$R$1) &gt; $S$1*$R$2</f>
        <v>0</v>
      </c>
      <c r="U413" t="b">
        <f>ABS(LEN(D413)-$T$1) &gt; $U$1*$T$2</f>
        <v>0</v>
      </c>
    </row>
    <row r="414" spans="1:21" x14ac:dyDescent="0.35">
      <c r="A414" t="s">
        <v>4</v>
      </c>
      <c r="B414" t="s">
        <v>6</v>
      </c>
      <c r="C414" t="s">
        <v>24</v>
      </c>
      <c r="D414" t="s">
        <v>37</v>
      </c>
      <c r="E414" t="s">
        <v>64</v>
      </c>
      <c r="F414" t="s">
        <v>82</v>
      </c>
      <c r="G414" t="s">
        <v>107</v>
      </c>
      <c r="H414" t="s">
        <v>7</v>
      </c>
      <c r="I414">
        <f>COUNTIF(C:C, C414)</f>
        <v>60</v>
      </c>
      <c r="J414" t="b">
        <f t="shared" si="18"/>
        <v>0</v>
      </c>
      <c r="K414">
        <f>COUNTIF(E:E, E414)</f>
        <v>5</v>
      </c>
      <c r="L414" t="b">
        <f t="shared" si="19"/>
        <v>1</v>
      </c>
      <c r="M414">
        <f t="shared" si="20"/>
        <v>0</v>
      </c>
      <c r="O414" t="b">
        <f>ABS(LEN(A414)-$N$1) &gt; $O$1*$N$2</f>
        <v>0</v>
      </c>
      <c r="Q414" t="b">
        <f>ABS(LEN(B414)-$P$1) &gt; $Q$1*$P$2</f>
        <v>0</v>
      </c>
      <c r="S414" t="b">
        <f>ABS(LEN(C414)-$R$1) &gt; $S$1*$R$2</f>
        <v>0</v>
      </c>
      <c r="U414" t="b">
        <f>ABS(LEN(D414)-$T$1) &gt; $U$1*$T$2</f>
        <v>0</v>
      </c>
    </row>
    <row r="415" spans="1:21" x14ac:dyDescent="0.35">
      <c r="A415" t="s">
        <v>2</v>
      </c>
      <c r="B415" t="s">
        <v>6</v>
      </c>
      <c r="C415" t="s">
        <v>25</v>
      </c>
      <c r="D415" t="s">
        <v>39</v>
      </c>
      <c r="E415" t="s">
        <v>64</v>
      </c>
      <c r="F415" t="s">
        <v>82</v>
      </c>
      <c r="G415" t="s">
        <v>107</v>
      </c>
      <c r="H415" t="s">
        <v>7</v>
      </c>
      <c r="I415">
        <f>COUNTIF(C:C, C415)</f>
        <v>64</v>
      </c>
      <c r="J415" t="b">
        <f t="shared" si="18"/>
        <v>0</v>
      </c>
      <c r="K415">
        <f>COUNTIF(E:E, E415)</f>
        <v>5</v>
      </c>
      <c r="L415" t="b">
        <f t="shared" si="19"/>
        <v>1</v>
      </c>
      <c r="M415">
        <f t="shared" si="20"/>
        <v>0</v>
      </c>
      <c r="O415" t="b">
        <f>ABS(LEN(A415)-$N$1) &gt; $O$1*$N$2</f>
        <v>0</v>
      </c>
      <c r="Q415" t="b">
        <f>ABS(LEN(B415)-$P$1) &gt; $Q$1*$P$2</f>
        <v>0</v>
      </c>
      <c r="S415" t="b">
        <f>ABS(LEN(C415)-$R$1) &gt; $S$1*$R$2</f>
        <v>0</v>
      </c>
      <c r="U415" t="b">
        <f>ABS(LEN(D415)-$T$1) &gt; $U$1*$T$2</f>
        <v>0</v>
      </c>
    </row>
    <row r="416" spans="1:21" x14ac:dyDescent="0.35">
      <c r="A416" t="s">
        <v>1</v>
      </c>
      <c r="B416" t="s">
        <v>6</v>
      </c>
      <c r="C416" t="s">
        <v>29</v>
      </c>
      <c r="D416" t="s">
        <v>36</v>
      </c>
      <c r="E416" t="s">
        <v>48</v>
      </c>
      <c r="F416" t="s">
        <v>81</v>
      </c>
      <c r="G416" t="s">
        <v>90</v>
      </c>
      <c r="H416" t="s">
        <v>7</v>
      </c>
      <c r="I416">
        <f>COUNTIF(C:C, C416)</f>
        <v>4</v>
      </c>
      <c r="J416" t="b">
        <f t="shared" si="18"/>
        <v>1</v>
      </c>
      <c r="K416">
        <f>COUNTIF(E:E, E416)</f>
        <v>103</v>
      </c>
      <c r="L416" t="b">
        <f t="shared" si="19"/>
        <v>0</v>
      </c>
      <c r="M416">
        <f t="shared" si="20"/>
        <v>0</v>
      </c>
      <c r="O416" t="b">
        <f>ABS(LEN(A416)-$N$1) &gt; $O$1*$N$2</f>
        <v>0</v>
      </c>
      <c r="Q416" t="b">
        <f>ABS(LEN(B416)-$P$1) &gt; $Q$1*$P$2</f>
        <v>0</v>
      </c>
      <c r="S416" t="b">
        <f>ABS(LEN(C416)-$R$1) &gt; $S$1*$R$2</f>
        <v>0</v>
      </c>
      <c r="U416" t="b">
        <f>ABS(LEN(D416)-$T$1) &gt; $U$1*$T$2</f>
        <v>0</v>
      </c>
    </row>
    <row r="417" spans="1:21" x14ac:dyDescent="0.35">
      <c r="A417" t="s">
        <v>1</v>
      </c>
      <c r="B417" t="s">
        <v>6</v>
      </c>
      <c r="C417" t="s">
        <v>13</v>
      </c>
      <c r="D417" t="s">
        <v>36</v>
      </c>
      <c r="E417" t="s">
        <v>42</v>
      </c>
      <c r="F417" t="s">
        <v>81</v>
      </c>
      <c r="G417" t="s">
        <v>87</v>
      </c>
      <c r="H417" t="s">
        <v>6</v>
      </c>
      <c r="I417">
        <f>COUNTIF(C:C, C417)</f>
        <v>17</v>
      </c>
      <c r="J417" t="b">
        <f t="shared" si="18"/>
        <v>0</v>
      </c>
      <c r="K417">
        <f>COUNTIF(E:E, E417)</f>
        <v>16</v>
      </c>
      <c r="L417" t="b">
        <f t="shared" si="19"/>
        <v>0</v>
      </c>
      <c r="M417">
        <f t="shared" si="20"/>
        <v>0</v>
      </c>
      <c r="O417" t="b">
        <f>ABS(LEN(A417)-$N$1) &gt; $O$1*$N$2</f>
        <v>0</v>
      </c>
      <c r="Q417" t="b">
        <f>ABS(LEN(B417)-$P$1) &gt; $Q$1*$P$2</f>
        <v>0</v>
      </c>
      <c r="S417" t="b">
        <f>ABS(LEN(C417)-$R$1) &gt; $S$1*$R$2</f>
        <v>1</v>
      </c>
      <c r="U417" t="b">
        <f>ABS(LEN(D417)-$T$1) &gt; $U$1*$T$2</f>
        <v>0</v>
      </c>
    </row>
    <row r="418" spans="1:21" x14ac:dyDescent="0.35">
      <c r="A418" t="s">
        <v>1</v>
      </c>
      <c r="B418" t="s">
        <v>6</v>
      </c>
      <c r="C418" t="s">
        <v>12</v>
      </c>
      <c r="D418" t="s">
        <v>36</v>
      </c>
      <c r="E418" t="s">
        <v>42</v>
      </c>
      <c r="F418" t="s">
        <v>81</v>
      </c>
      <c r="G418" t="s">
        <v>87</v>
      </c>
      <c r="H418" t="s">
        <v>6</v>
      </c>
      <c r="I418">
        <f>COUNTIF(C:C, C418)</f>
        <v>17</v>
      </c>
      <c r="J418" t="b">
        <f t="shared" si="18"/>
        <v>0</v>
      </c>
      <c r="K418">
        <f>COUNTIF(E:E, E418)</f>
        <v>16</v>
      </c>
      <c r="L418" t="b">
        <f t="shared" si="19"/>
        <v>0</v>
      </c>
      <c r="M418">
        <f t="shared" si="20"/>
        <v>0</v>
      </c>
      <c r="O418" t="b">
        <f>ABS(LEN(A418)-$N$1) &gt; $O$1*$N$2</f>
        <v>0</v>
      </c>
      <c r="Q418" t="b">
        <f>ABS(LEN(B418)-$P$1) &gt; $Q$1*$P$2</f>
        <v>0</v>
      </c>
      <c r="S418" t="b">
        <f>ABS(LEN(C418)-$R$1) &gt; $S$1*$R$2</f>
        <v>1</v>
      </c>
      <c r="U418" t="b">
        <f>ABS(LEN(D418)-$T$1) &gt; $U$1*$T$2</f>
        <v>0</v>
      </c>
    </row>
    <row r="419" spans="1:21" x14ac:dyDescent="0.35">
      <c r="A419" t="s">
        <v>2</v>
      </c>
      <c r="B419" t="s">
        <v>6</v>
      </c>
      <c r="C419" t="s">
        <v>21</v>
      </c>
      <c r="D419" t="s">
        <v>37</v>
      </c>
      <c r="E419" t="s">
        <v>48</v>
      </c>
      <c r="F419" t="s">
        <v>81</v>
      </c>
      <c r="G419" t="s">
        <v>90</v>
      </c>
      <c r="H419" t="s">
        <v>6</v>
      </c>
      <c r="I419">
        <f>COUNTIF(C:C, C419)</f>
        <v>257</v>
      </c>
      <c r="J419" t="b">
        <f t="shared" si="18"/>
        <v>0</v>
      </c>
      <c r="K419">
        <f>COUNTIF(E:E, E419)</f>
        <v>103</v>
      </c>
      <c r="L419" t="b">
        <f t="shared" si="19"/>
        <v>0</v>
      </c>
      <c r="M419">
        <f t="shared" si="20"/>
        <v>0</v>
      </c>
      <c r="O419" t="b">
        <f>ABS(LEN(A419)-$N$1) &gt; $O$1*$N$2</f>
        <v>0</v>
      </c>
      <c r="Q419" t="b">
        <f>ABS(LEN(B419)-$P$1) &gt; $Q$1*$P$2</f>
        <v>0</v>
      </c>
      <c r="S419" t="b">
        <f>ABS(LEN(C419)-$R$1) &gt; $S$1*$R$2</f>
        <v>0</v>
      </c>
      <c r="U419" t="b">
        <f>ABS(LEN(D419)-$T$1) &gt; $U$1*$T$2</f>
        <v>0</v>
      </c>
    </row>
    <row r="420" spans="1:21" x14ac:dyDescent="0.35">
      <c r="A420" t="s">
        <v>2</v>
      </c>
      <c r="B420" t="s">
        <v>6</v>
      </c>
      <c r="C420" t="s">
        <v>21</v>
      </c>
      <c r="D420" t="s">
        <v>37</v>
      </c>
      <c r="E420" t="s">
        <v>53</v>
      </c>
      <c r="F420" t="s">
        <v>81</v>
      </c>
      <c r="G420" t="s">
        <v>90</v>
      </c>
      <c r="H420" t="s">
        <v>6</v>
      </c>
      <c r="I420">
        <f>COUNTIF(C:C, C420)</f>
        <v>257</v>
      </c>
      <c r="J420" t="b">
        <f t="shared" si="18"/>
        <v>0</v>
      </c>
      <c r="K420">
        <f>COUNTIF(E:E, E420)</f>
        <v>26</v>
      </c>
      <c r="L420" t="b">
        <f t="shared" si="19"/>
        <v>0</v>
      </c>
      <c r="M420">
        <f t="shared" si="20"/>
        <v>0</v>
      </c>
      <c r="O420" t="b">
        <f>ABS(LEN(A420)-$N$1) &gt; $O$1*$N$2</f>
        <v>0</v>
      </c>
      <c r="Q420" t="b">
        <f>ABS(LEN(B420)-$P$1) &gt; $Q$1*$P$2</f>
        <v>0</v>
      </c>
      <c r="S420" t="b">
        <f>ABS(LEN(C420)-$R$1) &gt; $S$1*$R$2</f>
        <v>0</v>
      </c>
      <c r="U420" t="b">
        <f>ABS(LEN(D420)-$T$1) &gt; $U$1*$T$2</f>
        <v>0</v>
      </c>
    </row>
    <row r="421" spans="1:21" x14ac:dyDescent="0.35">
      <c r="A421" t="s">
        <v>2</v>
      </c>
      <c r="B421" t="s">
        <v>6</v>
      </c>
      <c r="C421" t="s">
        <v>21</v>
      </c>
      <c r="D421" t="s">
        <v>37</v>
      </c>
      <c r="E421" t="s">
        <v>47</v>
      </c>
      <c r="F421" t="s">
        <v>81</v>
      </c>
      <c r="G421" t="s">
        <v>90</v>
      </c>
      <c r="H421" t="s">
        <v>7</v>
      </c>
      <c r="I421">
        <f>COUNTIF(C:C, C421)</f>
        <v>257</v>
      </c>
      <c r="J421" t="b">
        <f t="shared" si="18"/>
        <v>0</v>
      </c>
      <c r="K421">
        <f>COUNTIF(E:E, E421)</f>
        <v>16</v>
      </c>
      <c r="L421" t="b">
        <f t="shared" si="19"/>
        <v>0</v>
      </c>
      <c r="M421">
        <f t="shared" si="20"/>
        <v>0</v>
      </c>
      <c r="O421" t="b">
        <f>ABS(LEN(A421)-$N$1) &gt; $O$1*$N$2</f>
        <v>0</v>
      </c>
      <c r="Q421" t="b">
        <f>ABS(LEN(B421)-$P$1) &gt; $Q$1*$P$2</f>
        <v>0</v>
      </c>
      <c r="S421" t="b">
        <f>ABS(LEN(C421)-$R$1) &gt; $S$1*$R$2</f>
        <v>0</v>
      </c>
      <c r="U421" t="b">
        <f>ABS(LEN(D421)-$T$1) &gt; $U$1*$T$2</f>
        <v>0</v>
      </c>
    </row>
    <row r="422" spans="1:21" x14ac:dyDescent="0.35">
      <c r="A422" t="s">
        <v>2</v>
      </c>
      <c r="B422" t="s">
        <v>6</v>
      </c>
      <c r="C422" t="s">
        <v>21</v>
      </c>
      <c r="D422" t="s">
        <v>37</v>
      </c>
      <c r="E422" t="s">
        <v>51</v>
      </c>
      <c r="F422" t="s">
        <v>81</v>
      </c>
      <c r="G422" t="s">
        <v>90</v>
      </c>
      <c r="H422" t="s">
        <v>6</v>
      </c>
      <c r="I422">
        <f>COUNTIF(C:C, C422)</f>
        <v>257</v>
      </c>
      <c r="J422" t="b">
        <f t="shared" si="18"/>
        <v>0</v>
      </c>
      <c r="K422">
        <f>COUNTIF(E:E, E422)</f>
        <v>14</v>
      </c>
      <c r="L422" t="b">
        <f t="shared" si="19"/>
        <v>0</v>
      </c>
      <c r="M422">
        <f t="shared" si="20"/>
        <v>0</v>
      </c>
      <c r="O422" t="b">
        <f>ABS(LEN(A422)-$N$1) &gt; $O$1*$N$2</f>
        <v>0</v>
      </c>
      <c r="Q422" t="b">
        <f>ABS(LEN(B422)-$P$1) &gt; $Q$1*$P$2</f>
        <v>0</v>
      </c>
      <c r="S422" t="b">
        <f>ABS(LEN(C422)-$R$1) &gt; $S$1*$R$2</f>
        <v>0</v>
      </c>
      <c r="U422" t="b">
        <f>ABS(LEN(D422)-$T$1) &gt; $U$1*$T$2</f>
        <v>0</v>
      </c>
    </row>
    <row r="423" spans="1:21" x14ac:dyDescent="0.35">
      <c r="A423" t="s">
        <v>2</v>
      </c>
      <c r="B423" t="s">
        <v>6</v>
      </c>
      <c r="C423" t="s">
        <v>21</v>
      </c>
      <c r="D423" t="s">
        <v>37</v>
      </c>
      <c r="E423" t="s">
        <v>45</v>
      </c>
      <c r="F423" t="s">
        <v>81</v>
      </c>
      <c r="G423" t="s">
        <v>90</v>
      </c>
      <c r="H423" t="s">
        <v>6</v>
      </c>
      <c r="I423">
        <f>COUNTIF(C:C, C423)</f>
        <v>257</v>
      </c>
      <c r="J423" t="b">
        <f t="shared" si="18"/>
        <v>0</v>
      </c>
      <c r="K423">
        <f>COUNTIF(E:E, E423)</f>
        <v>185</v>
      </c>
      <c r="L423" t="b">
        <f t="shared" si="19"/>
        <v>0</v>
      </c>
      <c r="M423">
        <f t="shared" si="20"/>
        <v>0</v>
      </c>
      <c r="O423" t="b">
        <f>ABS(LEN(A423)-$N$1) &gt; $O$1*$N$2</f>
        <v>0</v>
      </c>
      <c r="Q423" t="b">
        <f>ABS(LEN(B423)-$P$1) &gt; $Q$1*$P$2</f>
        <v>0</v>
      </c>
      <c r="S423" t="b">
        <f>ABS(LEN(C423)-$R$1) &gt; $S$1*$R$2</f>
        <v>0</v>
      </c>
      <c r="U423" t="b">
        <f>ABS(LEN(D423)-$T$1) &gt; $U$1*$T$2</f>
        <v>0</v>
      </c>
    </row>
    <row r="424" spans="1:21" x14ac:dyDescent="0.35">
      <c r="A424" t="s">
        <v>3</v>
      </c>
      <c r="B424" t="s">
        <v>6</v>
      </c>
      <c r="C424" t="s">
        <v>21</v>
      </c>
      <c r="D424" t="s">
        <v>38</v>
      </c>
      <c r="E424" t="s">
        <v>63</v>
      </c>
      <c r="F424" t="s">
        <v>81</v>
      </c>
      <c r="G424" t="s">
        <v>90</v>
      </c>
      <c r="H424" t="s">
        <v>7</v>
      </c>
      <c r="I424">
        <f>COUNTIF(C:C, C424)</f>
        <v>257</v>
      </c>
      <c r="J424" t="b">
        <f t="shared" si="18"/>
        <v>0</v>
      </c>
      <c r="K424">
        <f>COUNTIF(E:E, E424)</f>
        <v>6</v>
      </c>
      <c r="L424" t="b">
        <f t="shared" si="19"/>
        <v>1</v>
      </c>
      <c r="M424">
        <f t="shared" si="20"/>
        <v>0</v>
      </c>
      <c r="O424" t="b">
        <f>ABS(LEN(A424)-$N$1) &gt; $O$1*$N$2</f>
        <v>0</v>
      </c>
      <c r="Q424" t="b">
        <f>ABS(LEN(B424)-$P$1) &gt; $Q$1*$P$2</f>
        <v>0</v>
      </c>
      <c r="S424" t="b">
        <f>ABS(LEN(C424)-$R$1) &gt; $S$1*$R$2</f>
        <v>0</v>
      </c>
      <c r="U424" t="b">
        <f>ABS(LEN(D424)-$T$1) &gt; $U$1*$T$2</f>
        <v>0</v>
      </c>
    </row>
    <row r="425" spans="1:21" x14ac:dyDescent="0.35">
      <c r="A425" t="s">
        <v>3</v>
      </c>
      <c r="B425" t="s">
        <v>6</v>
      </c>
      <c r="C425" t="s">
        <v>21</v>
      </c>
      <c r="D425" t="s">
        <v>38</v>
      </c>
      <c r="E425" t="s">
        <v>42</v>
      </c>
      <c r="F425" t="s">
        <v>81</v>
      </c>
      <c r="G425" t="s">
        <v>90</v>
      </c>
      <c r="H425" t="s">
        <v>7</v>
      </c>
      <c r="I425">
        <f>COUNTIF(C:C, C425)</f>
        <v>257</v>
      </c>
      <c r="J425" t="b">
        <f t="shared" si="18"/>
        <v>0</v>
      </c>
      <c r="K425">
        <f>COUNTIF(E:E, E425)</f>
        <v>16</v>
      </c>
      <c r="L425" t="b">
        <f t="shared" si="19"/>
        <v>0</v>
      </c>
      <c r="M425">
        <f t="shared" si="20"/>
        <v>0</v>
      </c>
      <c r="O425" t="b">
        <f>ABS(LEN(A425)-$N$1) &gt; $O$1*$N$2</f>
        <v>0</v>
      </c>
      <c r="Q425" t="b">
        <f>ABS(LEN(B425)-$P$1) &gt; $Q$1*$P$2</f>
        <v>0</v>
      </c>
      <c r="S425" t="b">
        <f>ABS(LEN(C425)-$R$1) &gt; $S$1*$R$2</f>
        <v>0</v>
      </c>
      <c r="U425" t="b">
        <f>ABS(LEN(D425)-$T$1) &gt; $U$1*$T$2</f>
        <v>0</v>
      </c>
    </row>
    <row r="426" spans="1:21" x14ac:dyDescent="0.35">
      <c r="A426" t="s">
        <v>2</v>
      </c>
      <c r="B426" t="s">
        <v>6</v>
      </c>
      <c r="C426" t="s">
        <v>21</v>
      </c>
      <c r="D426" t="s">
        <v>37</v>
      </c>
      <c r="E426" t="s">
        <v>52</v>
      </c>
      <c r="F426" t="s">
        <v>81</v>
      </c>
      <c r="G426" t="s">
        <v>90</v>
      </c>
      <c r="H426" t="s">
        <v>6</v>
      </c>
      <c r="I426">
        <f>COUNTIF(C:C, C426)</f>
        <v>257</v>
      </c>
      <c r="J426" t="b">
        <f t="shared" si="18"/>
        <v>0</v>
      </c>
      <c r="K426">
        <f>COUNTIF(E:E, E426)</f>
        <v>14</v>
      </c>
      <c r="L426" t="b">
        <f t="shared" si="19"/>
        <v>0</v>
      </c>
      <c r="M426">
        <f t="shared" si="20"/>
        <v>0</v>
      </c>
      <c r="O426" t="b">
        <f>ABS(LEN(A426)-$N$1) &gt; $O$1*$N$2</f>
        <v>0</v>
      </c>
      <c r="Q426" t="b">
        <f>ABS(LEN(B426)-$P$1) &gt; $Q$1*$P$2</f>
        <v>0</v>
      </c>
      <c r="S426" t="b">
        <f>ABS(LEN(C426)-$R$1) &gt; $S$1*$R$2</f>
        <v>0</v>
      </c>
      <c r="U426" t="b">
        <f>ABS(LEN(D426)-$T$1) &gt; $U$1*$T$2</f>
        <v>0</v>
      </c>
    </row>
    <row r="427" spans="1:21" x14ac:dyDescent="0.35">
      <c r="A427" t="s">
        <v>2</v>
      </c>
      <c r="B427" t="s">
        <v>6</v>
      </c>
      <c r="C427" t="s">
        <v>21</v>
      </c>
      <c r="D427" t="s">
        <v>37</v>
      </c>
      <c r="E427" t="s">
        <v>45</v>
      </c>
      <c r="F427" t="s">
        <v>81</v>
      </c>
      <c r="G427" t="s">
        <v>90</v>
      </c>
      <c r="H427" t="s">
        <v>6</v>
      </c>
      <c r="I427">
        <f>COUNTIF(C:C, C427)</f>
        <v>257</v>
      </c>
      <c r="J427" t="b">
        <f t="shared" si="18"/>
        <v>0</v>
      </c>
      <c r="K427">
        <f>COUNTIF(E:E, E427)</f>
        <v>185</v>
      </c>
      <c r="L427" t="b">
        <f t="shared" si="19"/>
        <v>0</v>
      </c>
      <c r="M427">
        <f t="shared" si="20"/>
        <v>0</v>
      </c>
      <c r="O427" t="b">
        <f>ABS(LEN(A427)-$N$1) &gt; $O$1*$N$2</f>
        <v>0</v>
      </c>
      <c r="Q427" t="b">
        <f>ABS(LEN(B427)-$P$1) &gt; $Q$1*$P$2</f>
        <v>0</v>
      </c>
      <c r="S427" t="b">
        <f>ABS(LEN(C427)-$R$1) &gt; $S$1*$R$2</f>
        <v>0</v>
      </c>
      <c r="U427" t="b">
        <f>ABS(LEN(D427)-$T$1) &gt; $U$1*$T$2</f>
        <v>0</v>
      </c>
    </row>
    <row r="428" spans="1:21" x14ac:dyDescent="0.35">
      <c r="A428" t="s">
        <v>2</v>
      </c>
      <c r="B428" t="s">
        <v>6</v>
      </c>
      <c r="C428" t="s">
        <v>21</v>
      </c>
      <c r="D428" t="s">
        <v>37</v>
      </c>
      <c r="E428" t="s">
        <v>52</v>
      </c>
      <c r="F428" t="s">
        <v>81</v>
      </c>
      <c r="G428" t="s">
        <v>90</v>
      </c>
      <c r="H428" t="s">
        <v>6</v>
      </c>
      <c r="I428">
        <f>COUNTIF(C:C, C428)</f>
        <v>257</v>
      </c>
      <c r="J428" t="b">
        <f t="shared" si="18"/>
        <v>0</v>
      </c>
      <c r="K428">
        <f>COUNTIF(E:E, E428)</f>
        <v>14</v>
      </c>
      <c r="L428" t="b">
        <f t="shared" si="19"/>
        <v>0</v>
      </c>
      <c r="M428">
        <f t="shared" si="20"/>
        <v>0</v>
      </c>
      <c r="O428" t="b">
        <f>ABS(LEN(A428)-$N$1) &gt; $O$1*$N$2</f>
        <v>0</v>
      </c>
      <c r="Q428" t="b">
        <f>ABS(LEN(B428)-$P$1) &gt; $Q$1*$P$2</f>
        <v>0</v>
      </c>
      <c r="S428" t="b">
        <f>ABS(LEN(C428)-$R$1) &gt; $S$1*$R$2</f>
        <v>0</v>
      </c>
      <c r="U428" t="b">
        <f>ABS(LEN(D428)-$T$1) &gt; $U$1*$T$2</f>
        <v>0</v>
      </c>
    </row>
    <row r="429" spans="1:21" x14ac:dyDescent="0.35">
      <c r="A429" t="s">
        <v>2</v>
      </c>
      <c r="B429" t="s">
        <v>6</v>
      </c>
      <c r="C429" t="s">
        <v>21</v>
      </c>
      <c r="D429" t="s">
        <v>37</v>
      </c>
      <c r="E429" t="s">
        <v>45</v>
      </c>
      <c r="F429" t="s">
        <v>81</v>
      </c>
      <c r="G429" t="s">
        <v>90</v>
      </c>
      <c r="H429" t="s">
        <v>6</v>
      </c>
      <c r="I429">
        <f>COUNTIF(C:C, C429)</f>
        <v>257</v>
      </c>
      <c r="J429" t="b">
        <f t="shared" si="18"/>
        <v>0</v>
      </c>
      <c r="K429">
        <f>COUNTIF(E:E, E429)</f>
        <v>185</v>
      </c>
      <c r="L429" t="b">
        <f t="shared" si="19"/>
        <v>0</v>
      </c>
      <c r="M429">
        <f t="shared" si="20"/>
        <v>0</v>
      </c>
      <c r="O429" t="b">
        <f>ABS(LEN(A429)-$N$1) &gt; $O$1*$N$2</f>
        <v>0</v>
      </c>
      <c r="Q429" t="b">
        <f>ABS(LEN(B429)-$P$1) &gt; $Q$1*$P$2</f>
        <v>0</v>
      </c>
      <c r="S429" t="b">
        <f>ABS(LEN(C429)-$R$1) &gt; $S$1*$R$2</f>
        <v>0</v>
      </c>
      <c r="U429" t="b">
        <f>ABS(LEN(D429)-$T$1) &gt; $U$1*$T$2</f>
        <v>0</v>
      </c>
    </row>
    <row r="430" spans="1:21" x14ac:dyDescent="0.35">
      <c r="A430" t="s">
        <v>3</v>
      </c>
      <c r="B430" t="s">
        <v>6</v>
      </c>
      <c r="C430" t="s">
        <v>23</v>
      </c>
      <c r="D430" t="s">
        <v>38</v>
      </c>
      <c r="E430" t="s">
        <v>42</v>
      </c>
      <c r="F430" t="s">
        <v>82</v>
      </c>
      <c r="G430" t="s">
        <v>87</v>
      </c>
      <c r="H430" t="s">
        <v>6</v>
      </c>
      <c r="I430">
        <f>COUNTIF(C:C, C430)</f>
        <v>29</v>
      </c>
      <c r="J430" t="b">
        <f t="shared" si="18"/>
        <v>0</v>
      </c>
      <c r="K430">
        <f>COUNTIF(E:E, E430)</f>
        <v>16</v>
      </c>
      <c r="L430" t="b">
        <f t="shared" si="19"/>
        <v>0</v>
      </c>
      <c r="M430">
        <f t="shared" si="20"/>
        <v>0</v>
      </c>
      <c r="O430" t="b">
        <f>ABS(LEN(A430)-$N$1) &gt; $O$1*$N$2</f>
        <v>0</v>
      </c>
      <c r="Q430" t="b">
        <f>ABS(LEN(B430)-$P$1) &gt; $Q$1*$P$2</f>
        <v>0</v>
      </c>
      <c r="S430" t="b">
        <f>ABS(LEN(C430)-$R$1) &gt; $S$1*$R$2</f>
        <v>0</v>
      </c>
      <c r="U430" t="b">
        <f>ABS(LEN(D430)-$T$1) &gt; $U$1*$T$2</f>
        <v>0</v>
      </c>
    </row>
    <row r="431" spans="1:21" x14ac:dyDescent="0.35">
      <c r="A431" t="s">
        <v>3</v>
      </c>
      <c r="B431" t="s">
        <v>6</v>
      </c>
      <c r="C431" t="s">
        <v>23</v>
      </c>
      <c r="D431" t="s">
        <v>38</v>
      </c>
      <c r="E431" t="s">
        <v>42</v>
      </c>
      <c r="F431" t="s">
        <v>82</v>
      </c>
      <c r="G431" t="s">
        <v>87</v>
      </c>
      <c r="H431" t="s">
        <v>6</v>
      </c>
      <c r="I431">
        <f>COUNTIF(C:C, C431)</f>
        <v>29</v>
      </c>
      <c r="J431" t="b">
        <f t="shared" si="18"/>
        <v>0</v>
      </c>
      <c r="K431">
        <f>COUNTIF(E:E, E431)</f>
        <v>16</v>
      </c>
      <c r="L431" t="b">
        <f t="shared" si="19"/>
        <v>0</v>
      </c>
      <c r="M431">
        <f t="shared" si="20"/>
        <v>0</v>
      </c>
      <c r="O431" t="b">
        <f>ABS(LEN(A431)-$N$1) &gt; $O$1*$N$2</f>
        <v>0</v>
      </c>
      <c r="Q431" t="b">
        <f>ABS(LEN(B431)-$P$1) &gt; $Q$1*$P$2</f>
        <v>0</v>
      </c>
      <c r="S431" t="b">
        <f>ABS(LEN(C431)-$R$1) &gt; $S$1*$R$2</f>
        <v>0</v>
      </c>
      <c r="U431" t="b">
        <f>ABS(LEN(D431)-$T$1) &gt; $U$1*$T$2</f>
        <v>0</v>
      </c>
    </row>
    <row r="432" spans="1:21" x14ac:dyDescent="0.35">
      <c r="A432" t="s">
        <v>2</v>
      </c>
      <c r="B432" t="s">
        <v>6</v>
      </c>
      <c r="C432" t="s">
        <v>21</v>
      </c>
      <c r="D432" t="s">
        <v>37</v>
      </c>
      <c r="E432" t="s">
        <v>42</v>
      </c>
      <c r="F432" t="s">
        <v>82</v>
      </c>
      <c r="G432" t="s">
        <v>87</v>
      </c>
      <c r="H432" t="s">
        <v>6</v>
      </c>
      <c r="I432">
        <f>COUNTIF(C:C, C432)</f>
        <v>257</v>
      </c>
      <c r="J432" t="b">
        <f t="shared" si="18"/>
        <v>0</v>
      </c>
      <c r="K432">
        <f>COUNTIF(E:E, E432)</f>
        <v>16</v>
      </c>
      <c r="L432" t="b">
        <f t="shared" si="19"/>
        <v>0</v>
      </c>
      <c r="M432">
        <f t="shared" si="20"/>
        <v>0</v>
      </c>
      <c r="O432" t="b">
        <f>ABS(LEN(A432)-$N$1) &gt; $O$1*$N$2</f>
        <v>0</v>
      </c>
      <c r="Q432" t="b">
        <f>ABS(LEN(B432)-$P$1) &gt; $Q$1*$P$2</f>
        <v>0</v>
      </c>
      <c r="S432" t="b">
        <f>ABS(LEN(C432)-$R$1) &gt; $S$1*$R$2</f>
        <v>0</v>
      </c>
      <c r="U432" t="b">
        <f>ABS(LEN(D432)-$T$1) &gt; $U$1*$T$2</f>
        <v>0</v>
      </c>
    </row>
    <row r="433" spans="1:21" x14ac:dyDescent="0.35">
      <c r="A433" t="s">
        <v>2</v>
      </c>
      <c r="B433" t="s">
        <v>6</v>
      </c>
      <c r="C433" t="s">
        <v>21</v>
      </c>
      <c r="D433" t="s">
        <v>37</v>
      </c>
      <c r="E433" t="s">
        <v>42</v>
      </c>
      <c r="F433" t="s">
        <v>82</v>
      </c>
      <c r="G433" t="s">
        <v>87</v>
      </c>
      <c r="H433" t="s">
        <v>6</v>
      </c>
      <c r="I433">
        <f>COUNTIF(C:C, C433)</f>
        <v>257</v>
      </c>
      <c r="J433" t="b">
        <f t="shared" si="18"/>
        <v>0</v>
      </c>
      <c r="K433">
        <f>COUNTIF(E:E, E433)</f>
        <v>16</v>
      </c>
      <c r="L433" t="b">
        <f t="shared" si="19"/>
        <v>0</v>
      </c>
      <c r="M433">
        <f t="shared" si="20"/>
        <v>0</v>
      </c>
      <c r="O433" t="b">
        <f>ABS(LEN(A433)-$N$1) &gt; $O$1*$N$2</f>
        <v>0</v>
      </c>
      <c r="Q433" t="b">
        <f>ABS(LEN(B433)-$P$1) &gt; $Q$1*$P$2</f>
        <v>0</v>
      </c>
      <c r="S433" t="b">
        <f>ABS(LEN(C433)-$R$1) &gt; $S$1*$R$2</f>
        <v>0</v>
      </c>
      <c r="U433" t="b">
        <f>ABS(LEN(D433)-$T$1) &gt; $U$1*$T$2</f>
        <v>0</v>
      </c>
    </row>
    <row r="434" spans="1:21" x14ac:dyDescent="0.35">
      <c r="A434" t="s">
        <v>2</v>
      </c>
      <c r="B434" t="s">
        <v>6</v>
      </c>
      <c r="C434" t="s">
        <v>21</v>
      </c>
      <c r="D434" t="s">
        <v>37</v>
      </c>
      <c r="E434" t="s">
        <v>42</v>
      </c>
      <c r="F434" t="s">
        <v>83</v>
      </c>
      <c r="G434" t="s">
        <v>87</v>
      </c>
      <c r="H434" t="s">
        <v>6</v>
      </c>
      <c r="I434">
        <f>COUNTIF(C:C, C434)</f>
        <v>257</v>
      </c>
      <c r="J434" t="b">
        <f t="shared" si="18"/>
        <v>0</v>
      </c>
      <c r="K434">
        <f>COUNTIF(E:E, E434)</f>
        <v>16</v>
      </c>
      <c r="L434" t="b">
        <f t="shared" si="19"/>
        <v>0</v>
      </c>
      <c r="M434">
        <f t="shared" si="20"/>
        <v>0</v>
      </c>
      <c r="O434" t="b">
        <f>ABS(LEN(A434)-$N$1) &gt; $O$1*$N$2</f>
        <v>0</v>
      </c>
      <c r="Q434" t="b">
        <f>ABS(LEN(B434)-$P$1) &gt; $Q$1*$P$2</f>
        <v>0</v>
      </c>
      <c r="S434" t="b">
        <f>ABS(LEN(C434)-$R$1) &gt; $S$1*$R$2</f>
        <v>0</v>
      </c>
      <c r="U434" t="b">
        <f>ABS(LEN(D434)-$T$1) &gt; $U$1*$T$2</f>
        <v>0</v>
      </c>
    </row>
    <row r="435" spans="1:21" x14ac:dyDescent="0.35">
      <c r="A435" t="s">
        <v>2</v>
      </c>
      <c r="B435" t="s">
        <v>6</v>
      </c>
      <c r="C435" t="s">
        <v>21</v>
      </c>
      <c r="D435" t="s">
        <v>37</v>
      </c>
      <c r="E435" t="s">
        <v>47</v>
      </c>
      <c r="F435" t="s">
        <v>81</v>
      </c>
      <c r="G435" t="s">
        <v>90</v>
      </c>
      <c r="H435" t="s">
        <v>6</v>
      </c>
      <c r="I435">
        <f>COUNTIF(C:C, C435)</f>
        <v>257</v>
      </c>
      <c r="J435" t="b">
        <f t="shared" si="18"/>
        <v>0</v>
      </c>
      <c r="K435">
        <f>COUNTIF(E:E, E435)</f>
        <v>16</v>
      </c>
      <c r="L435" t="b">
        <f t="shared" si="19"/>
        <v>0</v>
      </c>
      <c r="M435">
        <f t="shared" si="20"/>
        <v>0</v>
      </c>
      <c r="O435" t="b">
        <f>ABS(LEN(A435)-$N$1) &gt; $O$1*$N$2</f>
        <v>0</v>
      </c>
      <c r="Q435" t="b">
        <f>ABS(LEN(B435)-$P$1) &gt; $Q$1*$P$2</f>
        <v>0</v>
      </c>
      <c r="S435" t="b">
        <f>ABS(LEN(C435)-$R$1) &gt; $S$1*$R$2</f>
        <v>0</v>
      </c>
      <c r="U435" t="b">
        <f>ABS(LEN(D435)-$T$1) &gt; $U$1*$T$2</f>
        <v>0</v>
      </c>
    </row>
    <row r="436" spans="1:21" x14ac:dyDescent="0.35">
      <c r="A436" t="s">
        <v>2</v>
      </c>
      <c r="B436" t="s">
        <v>6</v>
      </c>
      <c r="C436" t="s">
        <v>21</v>
      </c>
      <c r="D436" t="s">
        <v>37</v>
      </c>
      <c r="E436" t="s">
        <v>45</v>
      </c>
      <c r="F436" t="s">
        <v>82</v>
      </c>
      <c r="G436" t="s">
        <v>90</v>
      </c>
      <c r="H436" t="s">
        <v>7</v>
      </c>
      <c r="I436">
        <f>COUNTIF(C:C, C436)</f>
        <v>257</v>
      </c>
      <c r="J436" t="b">
        <f t="shared" si="18"/>
        <v>0</v>
      </c>
      <c r="K436">
        <f>COUNTIF(E:E, E436)</f>
        <v>185</v>
      </c>
      <c r="L436" t="b">
        <f t="shared" si="19"/>
        <v>0</v>
      </c>
      <c r="M436">
        <f t="shared" si="20"/>
        <v>0</v>
      </c>
      <c r="O436" t="b">
        <f>ABS(LEN(A436)-$N$1) &gt; $O$1*$N$2</f>
        <v>0</v>
      </c>
      <c r="Q436" t="b">
        <f>ABS(LEN(B436)-$P$1) &gt; $Q$1*$P$2</f>
        <v>0</v>
      </c>
      <c r="S436" t="b">
        <f>ABS(LEN(C436)-$R$1) &gt; $S$1*$R$2</f>
        <v>0</v>
      </c>
      <c r="U436" t="b">
        <f>ABS(LEN(D436)-$T$1) &gt; $U$1*$T$2</f>
        <v>0</v>
      </c>
    </row>
    <row r="437" spans="1:21" x14ac:dyDescent="0.35">
      <c r="A437" t="s">
        <v>4</v>
      </c>
      <c r="B437" t="s">
        <v>6</v>
      </c>
      <c r="C437" t="s">
        <v>24</v>
      </c>
      <c r="D437" t="s">
        <v>37</v>
      </c>
      <c r="E437" t="s">
        <v>45</v>
      </c>
      <c r="F437" t="s">
        <v>82</v>
      </c>
      <c r="G437" t="s">
        <v>90</v>
      </c>
      <c r="H437" t="s">
        <v>7</v>
      </c>
      <c r="I437">
        <f>COUNTIF(C:C, C437)</f>
        <v>60</v>
      </c>
      <c r="J437" t="b">
        <f t="shared" si="18"/>
        <v>0</v>
      </c>
      <c r="K437">
        <f>COUNTIF(E:E, E437)</f>
        <v>185</v>
      </c>
      <c r="L437" t="b">
        <f t="shared" si="19"/>
        <v>0</v>
      </c>
      <c r="M437">
        <f t="shared" si="20"/>
        <v>0</v>
      </c>
      <c r="O437" t="b">
        <f>ABS(LEN(A437)-$N$1) &gt; $O$1*$N$2</f>
        <v>0</v>
      </c>
      <c r="Q437" t="b">
        <f>ABS(LEN(B437)-$P$1) &gt; $Q$1*$P$2</f>
        <v>0</v>
      </c>
      <c r="S437" t="b">
        <f>ABS(LEN(C437)-$R$1) &gt; $S$1*$R$2</f>
        <v>0</v>
      </c>
      <c r="U437" t="b">
        <f>ABS(LEN(D437)-$T$1) &gt; $U$1*$T$2</f>
        <v>0</v>
      </c>
    </row>
    <row r="438" spans="1:21" x14ac:dyDescent="0.35">
      <c r="A438" t="s">
        <v>2</v>
      </c>
      <c r="B438" t="s">
        <v>6</v>
      </c>
      <c r="C438" t="s">
        <v>25</v>
      </c>
      <c r="D438" t="s">
        <v>39</v>
      </c>
      <c r="E438" t="s">
        <v>45</v>
      </c>
      <c r="F438" t="s">
        <v>82</v>
      </c>
      <c r="G438" t="s">
        <v>90</v>
      </c>
      <c r="H438" t="s">
        <v>7</v>
      </c>
      <c r="I438">
        <f>COUNTIF(C:C, C438)</f>
        <v>64</v>
      </c>
      <c r="J438" t="b">
        <f t="shared" si="18"/>
        <v>0</v>
      </c>
      <c r="K438">
        <f>COUNTIF(E:E, E438)</f>
        <v>185</v>
      </c>
      <c r="L438" t="b">
        <f t="shared" si="19"/>
        <v>0</v>
      </c>
      <c r="M438">
        <f t="shared" si="20"/>
        <v>0</v>
      </c>
      <c r="O438" t="b">
        <f>ABS(LEN(A438)-$N$1) &gt; $O$1*$N$2</f>
        <v>0</v>
      </c>
      <c r="Q438" t="b">
        <f>ABS(LEN(B438)-$P$1) &gt; $Q$1*$P$2</f>
        <v>0</v>
      </c>
      <c r="S438" t="b">
        <f>ABS(LEN(C438)-$R$1) &gt; $S$1*$R$2</f>
        <v>0</v>
      </c>
      <c r="U438" t="b">
        <f>ABS(LEN(D438)-$T$1) &gt; $U$1*$T$2</f>
        <v>0</v>
      </c>
    </row>
    <row r="439" spans="1:21" x14ac:dyDescent="0.35">
      <c r="A439" t="s">
        <v>2</v>
      </c>
      <c r="B439" t="s">
        <v>6</v>
      </c>
      <c r="C439" t="s">
        <v>21</v>
      </c>
      <c r="D439" t="s">
        <v>37</v>
      </c>
      <c r="E439" t="s">
        <v>45</v>
      </c>
      <c r="F439" t="s">
        <v>82</v>
      </c>
      <c r="G439" t="s">
        <v>90</v>
      </c>
      <c r="H439" t="s">
        <v>7</v>
      </c>
      <c r="I439">
        <f>COUNTIF(C:C, C439)</f>
        <v>257</v>
      </c>
      <c r="J439" t="b">
        <f t="shared" si="18"/>
        <v>0</v>
      </c>
      <c r="K439">
        <f>COUNTIF(E:E, E439)</f>
        <v>185</v>
      </c>
      <c r="L439" t="b">
        <f t="shared" si="19"/>
        <v>0</v>
      </c>
      <c r="M439">
        <f t="shared" si="20"/>
        <v>0</v>
      </c>
      <c r="O439" t="b">
        <f>ABS(LEN(A439)-$N$1) &gt; $O$1*$N$2</f>
        <v>0</v>
      </c>
      <c r="Q439" t="b">
        <f>ABS(LEN(B439)-$P$1) &gt; $Q$1*$P$2</f>
        <v>0</v>
      </c>
      <c r="S439" t="b">
        <f>ABS(LEN(C439)-$R$1) &gt; $S$1*$R$2</f>
        <v>0</v>
      </c>
      <c r="U439" t="b">
        <f>ABS(LEN(D439)-$T$1) &gt; $U$1*$T$2</f>
        <v>0</v>
      </c>
    </row>
    <row r="440" spans="1:21" x14ac:dyDescent="0.35">
      <c r="A440" t="s">
        <v>2</v>
      </c>
      <c r="B440" t="s">
        <v>6</v>
      </c>
      <c r="C440" t="s">
        <v>21</v>
      </c>
      <c r="D440" t="s">
        <v>37</v>
      </c>
      <c r="E440" t="s">
        <v>45</v>
      </c>
      <c r="F440" t="s">
        <v>82</v>
      </c>
      <c r="G440" t="s">
        <v>90</v>
      </c>
      <c r="H440" t="s">
        <v>7</v>
      </c>
      <c r="I440">
        <f>COUNTIF(C:C, C440)</f>
        <v>257</v>
      </c>
      <c r="J440" t="b">
        <f t="shared" si="18"/>
        <v>0</v>
      </c>
      <c r="K440">
        <f>COUNTIF(E:E, E440)</f>
        <v>185</v>
      </c>
      <c r="L440" t="b">
        <f t="shared" si="19"/>
        <v>0</v>
      </c>
      <c r="M440">
        <f t="shared" si="20"/>
        <v>0</v>
      </c>
      <c r="O440" t="b">
        <f>ABS(LEN(A440)-$N$1) &gt; $O$1*$N$2</f>
        <v>0</v>
      </c>
      <c r="Q440" t="b">
        <f>ABS(LEN(B440)-$P$1) &gt; $Q$1*$P$2</f>
        <v>0</v>
      </c>
      <c r="S440" t="b">
        <f>ABS(LEN(C440)-$R$1) &gt; $S$1*$R$2</f>
        <v>0</v>
      </c>
      <c r="U440" t="b">
        <f>ABS(LEN(D440)-$T$1) &gt; $U$1*$T$2</f>
        <v>0</v>
      </c>
    </row>
    <row r="441" spans="1:21" x14ac:dyDescent="0.35">
      <c r="A441" t="s">
        <v>4</v>
      </c>
      <c r="B441" t="s">
        <v>6</v>
      </c>
      <c r="C441" t="s">
        <v>24</v>
      </c>
      <c r="D441" t="s">
        <v>37</v>
      </c>
      <c r="E441" t="s">
        <v>45</v>
      </c>
      <c r="F441" t="s">
        <v>82</v>
      </c>
      <c r="G441" t="s">
        <v>90</v>
      </c>
      <c r="H441" t="s">
        <v>7</v>
      </c>
      <c r="I441">
        <f>COUNTIF(C:C, C441)</f>
        <v>60</v>
      </c>
      <c r="J441" t="b">
        <f t="shared" si="18"/>
        <v>0</v>
      </c>
      <c r="K441">
        <f>COUNTIF(E:E, E441)</f>
        <v>185</v>
      </c>
      <c r="L441" t="b">
        <f t="shared" si="19"/>
        <v>0</v>
      </c>
      <c r="M441">
        <f t="shared" si="20"/>
        <v>0</v>
      </c>
      <c r="O441" t="b">
        <f>ABS(LEN(A441)-$N$1) &gt; $O$1*$N$2</f>
        <v>0</v>
      </c>
      <c r="Q441" t="b">
        <f>ABS(LEN(B441)-$P$1) &gt; $Q$1*$P$2</f>
        <v>0</v>
      </c>
      <c r="S441" t="b">
        <f>ABS(LEN(C441)-$R$1) &gt; $S$1*$R$2</f>
        <v>0</v>
      </c>
      <c r="U441" t="b">
        <f>ABS(LEN(D441)-$T$1) &gt; $U$1*$T$2</f>
        <v>0</v>
      </c>
    </row>
    <row r="442" spans="1:21" x14ac:dyDescent="0.35">
      <c r="A442" t="s">
        <v>2</v>
      </c>
      <c r="B442" t="s">
        <v>6</v>
      </c>
      <c r="C442" t="s">
        <v>25</v>
      </c>
      <c r="D442" t="s">
        <v>39</v>
      </c>
      <c r="E442" t="s">
        <v>45</v>
      </c>
      <c r="F442" t="s">
        <v>82</v>
      </c>
      <c r="G442" t="s">
        <v>90</v>
      </c>
      <c r="H442" t="s">
        <v>7</v>
      </c>
      <c r="I442">
        <f>COUNTIF(C:C, C442)</f>
        <v>64</v>
      </c>
      <c r="J442" t="b">
        <f t="shared" si="18"/>
        <v>0</v>
      </c>
      <c r="K442">
        <f>COUNTIF(E:E, E442)</f>
        <v>185</v>
      </c>
      <c r="L442" t="b">
        <f t="shared" si="19"/>
        <v>0</v>
      </c>
      <c r="M442">
        <f t="shared" si="20"/>
        <v>0</v>
      </c>
      <c r="O442" t="b">
        <f>ABS(LEN(A442)-$N$1) &gt; $O$1*$N$2</f>
        <v>0</v>
      </c>
      <c r="Q442" t="b">
        <f>ABS(LEN(B442)-$P$1) &gt; $Q$1*$P$2</f>
        <v>0</v>
      </c>
      <c r="S442" t="b">
        <f>ABS(LEN(C442)-$R$1) &gt; $S$1*$R$2</f>
        <v>0</v>
      </c>
      <c r="U442" t="b">
        <f>ABS(LEN(D442)-$T$1) &gt; $U$1*$T$2</f>
        <v>0</v>
      </c>
    </row>
    <row r="443" spans="1:21" x14ac:dyDescent="0.35">
      <c r="A443" t="s">
        <v>2</v>
      </c>
      <c r="B443" t="s">
        <v>6</v>
      </c>
      <c r="C443" t="s">
        <v>21</v>
      </c>
      <c r="D443" t="s">
        <v>37</v>
      </c>
      <c r="E443" t="s">
        <v>45</v>
      </c>
      <c r="F443" t="s">
        <v>82</v>
      </c>
      <c r="G443" t="s">
        <v>90</v>
      </c>
      <c r="H443" t="s">
        <v>7</v>
      </c>
      <c r="I443">
        <f>COUNTIF(C:C, C443)</f>
        <v>257</v>
      </c>
      <c r="J443" t="b">
        <f t="shared" si="18"/>
        <v>0</v>
      </c>
      <c r="K443">
        <f>COUNTIF(E:E, E443)</f>
        <v>185</v>
      </c>
      <c r="L443" t="b">
        <f t="shared" si="19"/>
        <v>0</v>
      </c>
      <c r="M443">
        <f t="shared" si="20"/>
        <v>0</v>
      </c>
      <c r="O443" t="b">
        <f>ABS(LEN(A443)-$N$1) &gt; $O$1*$N$2</f>
        <v>0</v>
      </c>
      <c r="Q443" t="b">
        <f>ABS(LEN(B443)-$P$1) &gt; $Q$1*$P$2</f>
        <v>0</v>
      </c>
      <c r="S443" t="b">
        <f>ABS(LEN(C443)-$R$1) &gt; $S$1*$R$2</f>
        <v>0</v>
      </c>
      <c r="U443" t="b">
        <f>ABS(LEN(D443)-$T$1) &gt; $U$1*$T$2</f>
        <v>0</v>
      </c>
    </row>
    <row r="444" spans="1:21" x14ac:dyDescent="0.35">
      <c r="A444" t="s">
        <v>2</v>
      </c>
      <c r="B444" t="s">
        <v>6</v>
      </c>
      <c r="C444" t="s">
        <v>21</v>
      </c>
      <c r="D444" t="s">
        <v>37</v>
      </c>
      <c r="E444" t="s">
        <v>47</v>
      </c>
      <c r="F444" t="s">
        <v>81</v>
      </c>
      <c r="G444" t="s">
        <v>90</v>
      </c>
      <c r="H444" t="s">
        <v>7</v>
      </c>
      <c r="I444">
        <f>COUNTIF(C:C, C444)</f>
        <v>257</v>
      </c>
      <c r="J444" t="b">
        <f t="shared" si="18"/>
        <v>0</v>
      </c>
      <c r="K444">
        <f>COUNTIF(E:E, E444)</f>
        <v>16</v>
      </c>
      <c r="L444" t="b">
        <f t="shared" si="19"/>
        <v>0</v>
      </c>
      <c r="M444">
        <f t="shared" si="20"/>
        <v>0</v>
      </c>
      <c r="O444" t="b">
        <f>ABS(LEN(A444)-$N$1) &gt; $O$1*$N$2</f>
        <v>0</v>
      </c>
      <c r="Q444" t="b">
        <f>ABS(LEN(B444)-$P$1) &gt; $Q$1*$P$2</f>
        <v>0</v>
      </c>
      <c r="S444" t="b">
        <f>ABS(LEN(C444)-$R$1) &gt; $S$1*$R$2</f>
        <v>0</v>
      </c>
      <c r="U444" t="b">
        <f>ABS(LEN(D444)-$T$1) &gt; $U$1*$T$2</f>
        <v>0</v>
      </c>
    </row>
    <row r="445" spans="1:21" x14ac:dyDescent="0.35">
      <c r="A445" t="s">
        <v>3</v>
      </c>
      <c r="B445" t="s">
        <v>7</v>
      </c>
      <c r="C445" t="s">
        <v>23</v>
      </c>
      <c r="D445" t="s">
        <v>38</v>
      </c>
      <c r="E445" t="s">
        <v>48</v>
      </c>
      <c r="F445" t="s">
        <v>82</v>
      </c>
      <c r="G445" t="s">
        <v>86</v>
      </c>
      <c r="H445" t="s">
        <v>7</v>
      </c>
      <c r="I445">
        <f>COUNTIF(C:C, C445)</f>
        <v>29</v>
      </c>
      <c r="J445" t="b">
        <f t="shared" si="18"/>
        <v>0</v>
      </c>
      <c r="K445">
        <f>COUNTIF(E:E, E445)</f>
        <v>103</v>
      </c>
      <c r="L445" t="b">
        <f t="shared" si="19"/>
        <v>0</v>
      </c>
      <c r="M445">
        <f t="shared" si="20"/>
        <v>0</v>
      </c>
      <c r="O445" t="b">
        <f>ABS(LEN(A445)-$N$1) &gt; $O$1*$N$2</f>
        <v>0</v>
      </c>
      <c r="Q445" t="b">
        <f>ABS(LEN(B445)-$P$1) &gt; $Q$1*$P$2</f>
        <v>0</v>
      </c>
      <c r="S445" t="b">
        <f>ABS(LEN(C445)-$R$1) &gt; $S$1*$R$2</f>
        <v>0</v>
      </c>
      <c r="U445" t="b">
        <f>ABS(LEN(D445)-$T$1) &gt; $U$1*$T$2</f>
        <v>0</v>
      </c>
    </row>
    <row r="446" spans="1:21" x14ac:dyDescent="0.35">
      <c r="A446" t="s">
        <v>2</v>
      </c>
      <c r="B446" t="s">
        <v>7</v>
      </c>
      <c r="C446" t="s">
        <v>21</v>
      </c>
      <c r="D446" t="s">
        <v>37</v>
      </c>
      <c r="E446" t="s">
        <v>48</v>
      </c>
      <c r="F446" t="s">
        <v>82</v>
      </c>
      <c r="G446" t="s">
        <v>86</v>
      </c>
      <c r="H446" t="s">
        <v>7</v>
      </c>
      <c r="I446">
        <f>COUNTIF(C:C, C446)</f>
        <v>257</v>
      </c>
      <c r="J446" t="b">
        <f t="shared" si="18"/>
        <v>0</v>
      </c>
      <c r="K446">
        <f>COUNTIF(E:E, E446)</f>
        <v>103</v>
      </c>
      <c r="L446" t="b">
        <f t="shared" si="19"/>
        <v>0</v>
      </c>
      <c r="M446">
        <f t="shared" si="20"/>
        <v>0</v>
      </c>
      <c r="O446" t="b">
        <f>ABS(LEN(A446)-$N$1) &gt; $O$1*$N$2</f>
        <v>0</v>
      </c>
      <c r="Q446" t="b">
        <f>ABS(LEN(B446)-$P$1) &gt; $Q$1*$P$2</f>
        <v>0</v>
      </c>
      <c r="S446" t="b">
        <f>ABS(LEN(C446)-$R$1) &gt; $S$1*$R$2</f>
        <v>0</v>
      </c>
      <c r="U446" t="b">
        <f>ABS(LEN(D446)-$T$1) &gt; $U$1*$T$2</f>
        <v>0</v>
      </c>
    </row>
    <row r="447" spans="1:21" x14ac:dyDescent="0.35">
      <c r="A447" t="s">
        <v>2</v>
      </c>
      <c r="B447" t="s">
        <v>6</v>
      </c>
      <c r="C447" t="s">
        <v>21</v>
      </c>
      <c r="D447" t="s">
        <v>37</v>
      </c>
      <c r="E447" t="s">
        <v>45</v>
      </c>
      <c r="F447" t="s">
        <v>82</v>
      </c>
      <c r="G447" t="s">
        <v>90</v>
      </c>
      <c r="H447" t="s">
        <v>7</v>
      </c>
      <c r="I447">
        <f>COUNTIF(C:C, C447)</f>
        <v>257</v>
      </c>
      <c r="J447" t="b">
        <f t="shared" si="18"/>
        <v>0</v>
      </c>
      <c r="K447">
        <f>COUNTIF(E:E, E447)</f>
        <v>185</v>
      </c>
      <c r="L447" t="b">
        <f t="shared" si="19"/>
        <v>0</v>
      </c>
      <c r="M447">
        <f t="shared" si="20"/>
        <v>0</v>
      </c>
      <c r="O447" t="b">
        <f>ABS(LEN(A447)-$N$1) &gt; $O$1*$N$2</f>
        <v>0</v>
      </c>
      <c r="Q447" t="b">
        <f>ABS(LEN(B447)-$P$1) &gt; $Q$1*$P$2</f>
        <v>0</v>
      </c>
      <c r="S447" t="b">
        <f>ABS(LEN(C447)-$R$1) &gt; $S$1*$R$2</f>
        <v>0</v>
      </c>
      <c r="U447" t="b">
        <f>ABS(LEN(D447)-$T$1) &gt; $U$1*$T$2</f>
        <v>0</v>
      </c>
    </row>
    <row r="448" spans="1:21" x14ac:dyDescent="0.35">
      <c r="A448" t="s">
        <v>4</v>
      </c>
      <c r="B448" t="s">
        <v>6</v>
      </c>
      <c r="C448" t="s">
        <v>24</v>
      </c>
      <c r="D448" t="s">
        <v>37</v>
      </c>
      <c r="E448" t="s">
        <v>45</v>
      </c>
      <c r="F448" t="s">
        <v>82</v>
      </c>
      <c r="G448" t="s">
        <v>90</v>
      </c>
      <c r="H448" t="s">
        <v>7</v>
      </c>
      <c r="I448">
        <f>COUNTIF(C:C, C448)</f>
        <v>60</v>
      </c>
      <c r="J448" t="b">
        <f t="shared" si="18"/>
        <v>0</v>
      </c>
      <c r="K448">
        <f>COUNTIF(E:E, E448)</f>
        <v>185</v>
      </c>
      <c r="L448" t="b">
        <f t="shared" si="19"/>
        <v>0</v>
      </c>
      <c r="M448">
        <f t="shared" si="20"/>
        <v>0</v>
      </c>
      <c r="O448" t="b">
        <f>ABS(LEN(A448)-$N$1) &gt; $O$1*$N$2</f>
        <v>0</v>
      </c>
      <c r="Q448" t="b">
        <f>ABS(LEN(B448)-$P$1) &gt; $Q$1*$P$2</f>
        <v>0</v>
      </c>
      <c r="S448" t="b">
        <f>ABS(LEN(C448)-$R$1) &gt; $S$1*$R$2</f>
        <v>0</v>
      </c>
      <c r="U448" t="b">
        <f>ABS(LEN(D448)-$T$1) &gt; $U$1*$T$2</f>
        <v>0</v>
      </c>
    </row>
    <row r="449" spans="1:21" x14ac:dyDescent="0.35">
      <c r="A449" t="s">
        <v>2</v>
      </c>
      <c r="B449" t="s">
        <v>6</v>
      </c>
      <c r="C449" t="s">
        <v>21</v>
      </c>
      <c r="D449" t="s">
        <v>37</v>
      </c>
      <c r="E449" t="s">
        <v>45</v>
      </c>
      <c r="F449" t="s">
        <v>82</v>
      </c>
      <c r="G449" t="s">
        <v>90</v>
      </c>
      <c r="H449" t="s">
        <v>7</v>
      </c>
      <c r="I449">
        <f>COUNTIF(C:C, C449)</f>
        <v>257</v>
      </c>
      <c r="J449" t="b">
        <f t="shared" si="18"/>
        <v>0</v>
      </c>
      <c r="K449">
        <f>COUNTIF(E:E, E449)</f>
        <v>185</v>
      </c>
      <c r="L449" t="b">
        <f t="shared" si="19"/>
        <v>0</v>
      </c>
      <c r="M449">
        <f t="shared" si="20"/>
        <v>0</v>
      </c>
      <c r="O449" t="b">
        <f>ABS(LEN(A449)-$N$1) &gt; $O$1*$N$2</f>
        <v>0</v>
      </c>
      <c r="Q449" t="b">
        <f>ABS(LEN(B449)-$P$1) &gt; $Q$1*$P$2</f>
        <v>0</v>
      </c>
      <c r="S449" t="b">
        <f>ABS(LEN(C449)-$R$1) &gt; $S$1*$R$2</f>
        <v>0</v>
      </c>
      <c r="U449" t="b">
        <f>ABS(LEN(D449)-$T$1) &gt; $U$1*$T$2</f>
        <v>0</v>
      </c>
    </row>
    <row r="450" spans="1:21" x14ac:dyDescent="0.35">
      <c r="A450" t="s">
        <v>2</v>
      </c>
      <c r="B450" t="s">
        <v>6</v>
      </c>
      <c r="C450" t="s">
        <v>21</v>
      </c>
      <c r="D450" t="s">
        <v>37</v>
      </c>
      <c r="E450" t="s">
        <v>45</v>
      </c>
      <c r="F450" t="s">
        <v>82</v>
      </c>
      <c r="G450" t="s">
        <v>90</v>
      </c>
      <c r="H450" t="s">
        <v>7</v>
      </c>
      <c r="I450">
        <f>COUNTIF(C:C, C450)</f>
        <v>257</v>
      </c>
      <c r="J450" t="b">
        <f t="shared" si="18"/>
        <v>0</v>
      </c>
      <c r="K450">
        <f>COUNTIF(E:E, E450)</f>
        <v>185</v>
      </c>
      <c r="L450" t="b">
        <f t="shared" si="19"/>
        <v>0</v>
      </c>
      <c r="M450">
        <f t="shared" si="20"/>
        <v>0</v>
      </c>
      <c r="O450" t="b">
        <f>ABS(LEN(A450)-$N$1) &gt; $O$1*$N$2</f>
        <v>0</v>
      </c>
      <c r="Q450" t="b">
        <f>ABS(LEN(B450)-$P$1) &gt; $Q$1*$P$2</f>
        <v>0</v>
      </c>
      <c r="S450" t="b">
        <f>ABS(LEN(C450)-$R$1) &gt; $S$1*$R$2</f>
        <v>0</v>
      </c>
      <c r="U450" t="b">
        <f>ABS(LEN(D450)-$T$1) &gt; $U$1*$T$2</f>
        <v>0</v>
      </c>
    </row>
    <row r="451" spans="1:21" x14ac:dyDescent="0.35">
      <c r="A451" t="s">
        <v>2</v>
      </c>
      <c r="B451" t="s">
        <v>6</v>
      </c>
      <c r="C451" t="s">
        <v>25</v>
      </c>
      <c r="D451" t="s">
        <v>39</v>
      </c>
      <c r="E451" t="s">
        <v>45</v>
      </c>
      <c r="F451" t="s">
        <v>82</v>
      </c>
      <c r="G451" t="s">
        <v>90</v>
      </c>
      <c r="H451" t="s">
        <v>7</v>
      </c>
      <c r="I451">
        <f>COUNTIF(C:C, C451)</f>
        <v>64</v>
      </c>
      <c r="J451" t="b">
        <f t="shared" ref="J451:J498" si="21">I451&lt;$J$1</f>
        <v>0</v>
      </c>
      <c r="K451">
        <f>COUNTIF(E:E, E451)</f>
        <v>185</v>
      </c>
      <c r="L451" t="b">
        <f t="shared" ref="L451:L498" si="22">K451&lt;$L$1</f>
        <v>0</v>
      </c>
      <c r="M451">
        <f t="shared" ref="M451:M498" si="23">IF(AND(J451=TRUE,L451=TRUE), 1, 0)</f>
        <v>0</v>
      </c>
      <c r="O451" t="b">
        <f>ABS(LEN(A451)-$N$1) &gt; $O$1*$N$2</f>
        <v>0</v>
      </c>
      <c r="Q451" t="b">
        <f>ABS(LEN(B451)-$P$1) &gt; $Q$1*$P$2</f>
        <v>0</v>
      </c>
      <c r="S451" t="b">
        <f>ABS(LEN(C451)-$R$1) &gt; $S$1*$R$2</f>
        <v>0</v>
      </c>
      <c r="U451" t="b">
        <f>ABS(LEN(D451)-$T$1) &gt; $U$1*$T$2</f>
        <v>0</v>
      </c>
    </row>
    <row r="452" spans="1:21" x14ac:dyDescent="0.35">
      <c r="A452" t="s">
        <v>2</v>
      </c>
      <c r="B452" t="s">
        <v>6</v>
      </c>
      <c r="C452" t="s">
        <v>25</v>
      </c>
      <c r="D452" t="s">
        <v>39</v>
      </c>
      <c r="E452" t="s">
        <v>45</v>
      </c>
      <c r="F452" t="s">
        <v>82</v>
      </c>
      <c r="G452" t="s">
        <v>90</v>
      </c>
      <c r="H452" t="s">
        <v>7</v>
      </c>
      <c r="I452">
        <f>COUNTIF(C:C, C452)</f>
        <v>64</v>
      </c>
      <c r="J452" t="b">
        <f t="shared" si="21"/>
        <v>0</v>
      </c>
      <c r="K452">
        <f>COUNTIF(E:E, E452)</f>
        <v>185</v>
      </c>
      <c r="L452" t="b">
        <f t="shared" si="22"/>
        <v>0</v>
      </c>
      <c r="M452">
        <f t="shared" si="23"/>
        <v>0</v>
      </c>
      <c r="O452" t="b">
        <f>ABS(LEN(A452)-$N$1) &gt; $O$1*$N$2</f>
        <v>0</v>
      </c>
      <c r="Q452" t="b">
        <f>ABS(LEN(B452)-$P$1) &gt; $Q$1*$P$2</f>
        <v>0</v>
      </c>
      <c r="S452" t="b">
        <f>ABS(LEN(C452)-$R$1) &gt; $S$1*$R$2</f>
        <v>0</v>
      </c>
      <c r="U452" t="b">
        <f>ABS(LEN(D452)-$T$1) &gt; $U$1*$T$2</f>
        <v>0</v>
      </c>
    </row>
    <row r="453" spans="1:21" x14ac:dyDescent="0.35">
      <c r="A453" t="s">
        <v>2</v>
      </c>
      <c r="B453" t="s">
        <v>6</v>
      </c>
      <c r="C453" t="s">
        <v>22</v>
      </c>
      <c r="D453" t="s">
        <v>36</v>
      </c>
      <c r="E453" t="s">
        <v>47</v>
      </c>
      <c r="F453" t="s">
        <v>82</v>
      </c>
      <c r="G453" t="s">
        <v>113</v>
      </c>
      <c r="H453" t="s">
        <v>7</v>
      </c>
      <c r="I453">
        <f>COUNTIF(C:C, C453)</f>
        <v>17</v>
      </c>
      <c r="J453" t="b">
        <f t="shared" si="21"/>
        <v>0</v>
      </c>
      <c r="K453">
        <f>COUNTIF(E:E, E453)</f>
        <v>16</v>
      </c>
      <c r="L453" t="b">
        <f t="shared" si="22"/>
        <v>0</v>
      </c>
      <c r="M453">
        <f t="shared" si="23"/>
        <v>0</v>
      </c>
      <c r="O453" t="b">
        <f>ABS(LEN(A453)-$N$1) &gt; $O$1*$N$2</f>
        <v>0</v>
      </c>
      <c r="Q453" t="b">
        <f>ABS(LEN(B453)-$P$1) &gt; $Q$1*$P$2</f>
        <v>0</v>
      </c>
      <c r="S453" t="b">
        <f>ABS(LEN(C453)-$R$1) &gt; $S$1*$R$2</f>
        <v>0</v>
      </c>
      <c r="U453" t="b">
        <f>ABS(LEN(D453)-$T$1) &gt; $U$1*$T$2</f>
        <v>0</v>
      </c>
    </row>
    <row r="454" spans="1:21" x14ac:dyDescent="0.35">
      <c r="A454" t="s">
        <v>2</v>
      </c>
      <c r="B454" t="s">
        <v>6</v>
      </c>
      <c r="C454" t="s">
        <v>21</v>
      </c>
      <c r="D454" t="s">
        <v>37</v>
      </c>
      <c r="E454" t="s">
        <v>47</v>
      </c>
      <c r="F454" t="s">
        <v>82</v>
      </c>
      <c r="G454" t="s">
        <v>113</v>
      </c>
      <c r="H454" t="s">
        <v>7</v>
      </c>
      <c r="I454">
        <f>COUNTIF(C:C, C454)</f>
        <v>257</v>
      </c>
      <c r="J454" t="b">
        <f t="shared" si="21"/>
        <v>0</v>
      </c>
      <c r="K454">
        <f>COUNTIF(E:E, E454)</f>
        <v>16</v>
      </c>
      <c r="L454" t="b">
        <f t="shared" si="22"/>
        <v>0</v>
      </c>
      <c r="M454">
        <f t="shared" si="23"/>
        <v>0</v>
      </c>
      <c r="O454" t="b">
        <f>ABS(LEN(A454)-$N$1) &gt; $O$1*$N$2</f>
        <v>0</v>
      </c>
      <c r="Q454" t="b">
        <f>ABS(LEN(B454)-$P$1) &gt; $Q$1*$P$2</f>
        <v>0</v>
      </c>
      <c r="S454" t="b">
        <f>ABS(LEN(C454)-$R$1) &gt; $S$1*$R$2</f>
        <v>0</v>
      </c>
      <c r="U454" t="b">
        <f>ABS(LEN(D454)-$T$1) &gt; $U$1*$T$2</f>
        <v>0</v>
      </c>
    </row>
    <row r="455" spans="1:21" x14ac:dyDescent="0.35">
      <c r="A455" t="s">
        <v>2</v>
      </c>
      <c r="B455" t="s">
        <v>6</v>
      </c>
      <c r="C455" t="s">
        <v>25</v>
      </c>
      <c r="D455" t="s">
        <v>39</v>
      </c>
      <c r="E455" t="s">
        <v>48</v>
      </c>
      <c r="F455" t="s">
        <v>82</v>
      </c>
      <c r="G455" t="s">
        <v>89</v>
      </c>
      <c r="H455" t="s">
        <v>7</v>
      </c>
      <c r="I455">
        <f>COUNTIF(C:C, C455)</f>
        <v>64</v>
      </c>
      <c r="J455" t="b">
        <f t="shared" si="21"/>
        <v>0</v>
      </c>
      <c r="K455">
        <f>COUNTIF(E:E, E455)</f>
        <v>103</v>
      </c>
      <c r="L455" t="b">
        <f t="shared" si="22"/>
        <v>0</v>
      </c>
      <c r="M455">
        <f t="shared" si="23"/>
        <v>0</v>
      </c>
      <c r="O455" t="b">
        <f>ABS(LEN(A455)-$N$1) &gt; $O$1*$N$2</f>
        <v>0</v>
      </c>
      <c r="Q455" t="b">
        <f>ABS(LEN(B455)-$P$1) &gt; $Q$1*$P$2</f>
        <v>0</v>
      </c>
      <c r="S455" t="b">
        <f>ABS(LEN(C455)-$R$1) &gt; $S$1*$R$2</f>
        <v>0</v>
      </c>
      <c r="U455" t="b">
        <f>ABS(LEN(D455)-$T$1) &gt; $U$1*$T$2</f>
        <v>0</v>
      </c>
    </row>
    <row r="456" spans="1:21" x14ac:dyDescent="0.35">
      <c r="A456" t="s">
        <v>2</v>
      </c>
      <c r="B456" t="s">
        <v>6</v>
      </c>
      <c r="C456" t="s">
        <v>25</v>
      </c>
      <c r="D456" t="s">
        <v>39</v>
      </c>
      <c r="E456" t="s">
        <v>48</v>
      </c>
      <c r="F456" t="s">
        <v>82</v>
      </c>
      <c r="G456" t="s">
        <v>90</v>
      </c>
      <c r="H456" t="s">
        <v>7</v>
      </c>
      <c r="I456">
        <f>COUNTIF(C:C, C456)</f>
        <v>64</v>
      </c>
      <c r="J456" t="b">
        <f t="shared" si="21"/>
        <v>0</v>
      </c>
      <c r="K456">
        <f>COUNTIF(E:E, E456)</f>
        <v>103</v>
      </c>
      <c r="L456" t="b">
        <f t="shared" si="22"/>
        <v>0</v>
      </c>
      <c r="M456">
        <f t="shared" si="23"/>
        <v>0</v>
      </c>
      <c r="O456" t="b">
        <f>ABS(LEN(A456)-$N$1) &gt; $O$1*$N$2</f>
        <v>0</v>
      </c>
      <c r="Q456" t="b">
        <f>ABS(LEN(B456)-$P$1) &gt; $Q$1*$P$2</f>
        <v>0</v>
      </c>
      <c r="S456" t="b">
        <f>ABS(LEN(C456)-$R$1) &gt; $S$1*$R$2</f>
        <v>0</v>
      </c>
      <c r="U456" t="b">
        <f>ABS(LEN(D456)-$T$1) &gt; $U$1*$T$2</f>
        <v>0</v>
      </c>
    </row>
    <row r="457" spans="1:21" x14ac:dyDescent="0.35">
      <c r="A457" t="s">
        <v>4</v>
      </c>
      <c r="B457" t="s">
        <v>6</v>
      </c>
      <c r="C457" t="s">
        <v>24</v>
      </c>
      <c r="D457" t="s">
        <v>37</v>
      </c>
      <c r="E457" t="s">
        <v>48</v>
      </c>
      <c r="F457" t="s">
        <v>82</v>
      </c>
      <c r="G457" t="s">
        <v>89</v>
      </c>
      <c r="H457" t="s">
        <v>7</v>
      </c>
      <c r="I457">
        <f>COUNTIF(C:C, C457)</f>
        <v>60</v>
      </c>
      <c r="J457" t="b">
        <f t="shared" si="21"/>
        <v>0</v>
      </c>
      <c r="K457">
        <f>COUNTIF(E:E, E457)</f>
        <v>103</v>
      </c>
      <c r="L457" t="b">
        <f t="shared" si="22"/>
        <v>0</v>
      </c>
      <c r="M457">
        <f t="shared" si="23"/>
        <v>0</v>
      </c>
      <c r="O457" t="b">
        <f>ABS(LEN(A457)-$N$1) &gt; $O$1*$N$2</f>
        <v>0</v>
      </c>
      <c r="Q457" t="b">
        <f>ABS(LEN(B457)-$P$1) &gt; $Q$1*$P$2</f>
        <v>0</v>
      </c>
      <c r="S457" t="b">
        <f>ABS(LEN(C457)-$R$1) &gt; $S$1*$R$2</f>
        <v>0</v>
      </c>
      <c r="U457" t="b">
        <f>ABS(LEN(D457)-$T$1) &gt; $U$1*$T$2</f>
        <v>0</v>
      </c>
    </row>
    <row r="458" spans="1:21" x14ac:dyDescent="0.35">
      <c r="A458" t="s">
        <v>4</v>
      </c>
      <c r="B458" t="s">
        <v>6</v>
      </c>
      <c r="C458" t="s">
        <v>24</v>
      </c>
      <c r="D458" t="s">
        <v>37</v>
      </c>
      <c r="E458" t="s">
        <v>48</v>
      </c>
      <c r="F458" t="s">
        <v>82</v>
      </c>
      <c r="G458" t="s">
        <v>90</v>
      </c>
      <c r="H458" t="s">
        <v>7</v>
      </c>
      <c r="I458">
        <f>COUNTIF(C:C, C458)</f>
        <v>60</v>
      </c>
      <c r="J458" t="b">
        <f t="shared" si="21"/>
        <v>0</v>
      </c>
      <c r="K458">
        <f>COUNTIF(E:E, E458)</f>
        <v>103</v>
      </c>
      <c r="L458" t="b">
        <f t="shared" si="22"/>
        <v>0</v>
      </c>
      <c r="M458">
        <f t="shared" si="23"/>
        <v>0</v>
      </c>
      <c r="O458" t="b">
        <f>ABS(LEN(A458)-$N$1) &gt; $O$1*$N$2</f>
        <v>0</v>
      </c>
      <c r="Q458" t="b">
        <f>ABS(LEN(B458)-$P$1) &gt; $Q$1*$P$2</f>
        <v>0</v>
      </c>
      <c r="S458" t="b">
        <f>ABS(LEN(C458)-$R$1) &gt; $S$1*$R$2</f>
        <v>0</v>
      </c>
      <c r="U458" t="b">
        <f>ABS(LEN(D458)-$T$1) &gt; $U$1*$T$2</f>
        <v>0</v>
      </c>
    </row>
    <row r="459" spans="1:21" x14ac:dyDescent="0.35">
      <c r="A459" t="s">
        <v>3</v>
      </c>
      <c r="B459" t="s">
        <v>7</v>
      </c>
      <c r="C459" t="s">
        <v>23</v>
      </c>
      <c r="D459" t="s">
        <v>38</v>
      </c>
      <c r="E459" t="s">
        <v>46</v>
      </c>
      <c r="F459" t="s">
        <v>82</v>
      </c>
      <c r="G459" t="s">
        <v>101</v>
      </c>
      <c r="H459" t="s">
        <v>6</v>
      </c>
      <c r="I459">
        <f>COUNTIF(C:C, C459)</f>
        <v>29</v>
      </c>
      <c r="J459" t="b">
        <f t="shared" si="21"/>
        <v>0</v>
      </c>
      <c r="K459">
        <f>COUNTIF(E:E, E459)</f>
        <v>19</v>
      </c>
      <c r="L459" t="b">
        <f t="shared" si="22"/>
        <v>0</v>
      </c>
      <c r="M459">
        <f t="shared" si="23"/>
        <v>0</v>
      </c>
      <c r="O459" t="b">
        <f>ABS(LEN(A459)-$N$1) &gt; $O$1*$N$2</f>
        <v>0</v>
      </c>
      <c r="Q459" t="b">
        <f>ABS(LEN(B459)-$P$1) &gt; $Q$1*$P$2</f>
        <v>0</v>
      </c>
      <c r="S459" t="b">
        <f>ABS(LEN(C459)-$R$1) &gt; $S$1*$R$2</f>
        <v>0</v>
      </c>
      <c r="U459" t="b">
        <f>ABS(LEN(D459)-$T$1) &gt; $U$1*$T$2</f>
        <v>0</v>
      </c>
    </row>
    <row r="460" spans="1:21" x14ac:dyDescent="0.35">
      <c r="A460" t="s">
        <v>2</v>
      </c>
      <c r="B460" t="s">
        <v>6</v>
      </c>
      <c r="C460" t="s">
        <v>25</v>
      </c>
      <c r="D460" t="s">
        <v>39</v>
      </c>
      <c r="E460" t="s">
        <v>46</v>
      </c>
      <c r="F460" t="s">
        <v>82</v>
      </c>
      <c r="G460" t="s">
        <v>115</v>
      </c>
      <c r="H460" t="s">
        <v>7</v>
      </c>
      <c r="I460">
        <f>COUNTIF(C:C, C460)</f>
        <v>64</v>
      </c>
      <c r="J460" t="b">
        <f t="shared" si="21"/>
        <v>0</v>
      </c>
      <c r="K460">
        <f>COUNTIF(E:E, E460)</f>
        <v>19</v>
      </c>
      <c r="L460" t="b">
        <f t="shared" si="22"/>
        <v>0</v>
      </c>
      <c r="M460">
        <f t="shared" si="23"/>
        <v>0</v>
      </c>
      <c r="O460" t="b">
        <f>ABS(LEN(A460)-$N$1) &gt; $O$1*$N$2</f>
        <v>0</v>
      </c>
      <c r="Q460" t="b">
        <f>ABS(LEN(B460)-$P$1) &gt; $Q$1*$P$2</f>
        <v>0</v>
      </c>
      <c r="S460" t="b">
        <f>ABS(LEN(C460)-$R$1) &gt; $S$1*$R$2</f>
        <v>0</v>
      </c>
      <c r="U460" t="b">
        <f>ABS(LEN(D460)-$T$1) &gt; $U$1*$T$2</f>
        <v>0</v>
      </c>
    </row>
    <row r="461" spans="1:21" x14ac:dyDescent="0.35">
      <c r="A461" t="s">
        <v>2</v>
      </c>
      <c r="B461" t="s">
        <v>6</v>
      </c>
      <c r="C461" t="s">
        <v>22</v>
      </c>
      <c r="D461" t="s">
        <v>36</v>
      </c>
      <c r="E461" t="s">
        <v>46</v>
      </c>
      <c r="F461" t="s">
        <v>82</v>
      </c>
      <c r="G461" t="s">
        <v>115</v>
      </c>
      <c r="H461" t="s">
        <v>7</v>
      </c>
      <c r="I461">
        <f>COUNTIF(C:C, C461)</f>
        <v>17</v>
      </c>
      <c r="J461" t="b">
        <f t="shared" si="21"/>
        <v>0</v>
      </c>
      <c r="K461">
        <f>COUNTIF(E:E, E461)</f>
        <v>19</v>
      </c>
      <c r="L461" t="b">
        <f t="shared" si="22"/>
        <v>0</v>
      </c>
      <c r="M461">
        <f t="shared" si="23"/>
        <v>0</v>
      </c>
      <c r="O461" t="b">
        <f>ABS(LEN(A461)-$N$1) &gt; $O$1*$N$2</f>
        <v>0</v>
      </c>
      <c r="Q461" t="b">
        <f>ABS(LEN(B461)-$P$1) &gt; $Q$1*$P$2</f>
        <v>0</v>
      </c>
      <c r="S461" t="b">
        <f>ABS(LEN(C461)-$R$1) &gt; $S$1*$R$2</f>
        <v>0</v>
      </c>
      <c r="U461" t="b">
        <f>ABS(LEN(D461)-$T$1) &gt; $U$1*$T$2</f>
        <v>0</v>
      </c>
    </row>
    <row r="462" spans="1:21" x14ac:dyDescent="0.35">
      <c r="A462" t="s">
        <v>3</v>
      </c>
      <c r="B462" t="s">
        <v>7</v>
      </c>
      <c r="C462" t="s">
        <v>23</v>
      </c>
      <c r="D462" t="s">
        <v>38</v>
      </c>
      <c r="E462" t="s">
        <v>48</v>
      </c>
      <c r="F462" t="s">
        <v>82</v>
      </c>
      <c r="G462" t="s">
        <v>91</v>
      </c>
      <c r="H462" t="s">
        <v>6</v>
      </c>
      <c r="I462">
        <f>COUNTIF(C:C, C462)</f>
        <v>29</v>
      </c>
      <c r="J462" t="b">
        <f t="shared" si="21"/>
        <v>0</v>
      </c>
      <c r="K462">
        <f>COUNTIF(E:E, E462)</f>
        <v>103</v>
      </c>
      <c r="L462" t="b">
        <f t="shared" si="22"/>
        <v>0</v>
      </c>
      <c r="M462">
        <f t="shared" si="23"/>
        <v>0</v>
      </c>
      <c r="O462" t="b">
        <f>ABS(LEN(A462)-$N$1) &gt; $O$1*$N$2</f>
        <v>0</v>
      </c>
      <c r="Q462" t="b">
        <f>ABS(LEN(B462)-$P$1) &gt; $Q$1*$P$2</f>
        <v>0</v>
      </c>
      <c r="S462" t="b">
        <f>ABS(LEN(C462)-$R$1) &gt; $S$1*$R$2</f>
        <v>0</v>
      </c>
      <c r="U462" t="b">
        <f>ABS(LEN(D462)-$T$1) &gt; $U$1*$T$2</f>
        <v>0</v>
      </c>
    </row>
    <row r="463" spans="1:21" x14ac:dyDescent="0.35">
      <c r="A463" t="s">
        <v>3</v>
      </c>
      <c r="B463" t="s">
        <v>6</v>
      </c>
      <c r="C463" t="s">
        <v>23</v>
      </c>
      <c r="D463" t="s">
        <v>38</v>
      </c>
      <c r="E463" t="s">
        <v>48</v>
      </c>
      <c r="F463" t="s">
        <v>82</v>
      </c>
      <c r="G463" t="s">
        <v>91</v>
      </c>
      <c r="H463" t="s">
        <v>7</v>
      </c>
      <c r="I463">
        <f>COUNTIF(C:C, C463)</f>
        <v>29</v>
      </c>
      <c r="J463" t="b">
        <f t="shared" si="21"/>
        <v>0</v>
      </c>
      <c r="K463">
        <f>COUNTIF(E:E, E463)</f>
        <v>103</v>
      </c>
      <c r="L463" t="b">
        <f t="shared" si="22"/>
        <v>0</v>
      </c>
      <c r="M463">
        <f t="shared" si="23"/>
        <v>0</v>
      </c>
      <c r="O463" t="b">
        <f>ABS(LEN(A463)-$N$1) &gt; $O$1*$N$2</f>
        <v>0</v>
      </c>
      <c r="Q463" t="b">
        <f>ABS(LEN(B463)-$P$1) &gt; $Q$1*$P$2</f>
        <v>0</v>
      </c>
      <c r="S463" t="b">
        <f>ABS(LEN(C463)-$R$1) &gt; $S$1*$R$2</f>
        <v>0</v>
      </c>
      <c r="U463" t="b">
        <f>ABS(LEN(D463)-$T$1) &gt; $U$1*$T$2</f>
        <v>0</v>
      </c>
    </row>
    <row r="464" spans="1:21" x14ac:dyDescent="0.35">
      <c r="A464" t="s">
        <v>3</v>
      </c>
      <c r="B464" t="s">
        <v>6</v>
      </c>
      <c r="C464" t="s">
        <v>23</v>
      </c>
      <c r="D464" t="s">
        <v>38</v>
      </c>
      <c r="E464" t="s">
        <v>48</v>
      </c>
      <c r="F464" t="s">
        <v>82</v>
      </c>
      <c r="G464" t="s">
        <v>116</v>
      </c>
      <c r="H464" t="s">
        <v>6</v>
      </c>
      <c r="I464">
        <f>COUNTIF(C:C, C464)</f>
        <v>29</v>
      </c>
      <c r="J464" t="b">
        <f t="shared" si="21"/>
        <v>0</v>
      </c>
      <c r="K464">
        <f>COUNTIF(E:E, E464)</f>
        <v>103</v>
      </c>
      <c r="L464" t="b">
        <f t="shared" si="22"/>
        <v>0</v>
      </c>
      <c r="M464">
        <f t="shared" si="23"/>
        <v>0</v>
      </c>
      <c r="O464" t="b">
        <f>ABS(LEN(A464)-$N$1) &gt; $O$1*$N$2</f>
        <v>0</v>
      </c>
      <c r="Q464" t="b">
        <f>ABS(LEN(B464)-$P$1) &gt; $Q$1*$P$2</f>
        <v>0</v>
      </c>
      <c r="S464" t="b">
        <f>ABS(LEN(C464)-$R$1) &gt; $S$1*$R$2</f>
        <v>0</v>
      </c>
      <c r="U464" t="b">
        <f>ABS(LEN(D464)-$T$1) &gt; $U$1*$T$2</f>
        <v>0</v>
      </c>
    </row>
    <row r="465" spans="1:21" x14ac:dyDescent="0.35">
      <c r="A465" t="s">
        <v>3</v>
      </c>
      <c r="B465" t="s">
        <v>6</v>
      </c>
      <c r="C465" t="s">
        <v>23</v>
      </c>
      <c r="D465" t="s">
        <v>38</v>
      </c>
      <c r="E465" t="s">
        <v>48</v>
      </c>
      <c r="F465" t="s">
        <v>82</v>
      </c>
      <c r="G465" t="s">
        <v>101</v>
      </c>
      <c r="H465" t="s">
        <v>6</v>
      </c>
      <c r="I465">
        <f>COUNTIF(C:C, C465)</f>
        <v>29</v>
      </c>
      <c r="J465" t="b">
        <f t="shared" si="21"/>
        <v>0</v>
      </c>
      <c r="K465">
        <f>COUNTIF(E:E, E465)</f>
        <v>103</v>
      </c>
      <c r="L465" t="b">
        <f t="shared" si="22"/>
        <v>0</v>
      </c>
      <c r="M465">
        <f t="shared" si="23"/>
        <v>0</v>
      </c>
      <c r="O465" t="b">
        <f>ABS(LEN(A465)-$N$1) &gt; $O$1*$N$2</f>
        <v>0</v>
      </c>
      <c r="Q465" t="b">
        <f>ABS(LEN(B465)-$P$1) &gt; $Q$1*$P$2</f>
        <v>0</v>
      </c>
      <c r="S465" t="b">
        <f>ABS(LEN(C465)-$R$1) &gt; $S$1*$R$2</f>
        <v>0</v>
      </c>
      <c r="U465" t="b">
        <f>ABS(LEN(D465)-$T$1) &gt; $U$1*$T$2</f>
        <v>0</v>
      </c>
    </row>
    <row r="466" spans="1:21" x14ac:dyDescent="0.35">
      <c r="A466" t="s">
        <v>2</v>
      </c>
      <c r="B466" t="s">
        <v>6</v>
      </c>
      <c r="C466" t="s">
        <v>21</v>
      </c>
      <c r="D466" t="s">
        <v>37</v>
      </c>
      <c r="E466" t="s">
        <v>46</v>
      </c>
      <c r="F466" t="s">
        <v>82</v>
      </c>
      <c r="G466" t="s">
        <v>115</v>
      </c>
      <c r="H466" t="s">
        <v>7</v>
      </c>
      <c r="I466">
        <f>COUNTIF(C:C, C466)</f>
        <v>257</v>
      </c>
      <c r="J466" t="b">
        <f t="shared" si="21"/>
        <v>0</v>
      </c>
      <c r="K466">
        <f>COUNTIF(E:E, E466)</f>
        <v>19</v>
      </c>
      <c r="L466" t="b">
        <f t="shared" si="22"/>
        <v>0</v>
      </c>
      <c r="M466">
        <f t="shared" si="23"/>
        <v>0</v>
      </c>
      <c r="O466" t="b">
        <f>ABS(LEN(A466)-$N$1) &gt; $O$1*$N$2</f>
        <v>0</v>
      </c>
      <c r="Q466" t="b">
        <f>ABS(LEN(B466)-$P$1) &gt; $Q$1*$P$2</f>
        <v>0</v>
      </c>
      <c r="S466" t="b">
        <f>ABS(LEN(C466)-$R$1) &gt; $S$1*$R$2</f>
        <v>0</v>
      </c>
      <c r="U466" t="b">
        <f>ABS(LEN(D466)-$T$1) &gt; $U$1*$T$2</f>
        <v>0</v>
      </c>
    </row>
    <row r="467" spans="1:21" x14ac:dyDescent="0.35">
      <c r="A467" t="s">
        <v>4</v>
      </c>
      <c r="B467" t="s">
        <v>6</v>
      </c>
      <c r="C467" t="s">
        <v>24</v>
      </c>
      <c r="D467" t="s">
        <v>37</v>
      </c>
      <c r="E467" t="s">
        <v>46</v>
      </c>
      <c r="F467" t="s">
        <v>82</v>
      </c>
      <c r="G467" t="s">
        <v>115</v>
      </c>
      <c r="H467" t="s">
        <v>7</v>
      </c>
      <c r="I467">
        <f>COUNTIF(C:C, C467)</f>
        <v>60</v>
      </c>
      <c r="J467" t="b">
        <f t="shared" si="21"/>
        <v>0</v>
      </c>
      <c r="K467">
        <f>COUNTIF(E:E, E467)</f>
        <v>19</v>
      </c>
      <c r="L467" t="b">
        <f t="shared" si="22"/>
        <v>0</v>
      </c>
      <c r="M467">
        <f t="shared" si="23"/>
        <v>0</v>
      </c>
      <c r="O467" t="b">
        <f>ABS(LEN(A467)-$N$1) &gt; $O$1*$N$2</f>
        <v>0</v>
      </c>
      <c r="Q467" t="b">
        <f>ABS(LEN(B467)-$P$1) &gt; $Q$1*$P$2</f>
        <v>0</v>
      </c>
      <c r="S467" t="b">
        <f>ABS(LEN(C467)-$R$1) &gt; $S$1*$R$2</f>
        <v>0</v>
      </c>
      <c r="U467" t="b">
        <f>ABS(LEN(D467)-$T$1) &gt; $U$1*$T$2</f>
        <v>0</v>
      </c>
    </row>
    <row r="468" spans="1:21" x14ac:dyDescent="0.35">
      <c r="A468" t="s">
        <v>2</v>
      </c>
      <c r="B468" t="s">
        <v>6</v>
      </c>
      <c r="C468" t="s">
        <v>21</v>
      </c>
      <c r="D468" t="s">
        <v>37</v>
      </c>
      <c r="E468" t="s">
        <v>49</v>
      </c>
      <c r="F468" t="s">
        <v>81</v>
      </c>
      <c r="G468" t="s">
        <v>90</v>
      </c>
      <c r="H468" t="s">
        <v>7</v>
      </c>
      <c r="I468">
        <f>COUNTIF(C:C, C468)</f>
        <v>257</v>
      </c>
      <c r="J468" t="b">
        <f t="shared" si="21"/>
        <v>0</v>
      </c>
      <c r="K468">
        <f>COUNTIF(E:E, E468)</f>
        <v>7</v>
      </c>
      <c r="L468" t="b">
        <f t="shared" si="22"/>
        <v>0</v>
      </c>
      <c r="M468">
        <f t="shared" si="23"/>
        <v>0</v>
      </c>
      <c r="O468" t="b">
        <f>ABS(LEN(A468)-$N$1) &gt; $O$1*$N$2</f>
        <v>0</v>
      </c>
      <c r="Q468" t="b">
        <f>ABS(LEN(B468)-$P$1) &gt; $Q$1*$P$2</f>
        <v>0</v>
      </c>
      <c r="S468" t="b">
        <f>ABS(LEN(C468)-$R$1) &gt; $S$1*$R$2</f>
        <v>0</v>
      </c>
      <c r="U468" t="b">
        <f>ABS(LEN(D468)-$T$1) &gt; $U$1*$T$2</f>
        <v>0</v>
      </c>
    </row>
    <row r="469" spans="1:21" x14ac:dyDescent="0.35">
      <c r="A469" t="s">
        <v>2</v>
      </c>
      <c r="B469" t="s">
        <v>6</v>
      </c>
      <c r="C469" t="s">
        <v>21</v>
      </c>
      <c r="D469" t="s">
        <v>37</v>
      </c>
      <c r="E469" t="s">
        <v>45</v>
      </c>
      <c r="F469" t="s">
        <v>81</v>
      </c>
      <c r="G469" t="s">
        <v>90</v>
      </c>
      <c r="H469" t="s">
        <v>6</v>
      </c>
      <c r="I469">
        <f>COUNTIF(C:C, C469)</f>
        <v>257</v>
      </c>
      <c r="J469" t="b">
        <f t="shared" si="21"/>
        <v>0</v>
      </c>
      <c r="K469">
        <f>COUNTIF(E:E, E469)</f>
        <v>185</v>
      </c>
      <c r="L469" t="b">
        <f t="shared" si="22"/>
        <v>0</v>
      </c>
      <c r="M469">
        <f t="shared" si="23"/>
        <v>0</v>
      </c>
      <c r="O469" t="b">
        <f>ABS(LEN(A469)-$N$1) &gt; $O$1*$N$2</f>
        <v>0</v>
      </c>
      <c r="Q469" t="b">
        <f>ABS(LEN(B469)-$P$1) &gt; $Q$1*$P$2</f>
        <v>0</v>
      </c>
      <c r="S469" t="b">
        <f>ABS(LEN(C469)-$R$1) &gt; $S$1*$R$2</f>
        <v>0</v>
      </c>
      <c r="U469" t="b">
        <f>ABS(LEN(D469)-$T$1) &gt; $U$1*$T$2</f>
        <v>0</v>
      </c>
    </row>
    <row r="470" spans="1:21" x14ac:dyDescent="0.35">
      <c r="A470" t="s">
        <v>2</v>
      </c>
      <c r="B470" t="s">
        <v>6</v>
      </c>
      <c r="C470" t="s">
        <v>21</v>
      </c>
      <c r="D470" t="s">
        <v>37</v>
      </c>
      <c r="E470" t="s">
        <v>45</v>
      </c>
      <c r="F470" t="s">
        <v>81</v>
      </c>
      <c r="G470" t="s">
        <v>90</v>
      </c>
      <c r="H470" t="s">
        <v>6</v>
      </c>
      <c r="I470">
        <f>COUNTIF(C:C, C470)</f>
        <v>257</v>
      </c>
      <c r="J470" t="b">
        <f t="shared" si="21"/>
        <v>0</v>
      </c>
      <c r="K470">
        <f>COUNTIF(E:E, E470)</f>
        <v>185</v>
      </c>
      <c r="L470" t="b">
        <f t="shared" si="22"/>
        <v>0</v>
      </c>
      <c r="M470">
        <f t="shared" si="23"/>
        <v>0</v>
      </c>
      <c r="O470" t="b">
        <f>ABS(LEN(A470)-$N$1) &gt; $O$1*$N$2</f>
        <v>0</v>
      </c>
      <c r="Q470" t="b">
        <f>ABS(LEN(B470)-$P$1) &gt; $Q$1*$P$2</f>
        <v>0</v>
      </c>
      <c r="S470" t="b">
        <f>ABS(LEN(C470)-$R$1) &gt; $S$1*$R$2</f>
        <v>0</v>
      </c>
      <c r="U470" t="b">
        <f>ABS(LEN(D470)-$T$1) &gt; $U$1*$T$2</f>
        <v>0</v>
      </c>
    </row>
    <row r="471" spans="1:21" x14ac:dyDescent="0.35">
      <c r="A471" t="s">
        <v>2</v>
      </c>
      <c r="B471" t="s">
        <v>6</v>
      </c>
      <c r="C471" t="s">
        <v>21</v>
      </c>
      <c r="D471" t="s">
        <v>37</v>
      </c>
      <c r="E471" t="s">
        <v>45</v>
      </c>
      <c r="F471" t="s">
        <v>81</v>
      </c>
      <c r="G471" t="s">
        <v>90</v>
      </c>
      <c r="H471" t="s">
        <v>6</v>
      </c>
      <c r="I471">
        <f>COUNTIF(C:C, C471)</f>
        <v>257</v>
      </c>
      <c r="J471" t="b">
        <f t="shared" si="21"/>
        <v>0</v>
      </c>
      <c r="K471">
        <f>COUNTIF(E:E, E471)</f>
        <v>185</v>
      </c>
      <c r="L471" t="b">
        <f t="shared" si="22"/>
        <v>0</v>
      </c>
      <c r="M471">
        <f t="shared" si="23"/>
        <v>0</v>
      </c>
      <c r="O471" t="b">
        <f>ABS(LEN(A471)-$N$1) &gt; $O$1*$N$2</f>
        <v>0</v>
      </c>
      <c r="Q471" t="b">
        <f>ABS(LEN(B471)-$P$1) &gt; $Q$1*$P$2</f>
        <v>0</v>
      </c>
      <c r="S471" t="b">
        <f>ABS(LEN(C471)-$R$1) &gt; $S$1*$R$2</f>
        <v>0</v>
      </c>
      <c r="U471" t="b">
        <f>ABS(LEN(D471)-$T$1) &gt; $U$1*$T$2</f>
        <v>0</v>
      </c>
    </row>
    <row r="472" spans="1:21" x14ac:dyDescent="0.35">
      <c r="A472" t="s">
        <v>2</v>
      </c>
      <c r="B472" t="s">
        <v>6</v>
      </c>
      <c r="C472" t="s">
        <v>21</v>
      </c>
      <c r="D472" t="s">
        <v>37</v>
      </c>
      <c r="E472" t="s">
        <v>45</v>
      </c>
      <c r="F472" t="s">
        <v>81</v>
      </c>
      <c r="G472" t="s">
        <v>90</v>
      </c>
      <c r="H472" t="s">
        <v>6</v>
      </c>
      <c r="I472">
        <f>COUNTIF(C:C, C472)</f>
        <v>257</v>
      </c>
      <c r="J472" t="b">
        <f t="shared" si="21"/>
        <v>0</v>
      </c>
      <c r="K472">
        <f>COUNTIF(E:E, E472)</f>
        <v>185</v>
      </c>
      <c r="L472" t="b">
        <f t="shared" si="22"/>
        <v>0</v>
      </c>
      <c r="M472">
        <f t="shared" si="23"/>
        <v>0</v>
      </c>
      <c r="O472" t="b">
        <f>ABS(LEN(A472)-$N$1) &gt; $O$1*$N$2</f>
        <v>0</v>
      </c>
      <c r="Q472" t="b">
        <f>ABS(LEN(B472)-$P$1) &gt; $Q$1*$P$2</f>
        <v>0</v>
      </c>
      <c r="S472" t="b">
        <f>ABS(LEN(C472)-$R$1) &gt; $S$1*$R$2</f>
        <v>0</v>
      </c>
      <c r="U472" t="b">
        <f>ABS(LEN(D472)-$T$1) &gt; $U$1*$T$2</f>
        <v>0</v>
      </c>
    </row>
    <row r="473" spans="1:21" x14ac:dyDescent="0.35">
      <c r="A473" t="s">
        <v>2</v>
      </c>
      <c r="B473" t="s">
        <v>6</v>
      </c>
      <c r="C473" t="s">
        <v>21</v>
      </c>
      <c r="D473" t="s">
        <v>37</v>
      </c>
      <c r="E473" t="s">
        <v>45</v>
      </c>
      <c r="F473" t="s">
        <v>81</v>
      </c>
      <c r="G473" t="s">
        <v>117</v>
      </c>
      <c r="H473" t="s">
        <v>6</v>
      </c>
      <c r="I473">
        <f>COUNTIF(C:C, C473)</f>
        <v>257</v>
      </c>
      <c r="J473" t="b">
        <f t="shared" si="21"/>
        <v>0</v>
      </c>
      <c r="K473">
        <f>COUNTIF(E:E, E473)</f>
        <v>185</v>
      </c>
      <c r="L473" t="b">
        <f t="shared" si="22"/>
        <v>0</v>
      </c>
      <c r="M473">
        <f t="shared" si="23"/>
        <v>0</v>
      </c>
      <c r="O473" t="b">
        <f>ABS(LEN(A473)-$N$1) &gt; $O$1*$N$2</f>
        <v>0</v>
      </c>
      <c r="Q473" t="b">
        <f>ABS(LEN(B473)-$P$1) &gt; $Q$1*$P$2</f>
        <v>0</v>
      </c>
      <c r="S473" t="b">
        <f>ABS(LEN(C473)-$R$1) &gt; $S$1*$R$2</f>
        <v>0</v>
      </c>
      <c r="U473" t="b">
        <f>ABS(LEN(D473)-$T$1) &gt; $U$1*$T$2</f>
        <v>0</v>
      </c>
    </row>
    <row r="474" spans="1:21" x14ac:dyDescent="0.35">
      <c r="A474" t="s">
        <v>3</v>
      </c>
      <c r="B474" t="s">
        <v>6</v>
      </c>
      <c r="C474" t="s">
        <v>21</v>
      </c>
      <c r="D474" t="s">
        <v>38</v>
      </c>
      <c r="E474" t="s">
        <v>45</v>
      </c>
      <c r="F474" t="s">
        <v>81</v>
      </c>
      <c r="G474" t="s">
        <v>118</v>
      </c>
      <c r="H474" t="s">
        <v>6</v>
      </c>
      <c r="I474">
        <f>COUNTIF(C:C, C474)</f>
        <v>257</v>
      </c>
      <c r="J474" t="b">
        <f t="shared" si="21"/>
        <v>0</v>
      </c>
      <c r="K474">
        <f>COUNTIF(E:E, E474)</f>
        <v>185</v>
      </c>
      <c r="L474" t="b">
        <f t="shared" si="22"/>
        <v>0</v>
      </c>
      <c r="M474">
        <f t="shared" si="23"/>
        <v>0</v>
      </c>
      <c r="O474" t="b">
        <f>ABS(LEN(A474)-$N$1) &gt; $O$1*$N$2</f>
        <v>0</v>
      </c>
      <c r="Q474" t="b">
        <f>ABS(LEN(B474)-$P$1) &gt; $Q$1*$P$2</f>
        <v>0</v>
      </c>
      <c r="S474" t="b">
        <f>ABS(LEN(C474)-$R$1) &gt; $S$1*$R$2</f>
        <v>0</v>
      </c>
      <c r="U474" t="b">
        <f>ABS(LEN(D474)-$T$1) &gt; $U$1*$T$2</f>
        <v>0</v>
      </c>
    </row>
    <row r="475" spans="1:21" x14ac:dyDescent="0.35">
      <c r="A475" t="s">
        <v>2</v>
      </c>
      <c r="B475" t="s">
        <v>6</v>
      </c>
      <c r="C475" t="s">
        <v>21</v>
      </c>
      <c r="D475" t="s">
        <v>37</v>
      </c>
      <c r="E475" t="s">
        <v>64</v>
      </c>
      <c r="F475" t="s">
        <v>81</v>
      </c>
      <c r="G475" t="s">
        <v>90</v>
      </c>
      <c r="H475" t="s">
        <v>6</v>
      </c>
      <c r="I475">
        <f>COUNTIF(C:C, C475)</f>
        <v>257</v>
      </c>
      <c r="J475" t="b">
        <f t="shared" si="21"/>
        <v>0</v>
      </c>
      <c r="K475">
        <f>COUNTIF(E:E, E475)</f>
        <v>5</v>
      </c>
      <c r="L475" t="b">
        <f t="shared" si="22"/>
        <v>1</v>
      </c>
      <c r="M475">
        <f t="shared" si="23"/>
        <v>0</v>
      </c>
      <c r="O475" t="b">
        <f>ABS(LEN(A475)-$N$1) &gt; $O$1*$N$2</f>
        <v>0</v>
      </c>
      <c r="Q475" t="b">
        <f>ABS(LEN(B475)-$P$1) &gt; $Q$1*$P$2</f>
        <v>0</v>
      </c>
      <c r="S475" t="b">
        <f>ABS(LEN(C475)-$R$1) &gt; $S$1*$R$2</f>
        <v>0</v>
      </c>
      <c r="U475" t="b">
        <f>ABS(LEN(D475)-$T$1) &gt; $U$1*$T$2</f>
        <v>0</v>
      </c>
    </row>
    <row r="476" spans="1:21" x14ac:dyDescent="0.35">
      <c r="A476" t="s">
        <v>2</v>
      </c>
      <c r="B476" t="s">
        <v>6</v>
      </c>
      <c r="C476" t="s">
        <v>21</v>
      </c>
      <c r="D476" t="s">
        <v>37</v>
      </c>
      <c r="E476" t="s">
        <v>54</v>
      </c>
      <c r="F476" t="s">
        <v>82</v>
      </c>
      <c r="G476" t="s">
        <v>106</v>
      </c>
      <c r="H476" t="s">
        <v>7</v>
      </c>
      <c r="I476">
        <f>COUNTIF(C:C, C476)</f>
        <v>257</v>
      </c>
      <c r="J476" t="b">
        <f t="shared" si="21"/>
        <v>0</v>
      </c>
      <c r="K476">
        <f>COUNTIF(E:E, E476)</f>
        <v>6</v>
      </c>
      <c r="L476" t="b">
        <f t="shared" si="22"/>
        <v>1</v>
      </c>
      <c r="M476">
        <f t="shared" si="23"/>
        <v>0</v>
      </c>
      <c r="O476" t="b">
        <f>ABS(LEN(A476)-$N$1) &gt; $O$1*$N$2</f>
        <v>0</v>
      </c>
      <c r="Q476" t="b">
        <f>ABS(LEN(B476)-$P$1) &gt; $Q$1*$P$2</f>
        <v>0</v>
      </c>
      <c r="S476" t="b">
        <f>ABS(LEN(C476)-$R$1) &gt; $S$1*$R$2</f>
        <v>0</v>
      </c>
      <c r="U476" t="b">
        <f>ABS(LEN(D476)-$T$1) &gt; $U$1*$T$2</f>
        <v>0</v>
      </c>
    </row>
    <row r="477" spans="1:21" x14ac:dyDescent="0.35">
      <c r="A477" t="s">
        <v>2</v>
      </c>
      <c r="B477" t="s">
        <v>6</v>
      </c>
      <c r="C477" t="s">
        <v>25</v>
      </c>
      <c r="D477" t="s">
        <v>39</v>
      </c>
      <c r="E477" t="s">
        <v>54</v>
      </c>
      <c r="F477" t="s">
        <v>82</v>
      </c>
      <c r="G477" t="s">
        <v>106</v>
      </c>
      <c r="H477" t="s">
        <v>7</v>
      </c>
      <c r="I477">
        <f>COUNTIF(C:C, C477)</f>
        <v>64</v>
      </c>
      <c r="J477" t="b">
        <f t="shared" si="21"/>
        <v>0</v>
      </c>
      <c r="K477">
        <f>COUNTIF(E:E, E477)</f>
        <v>6</v>
      </c>
      <c r="L477" t="b">
        <f t="shared" si="22"/>
        <v>1</v>
      </c>
      <c r="M477">
        <f t="shared" si="23"/>
        <v>0</v>
      </c>
      <c r="O477" t="b">
        <f>ABS(LEN(A477)-$N$1) &gt; $O$1*$N$2</f>
        <v>0</v>
      </c>
      <c r="Q477" t="b">
        <f>ABS(LEN(B477)-$P$1) &gt; $Q$1*$P$2</f>
        <v>0</v>
      </c>
      <c r="S477" t="b">
        <f>ABS(LEN(C477)-$R$1) &gt; $S$1*$R$2</f>
        <v>0</v>
      </c>
      <c r="U477" t="b">
        <f>ABS(LEN(D477)-$T$1) &gt; $U$1*$T$2</f>
        <v>0</v>
      </c>
    </row>
    <row r="478" spans="1:21" x14ac:dyDescent="0.35">
      <c r="A478" t="s">
        <v>4</v>
      </c>
      <c r="B478" t="s">
        <v>6</v>
      </c>
      <c r="C478" t="s">
        <v>32</v>
      </c>
      <c r="D478" t="s">
        <v>37</v>
      </c>
      <c r="E478" t="s">
        <v>54</v>
      </c>
      <c r="F478" t="s">
        <v>82</v>
      </c>
      <c r="G478" t="s">
        <v>106</v>
      </c>
      <c r="H478" t="s">
        <v>7</v>
      </c>
      <c r="I478">
        <f>COUNTIF(C:C, C478)</f>
        <v>1</v>
      </c>
      <c r="J478" t="b">
        <f t="shared" si="21"/>
        <v>1</v>
      </c>
      <c r="K478">
        <f>COUNTIF(E:E, E478)</f>
        <v>6</v>
      </c>
      <c r="L478" t="b">
        <f t="shared" si="22"/>
        <v>1</v>
      </c>
      <c r="M478">
        <f t="shared" si="23"/>
        <v>1</v>
      </c>
      <c r="O478" t="b">
        <f>ABS(LEN(A478)-$N$1) &gt; $O$1*$N$2</f>
        <v>0</v>
      </c>
      <c r="Q478" t="b">
        <f>ABS(LEN(B478)-$P$1) &gt; $Q$1*$P$2</f>
        <v>0</v>
      </c>
      <c r="S478" t="b">
        <f>ABS(LEN(C478)-$R$1) &gt; $S$1*$R$2</f>
        <v>0</v>
      </c>
      <c r="U478" t="b">
        <f>ABS(LEN(D478)-$T$1) &gt; $U$1*$T$2</f>
        <v>0</v>
      </c>
    </row>
    <row r="479" spans="1:21" x14ac:dyDescent="0.35">
      <c r="A479" t="s">
        <v>2</v>
      </c>
      <c r="B479" t="s">
        <v>6</v>
      </c>
      <c r="C479" t="s">
        <v>21</v>
      </c>
      <c r="D479" t="s">
        <v>37</v>
      </c>
      <c r="E479" t="s">
        <v>45</v>
      </c>
      <c r="F479" t="s">
        <v>82</v>
      </c>
      <c r="G479" t="s">
        <v>90</v>
      </c>
      <c r="H479" t="s">
        <v>7</v>
      </c>
      <c r="I479">
        <f>COUNTIF(C:C, C479)</f>
        <v>257</v>
      </c>
      <c r="J479" t="b">
        <f t="shared" si="21"/>
        <v>0</v>
      </c>
      <c r="K479">
        <f>COUNTIF(E:E, E479)</f>
        <v>185</v>
      </c>
      <c r="L479" t="b">
        <f t="shared" si="22"/>
        <v>0</v>
      </c>
      <c r="M479">
        <f t="shared" si="23"/>
        <v>0</v>
      </c>
      <c r="O479" t="b">
        <f>ABS(LEN(A479)-$N$1) &gt; $O$1*$N$2</f>
        <v>0</v>
      </c>
      <c r="Q479" t="b">
        <f>ABS(LEN(B479)-$P$1) &gt; $Q$1*$P$2</f>
        <v>0</v>
      </c>
      <c r="S479" t="b">
        <f>ABS(LEN(C479)-$R$1) &gt; $S$1*$R$2</f>
        <v>0</v>
      </c>
      <c r="U479" t="b">
        <f>ABS(LEN(D479)-$T$1) &gt; $U$1*$T$2</f>
        <v>0</v>
      </c>
    </row>
    <row r="480" spans="1:21" x14ac:dyDescent="0.35">
      <c r="A480" t="s">
        <v>2</v>
      </c>
      <c r="B480" t="s">
        <v>6</v>
      </c>
      <c r="C480" t="s">
        <v>21</v>
      </c>
      <c r="D480" t="s">
        <v>37</v>
      </c>
      <c r="E480" t="s">
        <v>45</v>
      </c>
      <c r="F480" t="s">
        <v>82</v>
      </c>
      <c r="G480" t="s">
        <v>90</v>
      </c>
      <c r="H480" t="s">
        <v>7</v>
      </c>
      <c r="I480">
        <f>COUNTIF(C:C, C480)</f>
        <v>257</v>
      </c>
      <c r="J480" t="b">
        <f t="shared" si="21"/>
        <v>0</v>
      </c>
      <c r="K480">
        <f>COUNTIF(E:E, E480)</f>
        <v>185</v>
      </c>
      <c r="L480" t="b">
        <f t="shared" si="22"/>
        <v>0</v>
      </c>
      <c r="M480">
        <f t="shared" si="23"/>
        <v>0</v>
      </c>
      <c r="O480" t="b">
        <f>ABS(LEN(A480)-$N$1) &gt; $O$1*$N$2</f>
        <v>0</v>
      </c>
      <c r="Q480" t="b">
        <f>ABS(LEN(B480)-$P$1) &gt; $Q$1*$P$2</f>
        <v>0</v>
      </c>
      <c r="S480" t="b">
        <f>ABS(LEN(C480)-$R$1) &gt; $S$1*$R$2</f>
        <v>0</v>
      </c>
      <c r="U480" t="b">
        <f>ABS(LEN(D480)-$T$1) &gt; $U$1*$T$2</f>
        <v>0</v>
      </c>
    </row>
    <row r="481" spans="1:21" x14ac:dyDescent="0.35">
      <c r="A481" t="s">
        <v>4</v>
      </c>
      <c r="B481" t="s">
        <v>6</v>
      </c>
      <c r="C481" t="s">
        <v>24</v>
      </c>
      <c r="D481" t="s">
        <v>37</v>
      </c>
      <c r="E481" t="s">
        <v>45</v>
      </c>
      <c r="F481" t="s">
        <v>82</v>
      </c>
      <c r="G481" t="s">
        <v>90</v>
      </c>
      <c r="H481" t="s">
        <v>7</v>
      </c>
      <c r="I481">
        <f>COUNTIF(C:C, C481)</f>
        <v>60</v>
      </c>
      <c r="J481" t="b">
        <f t="shared" si="21"/>
        <v>0</v>
      </c>
      <c r="K481">
        <f>COUNTIF(E:E, E481)</f>
        <v>185</v>
      </c>
      <c r="L481" t="b">
        <f t="shared" si="22"/>
        <v>0</v>
      </c>
      <c r="M481">
        <f t="shared" si="23"/>
        <v>0</v>
      </c>
      <c r="O481" t="b">
        <f>ABS(LEN(A481)-$N$1) &gt; $O$1*$N$2</f>
        <v>0</v>
      </c>
      <c r="Q481" t="b">
        <f>ABS(LEN(B481)-$P$1) &gt; $Q$1*$P$2</f>
        <v>0</v>
      </c>
      <c r="S481" t="b">
        <f>ABS(LEN(C481)-$R$1) &gt; $S$1*$R$2</f>
        <v>0</v>
      </c>
      <c r="U481" t="b">
        <f>ABS(LEN(D481)-$T$1) &gt; $U$1*$T$2</f>
        <v>0</v>
      </c>
    </row>
    <row r="482" spans="1:21" x14ac:dyDescent="0.35">
      <c r="A482" t="s">
        <v>4</v>
      </c>
      <c r="B482" t="s">
        <v>6</v>
      </c>
      <c r="C482" t="s">
        <v>24</v>
      </c>
      <c r="D482" t="s">
        <v>37</v>
      </c>
      <c r="E482" t="s">
        <v>45</v>
      </c>
      <c r="F482" t="s">
        <v>82</v>
      </c>
      <c r="G482" t="s">
        <v>90</v>
      </c>
      <c r="H482" t="s">
        <v>7</v>
      </c>
      <c r="I482">
        <f>COUNTIF(C:C, C482)</f>
        <v>60</v>
      </c>
      <c r="J482" t="b">
        <f t="shared" si="21"/>
        <v>0</v>
      </c>
      <c r="K482">
        <f>COUNTIF(E:E, E482)</f>
        <v>185</v>
      </c>
      <c r="L482" t="b">
        <f t="shared" si="22"/>
        <v>0</v>
      </c>
      <c r="M482">
        <f t="shared" si="23"/>
        <v>0</v>
      </c>
      <c r="O482" t="b">
        <f>ABS(LEN(A482)-$N$1) &gt; $O$1*$N$2</f>
        <v>0</v>
      </c>
      <c r="Q482" t="b">
        <f>ABS(LEN(B482)-$P$1) &gt; $Q$1*$P$2</f>
        <v>0</v>
      </c>
      <c r="S482" t="b">
        <f>ABS(LEN(C482)-$R$1) &gt; $S$1*$R$2</f>
        <v>0</v>
      </c>
      <c r="U482" t="b">
        <f>ABS(LEN(D482)-$T$1) &gt; $U$1*$T$2</f>
        <v>0</v>
      </c>
    </row>
    <row r="483" spans="1:21" x14ac:dyDescent="0.35">
      <c r="A483" t="s">
        <v>2</v>
      </c>
      <c r="B483" t="s">
        <v>6</v>
      </c>
      <c r="C483" t="s">
        <v>25</v>
      </c>
      <c r="D483" t="s">
        <v>39</v>
      </c>
      <c r="E483" t="s">
        <v>45</v>
      </c>
      <c r="F483" t="s">
        <v>82</v>
      </c>
      <c r="G483" t="s">
        <v>90</v>
      </c>
      <c r="H483" t="s">
        <v>7</v>
      </c>
      <c r="I483">
        <f>COUNTIF(C:C, C483)</f>
        <v>64</v>
      </c>
      <c r="J483" t="b">
        <f t="shared" si="21"/>
        <v>0</v>
      </c>
      <c r="K483">
        <f>COUNTIF(E:E, E483)</f>
        <v>185</v>
      </c>
      <c r="L483" t="b">
        <f t="shared" si="22"/>
        <v>0</v>
      </c>
      <c r="M483">
        <f t="shared" si="23"/>
        <v>0</v>
      </c>
      <c r="O483" t="b">
        <f>ABS(LEN(A483)-$N$1) &gt; $O$1*$N$2</f>
        <v>0</v>
      </c>
      <c r="Q483" t="b">
        <f>ABS(LEN(B483)-$P$1) &gt; $Q$1*$P$2</f>
        <v>0</v>
      </c>
      <c r="S483" t="b">
        <f>ABS(LEN(C483)-$R$1) &gt; $S$1*$R$2</f>
        <v>0</v>
      </c>
      <c r="U483" t="b">
        <f>ABS(LEN(D483)-$T$1) &gt; $U$1*$T$2</f>
        <v>0</v>
      </c>
    </row>
    <row r="484" spans="1:21" x14ac:dyDescent="0.35">
      <c r="A484" t="s">
        <v>2</v>
      </c>
      <c r="B484" t="s">
        <v>6</v>
      </c>
      <c r="C484" t="s">
        <v>25</v>
      </c>
      <c r="D484" t="s">
        <v>39</v>
      </c>
      <c r="E484" t="s">
        <v>45</v>
      </c>
      <c r="F484" t="s">
        <v>82</v>
      </c>
      <c r="G484" t="s">
        <v>90</v>
      </c>
      <c r="H484" t="s">
        <v>7</v>
      </c>
      <c r="I484">
        <f>COUNTIF(C:C, C484)</f>
        <v>64</v>
      </c>
      <c r="J484" t="b">
        <f t="shared" si="21"/>
        <v>0</v>
      </c>
      <c r="K484">
        <f>COUNTIF(E:E, E484)</f>
        <v>185</v>
      </c>
      <c r="L484" t="b">
        <f t="shared" si="22"/>
        <v>0</v>
      </c>
      <c r="M484">
        <f t="shared" si="23"/>
        <v>0</v>
      </c>
      <c r="O484" t="b">
        <f>ABS(LEN(A484)-$N$1) &gt; $O$1*$N$2</f>
        <v>0</v>
      </c>
      <c r="Q484" t="b">
        <f>ABS(LEN(B484)-$P$1) &gt; $Q$1*$P$2</f>
        <v>0</v>
      </c>
      <c r="S484" t="b">
        <f>ABS(LEN(C484)-$R$1) &gt; $S$1*$R$2</f>
        <v>0</v>
      </c>
      <c r="U484" t="b">
        <f>ABS(LEN(D484)-$T$1) &gt; $U$1*$T$2</f>
        <v>0</v>
      </c>
    </row>
    <row r="485" spans="1:21" x14ac:dyDescent="0.35">
      <c r="A485" t="s">
        <v>2</v>
      </c>
      <c r="B485" t="s">
        <v>6</v>
      </c>
      <c r="C485" t="s">
        <v>21</v>
      </c>
      <c r="D485" t="s">
        <v>37</v>
      </c>
      <c r="E485" t="s">
        <v>45</v>
      </c>
      <c r="F485" t="s">
        <v>82</v>
      </c>
      <c r="G485" t="s">
        <v>90</v>
      </c>
      <c r="H485" t="s">
        <v>7</v>
      </c>
      <c r="I485">
        <f>COUNTIF(C:C, C485)</f>
        <v>257</v>
      </c>
      <c r="J485" t="b">
        <f t="shared" si="21"/>
        <v>0</v>
      </c>
      <c r="K485">
        <f>COUNTIF(E:E, E485)</f>
        <v>185</v>
      </c>
      <c r="L485" t="b">
        <f t="shared" si="22"/>
        <v>0</v>
      </c>
      <c r="M485">
        <f t="shared" si="23"/>
        <v>0</v>
      </c>
      <c r="O485" t="b">
        <f>ABS(LEN(A485)-$N$1) &gt; $O$1*$N$2</f>
        <v>0</v>
      </c>
      <c r="Q485" t="b">
        <f>ABS(LEN(B485)-$P$1) &gt; $Q$1*$P$2</f>
        <v>0</v>
      </c>
      <c r="S485" t="b">
        <f>ABS(LEN(C485)-$R$1) &gt; $S$1*$R$2</f>
        <v>0</v>
      </c>
      <c r="U485" t="b">
        <f>ABS(LEN(D485)-$T$1) &gt; $U$1*$T$2</f>
        <v>0</v>
      </c>
    </row>
    <row r="486" spans="1:21" x14ac:dyDescent="0.35">
      <c r="A486" t="s">
        <v>4</v>
      </c>
      <c r="B486" t="s">
        <v>6</v>
      </c>
      <c r="C486" t="s">
        <v>24</v>
      </c>
      <c r="D486" t="s">
        <v>37</v>
      </c>
      <c r="E486" t="s">
        <v>45</v>
      </c>
      <c r="F486" t="s">
        <v>82</v>
      </c>
      <c r="G486" t="s">
        <v>90</v>
      </c>
      <c r="H486" t="s">
        <v>7</v>
      </c>
      <c r="I486">
        <f>COUNTIF(C:C, C486)</f>
        <v>60</v>
      </c>
      <c r="J486" t="b">
        <f t="shared" si="21"/>
        <v>0</v>
      </c>
      <c r="K486">
        <f>COUNTIF(E:E, E486)</f>
        <v>185</v>
      </c>
      <c r="L486" t="b">
        <f t="shared" si="22"/>
        <v>0</v>
      </c>
      <c r="M486">
        <f t="shared" si="23"/>
        <v>0</v>
      </c>
      <c r="O486" t="b">
        <f>ABS(LEN(A486)-$N$1) &gt; $O$1*$N$2</f>
        <v>0</v>
      </c>
      <c r="Q486" t="b">
        <f>ABS(LEN(B486)-$P$1) &gt; $Q$1*$P$2</f>
        <v>0</v>
      </c>
      <c r="S486" t="b">
        <f>ABS(LEN(C486)-$R$1) &gt; $S$1*$R$2</f>
        <v>0</v>
      </c>
      <c r="U486" t="b">
        <f>ABS(LEN(D486)-$T$1) &gt; $U$1*$T$2</f>
        <v>0</v>
      </c>
    </row>
    <row r="487" spans="1:21" x14ac:dyDescent="0.35">
      <c r="A487" t="s">
        <v>2</v>
      </c>
      <c r="B487" t="s">
        <v>6</v>
      </c>
      <c r="C487" t="s">
        <v>25</v>
      </c>
      <c r="D487" t="s">
        <v>39</v>
      </c>
      <c r="E487" t="s">
        <v>45</v>
      </c>
      <c r="F487" t="s">
        <v>82</v>
      </c>
      <c r="G487" t="s">
        <v>90</v>
      </c>
      <c r="H487" t="s">
        <v>7</v>
      </c>
      <c r="I487">
        <f>COUNTIF(C:C, C487)</f>
        <v>64</v>
      </c>
      <c r="J487" t="b">
        <f t="shared" si="21"/>
        <v>0</v>
      </c>
      <c r="K487">
        <f>COUNTIF(E:E, E487)</f>
        <v>185</v>
      </c>
      <c r="L487" t="b">
        <f t="shared" si="22"/>
        <v>0</v>
      </c>
      <c r="M487">
        <f t="shared" si="23"/>
        <v>0</v>
      </c>
      <c r="O487" t="b">
        <f>ABS(LEN(A487)-$N$1) &gt; $O$1*$N$2</f>
        <v>0</v>
      </c>
      <c r="Q487" t="b">
        <f>ABS(LEN(B487)-$P$1) &gt; $Q$1*$P$2</f>
        <v>0</v>
      </c>
      <c r="S487" t="b">
        <f>ABS(LEN(C487)-$R$1) &gt; $S$1*$R$2</f>
        <v>0</v>
      </c>
      <c r="U487" t="b">
        <f>ABS(LEN(D487)-$T$1) &gt; $U$1*$T$2</f>
        <v>0</v>
      </c>
    </row>
    <row r="488" spans="1:21" x14ac:dyDescent="0.35">
      <c r="A488" t="s">
        <v>1</v>
      </c>
      <c r="B488" t="s">
        <v>6</v>
      </c>
      <c r="C488" t="s">
        <v>33</v>
      </c>
      <c r="D488" t="s">
        <v>36</v>
      </c>
      <c r="E488" t="s">
        <v>49</v>
      </c>
      <c r="F488" t="s">
        <v>82</v>
      </c>
      <c r="G488" t="s">
        <v>93</v>
      </c>
      <c r="H488" t="s">
        <v>6</v>
      </c>
      <c r="I488">
        <f>COUNTIF(C:C, C488)</f>
        <v>2</v>
      </c>
      <c r="J488" t="b">
        <f t="shared" si="21"/>
        <v>1</v>
      </c>
      <c r="K488">
        <f>COUNTIF(E:E, E488)</f>
        <v>7</v>
      </c>
      <c r="L488" t="b">
        <f t="shared" si="22"/>
        <v>0</v>
      </c>
      <c r="M488">
        <f t="shared" si="23"/>
        <v>0</v>
      </c>
      <c r="O488" t="b">
        <f>ABS(LEN(A488)-$N$1) &gt; $O$1*$N$2</f>
        <v>0</v>
      </c>
      <c r="Q488" t="b">
        <f>ABS(LEN(B488)-$P$1) &gt; $Q$1*$P$2</f>
        <v>0</v>
      </c>
      <c r="S488" t="b">
        <f>ABS(LEN(C488)-$R$1) &gt; $S$1*$R$2</f>
        <v>0</v>
      </c>
      <c r="U488" t="b">
        <f>ABS(LEN(D488)-$T$1) &gt; $U$1*$T$2</f>
        <v>0</v>
      </c>
    </row>
    <row r="489" spans="1:21" x14ac:dyDescent="0.35">
      <c r="A489" t="s">
        <v>1</v>
      </c>
      <c r="B489" t="s">
        <v>6</v>
      </c>
      <c r="C489" t="s">
        <v>34</v>
      </c>
      <c r="D489" t="s">
        <v>39</v>
      </c>
      <c r="E489" t="s">
        <v>49</v>
      </c>
      <c r="F489" t="s">
        <v>82</v>
      </c>
      <c r="G489" t="s">
        <v>93</v>
      </c>
      <c r="H489" t="s">
        <v>6</v>
      </c>
      <c r="I489">
        <f>COUNTIF(C:C, C489)</f>
        <v>1</v>
      </c>
      <c r="J489" t="b">
        <f t="shared" si="21"/>
        <v>1</v>
      </c>
      <c r="K489">
        <f>COUNTIF(E:E, E489)</f>
        <v>7</v>
      </c>
      <c r="L489" t="b">
        <f t="shared" si="22"/>
        <v>0</v>
      </c>
      <c r="M489">
        <f t="shared" si="23"/>
        <v>0</v>
      </c>
      <c r="O489" t="b">
        <f>ABS(LEN(A489)-$N$1) &gt; $O$1*$N$2</f>
        <v>0</v>
      </c>
      <c r="Q489" t="b">
        <f>ABS(LEN(B489)-$P$1) &gt; $Q$1*$P$2</f>
        <v>0</v>
      </c>
      <c r="S489" t="b">
        <f>ABS(LEN(C489)-$R$1) &gt; $S$1*$R$2</f>
        <v>0</v>
      </c>
      <c r="U489" t="b">
        <f>ABS(LEN(D489)-$T$1) &gt; $U$1*$T$2</f>
        <v>0</v>
      </c>
    </row>
    <row r="490" spans="1:21" x14ac:dyDescent="0.35">
      <c r="A490" t="s">
        <v>1</v>
      </c>
      <c r="B490" t="s">
        <v>6</v>
      </c>
      <c r="C490" t="s">
        <v>33</v>
      </c>
      <c r="D490" t="s">
        <v>36</v>
      </c>
      <c r="E490" t="s">
        <v>49</v>
      </c>
      <c r="F490" t="s">
        <v>82</v>
      </c>
      <c r="G490" t="s">
        <v>119</v>
      </c>
      <c r="H490" t="s">
        <v>6</v>
      </c>
      <c r="I490">
        <f>COUNTIF(C:C, C490)</f>
        <v>2</v>
      </c>
      <c r="J490" t="b">
        <f t="shared" si="21"/>
        <v>1</v>
      </c>
      <c r="K490">
        <f>COUNTIF(E:E, E490)</f>
        <v>7</v>
      </c>
      <c r="L490" t="b">
        <f t="shared" si="22"/>
        <v>0</v>
      </c>
      <c r="M490">
        <f t="shared" si="23"/>
        <v>0</v>
      </c>
      <c r="O490" t="b">
        <f>ABS(LEN(A490)-$N$1) &gt; $O$1*$N$2</f>
        <v>0</v>
      </c>
      <c r="Q490" t="b">
        <f>ABS(LEN(B490)-$P$1) &gt; $Q$1*$P$2</f>
        <v>0</v>
      </c>
      <c r="S490" t="b">
        <f>ABS(LEN(C490)-$R$1) &gt; $S$1*$R$2</f>
        <v>0</v>
      </c>
      <c r="U490" t="b">
        <f>ABS(LEN(D490)-$T$1) &gt; $U$1*$T$2</f>
        <v>0</v>
      </c>
    </row>
    <row r="491" spans="1:21" x14ac:dyDescent="0.35">
      <c r="A491" t="s">
        <v>2</v>
      </c>
      <c r="B491" t="s">
        <v>6</v>
      </c>
      <c r="C491" t="s">
        <v>25</v>
      </c>
      <c r="D491" t="s">
        <v>39</v>
      </c>
      <c r="E491" t="s">
        <v>48</v>
      </c>
      <c r="F491" t="s">
        <v>82</v>
      </c>
      <c r="G491" t="s">
        <v>90</v>
      </c>
      <c r="H491" t="s">
        <v>7</v>
      </c>
      <c r="I491">
        <f>COUNTIF(C:C, C491)</f>
        <v>64</v>
      </c>
      <c r="J491" t="b">
        <f t="shared" si="21"/>
        <v>0</v>
      </c>
      <c r="K491">
        <f>COUNTIF(E:E, E491)</f>
        <v>103</v>
      </c>
      <c r="L491" t="b">
        <f t="shared" si="22"/>
        <v>0</v>
      </c>
      <c r="M491">
        <f t="shared" si="23"/>
        <v>0</v>
      </c>
      <c r="O491" t="b">
        <f>ABS(LEN(A491)-$N$1) &gt; $O$1*$N$2</f>
        <v>0</v>
      </c>
      <c r="Q491" t="b">
        <f>ABS(LEN(B491)-$P$1) &gt; $Q$1*$P$2</f>
        <v>0</v>
      </c>
      <c r="S491" t="b">
        <f>ABS(LEN(C491)-$R$1) &gt; $S$1*$R$2</f>
        <v>0</v>
      </c>
      <c r="U491" t="b">
        <f>ABS(LEN(D491)-$T$1) &gt; $U$1*$T$2</f>
        <v>0</v>
      </c>
    </row>
    <row r="492" spans="1:21" x14ac:dyDescent="0.35">
      <c r="A492" t="s">
        <v>2</v>
      </c>
      <c r="B492" t="s">
        <v>6</v>
      </c>
      <c r="C492" t="s">
        <v>25</v>
      </c>
      <c r="D492" t="s">
        <v>39</v>
      </c>
      <c r="E492" t="s">
        <v>48</v>
      </c>
      <c r="F492" t="s">
        <v>82</v>
      </c>
      <c r="G492" t="s">
        <v>90</v>
      </c>
      <c r="H492" t="s">
        <v>7</v>
      </c>
      <c r="I492">
        <f>COUNTIF(C:C, C492)</f>
        <v>64</v>
      </c>
      <c r="J492" t="b">
        <f t="shared" si="21"/>
        <v>0</v>
      </c>
      <c r="K492">
        <f>COUNTIF(E:E, E492)</f>
        <v>103</v>
      </c>
      <c r="L492" t="b">
        <f t="shared" si="22"/>
        <v>0</v>
      </c>
      <c r="M492">
        <f t="shared" si="23"/>
        <v>0</v>
      </c>
      <c r="O492" t="b">
        <f>ABS(LEN(A492)-$N$1) &gt; $O$1*$N$2</f>
        <v>0</v>
      </c>
      <c r="Q492" t="b">
        <f>ABS(LEN(B492)-$P$1) &gt; $Q$1*$P$2</f>
        <v>0</v>
      </c>
      <c r="S492" t="b">
        <f>ABS(LEN(C492)-$R$1) &gt; $S$1*$R$2</f>
        <v>0</v>
      </c>
      <c r="U492" t="b">
        <f>ABS(LEN(D492)-$T$1) &gt; $U$1*$T$2</f>
        <v>0</v>
      </c>
    </row>
    <row r="493" spans="1:21" x14ac:dyDescent="0.35">
      <c r="A493" t="s">
        <v>4</v>
      </c>
      <c r="B493" t="s">
        <v>6</v>
      </c>
      <c r="C493" t="s">
        <v>24</v>
      </c>
      <c r="D493" t="s">
        <v>37</v>
      </c>
      <c r="E493" t="s">
        <v>48</v>
      </c>
      <c r="F493" t="s">
        <v>82</v>
      </c>
      <c r="G493" t="s">
        <v>90</v>
      </c>
      <c r="H493" t="s">
        <v>7</v>
      </c>
      <c r="I493">
        <f>COUNTIF(C:C, C493)</f>
        <v>60</v>
      </c>
      <c r="J493" t="b">
        <f t="shared" si="21"/>
        <v>0</v>
      </c>
      <c r="K493">
        <f>COUNTIF(E:E, E493)</f>
        <v>103</v>
      </c>
      <c r="L493" t="b">
        <f t="shared" si="22"/>
        <v>0</v>
      </c>
      <c r="M493">
        <f t="shared" si="23"/>
        <v>0</v>
      </c>
      <c r="O493" t="b">
        <f>ABS(LEN(A493)-$N$1) &gt; $O$1*$N$2</f>
        <v>0</v>
      </c>
      <c r="Q493" t="b">
        <f>ABS(LEN(B493)-$P$1) &gt; $Q$1*$P$2</f>
        <v>0</v>
      </c>
      <c r="S493" t="b">
        <f>ABS(LEN(C493)-$R$1) &gt; $S$1*$R$2</f>
        <v>0</v>
      </c>
      <c r="U493" t="b">
        <f>ABS(LEN(D493)-$T$1) &gt; $U$1*$T$2</f>
        <v>0</v>
      </c>
    </row>
    <row r="494" spans="1:21" x14ac:dyDescent="0.35">
      <c r="A494" t="s">
        <v>4</v>
      </c>
      <c r="B494" t="s">
        <v>6</v>
      </c>
      <c r="C494" t="s">
        <v>24</v>
      </c>
      <c r="D494" t="s">
        <v>37</v>
      </c>
      <c r="E494" t="s">
        <v>48</v>
      </c>
      <c r="F494" t="s">
        <v>82</v>
      </c>
      <c r="G494" t="s">
        <v>90</v>
      </c>
      <c r="H494" t="s">
        <v>7</v>
      </c>
      <c r="I494">
        <f>COUNTIF(C:C, C494)</f>
        <v>60</v>
      </c>
      <c r="J494" t="b">
        <f t="shared" si="21"/>
        <v>0</v>
      </c>
      <c r="K494">
        <f>COUNTIF(E:E, E494)</f>
        <v>103</v>
      </c>
      <c r="L494" t="b">
        <f t="shared" si="22"/>
        <v>0</v>
      </c>
      <c r="M494">
        <f t="shared" si="23"/>
        <v>0</v>
      </c>
      <c r="O494" t="b">
        <f>ABS(LEN(A494)-$N$1) &gt; $O$1*$N$2</f>
        <v>0</v>
      </c>
      <c r="Q494" t="b">
        <f>ABS(LEN(B494)-$P$1) &gt; $Q$1*$P$2</f>
        <v>0</v>
      </c>
      <c r="S494" t="b">
        <f>ABS(LEN(C494)-$R$1) &gt; $S$1*$R$2</f>
        <v>0</v>
      </c>
      <c r="U494" t="b">
        <f>ABS(LEN(D494)-$T$1) &gt; $U$1*$T$2</f>
        <v>0</v>
      </c>
    </row>
    <row r="495" spans="1:21" x14ac:dyDescent="0.35">
      <c r="A495" t="s">
        <v>3</v>
      </c>
      <c r="B495" t="s">
        <v>6</v>
      </c>
      <c r="C495" t="s">
        <v>23</v>
      </c>
      <c r="D495" t="s">
        <v>38</v>
      </c>
      <c r="E495" t="s">
        <v>46</v>
      </c>
      <c r="F495" t="s">
        <v>82</v>
      </c>
      <c r="G495" t="s">
        <v>104</v>
      </c>
      <c r="H495" t="s">
        <v>6</v>
      </c>
      <c r="I495">
        <f>COUNTIF(C:C, C495)</f>
        <v>29</v>
      </c>
      <c r="J495" t="b">
        <f t="shared" si="21"/>
        <v>0</v>
      </c>
      <c r="K495">
        <f>COUNTIF(E:E, E495)</f>
        <v>19</v>
      </c>
      <c r="L495" t="b">
        <f t="shared" si="22"/>
        <v>0</v>
      </c>
      <c r="M495">
        <f t="shared" si="23"/>
        <v>0</v>
      </c>
      <c r="O495" t="b">
        <f>ABS(LEN(A495)-$N$1) &gt; $O$1*$N$2</f>
        <v>0</v>
      </c>
      <c r="Q495" t="b">
        <f>ABS(LEN(B495)-$P$1) &gt; $Q$1*$P$2</f>
        <v>0</v>
      </c>
      <c r="S495" t="b">
        <f>ABS(LEN(C495)-$R$1) &gt; $S$1*$R$2</f>
        <v>0</v>
      </c>
      <c r="U495" t="b">
        <f>ABS(LEN(D495)-$T$1) &gt; $U$1*$T$2</f>
        <v>0</v>
      </c>
    </row>
    <row r="496" spans="1:21" x14ac:dyDescent="0.35">
      <c r="A496" t="s">
        <v>3</v>
      </c>
      <c r="B496" t="s">
        <v>6</v>
      </c>
      <c r="C496" t="s">
        <v>23</v>
      </c>
      <c r="D496" t="s">
        <v>38</v>
      </c>
      <c r="E496" t="s">
        <v>66</v>
      </c>
      <c r="F496" t="s">
        <v>82</v>
      </c>
      <c r="G496" t="s">
        <v>90</v>
      </c>
      <c r="H496" t="s">
        <v>7</v>
      </c>
      <c r="I496">
        <f>COUNTIF(C:C, C496)</f>
        <v>29</v>
      </c>
      <c r="J496" t="b">
        <f t="shared" si="21"/>
        <v>0</v>
      </c>
      <c r="K496">
        <f>COUNTIF(E:E, E496)</f>
        <v>6</v>
      </c>
      <c r="L496" t="b">
        <f t="shared" si="22"/>
        <v>1</v>
      </c>
      <c r="M496">
        <f t="shared" si="23"/>
        <v>0</v>
      </c>
      <c r="O496" t="b">
        <f>ABS(LEN(A496)-$N$1) &gt; $O$1*$N$2</f>
        <v>0</v>
      </c>
      <c r="Q496" t="b">
        <f>ABS(LEN(B496)-$P$1) &gt; $Q$1*$P$2</f>
        <v>0</v>
      </c>
      <c r="S496" t="b">
        <f>ABS(LEN(C496)-$R$1) &gt; $S$1*$R$2</f>
        <v>0</v>
      </c>
      <c r="U496" t="b">
        <f>ABS(LEN(D496)-$T$1) &gt; $U$1*$T$2</f>
        <v>0</v>
      </c>
    </row>
    <row r="497" spans="1:21" x14ac:dyDescent="0.35">
      <c r="A497" t="s">
        <v>2</v>
      </c>
      <c r="B497" t="s">
        <v>6</v>
      </c>
      <c r="C497" t="s">
        <v>21</v>
      </c>
      <c r="D497" t="s">
        <v>37</v>
      </c>
      <c r="E497" t="s">
        <v>45</v>
      </c>
      <c r="F497" t="s">
        <v>81</v>
      </c>
      <c r="G497" t="s">
        <v>90</v>
      </c>
      <c r="H497" t="s">
        <v>6</v>
      </c>
      <c r="I497">
        <f>COUNTIF(C:C, C497)</f>
        <v>257</v>
      </c>
      <c r="J497" t="b">
        <f t="shared" si="21"/>
        <v>0</v>
      </c>
      <c r="K497">
        <f>COUNTIF(E:E, E497)</f>
        <v>185</v>
      </c>
      <c r="L497" t="b">
        <f t="shared" si="22"/>
        <v>0</v>
      </c>
      <c r="M497">
        <f t="shared" si="23"/>
        <v>0</v>
      </c>
      <c r="O497" t="b">
        <f>ABS(LEN(A497)-$N$1) &gt; $O$1*$N$2</f>
        <v>0</v>
      </c>
      <c r="Q497" t="b">
        <f>ABS(LEN(B497)-$P$1) &gt; $Q$1*$P$2</f>
        <v>0</v>
      </c>
      <c r="S497" t="b">
        <f>ABS(LEN(C497)-$R$1) &gt; $S$1*$R$2</f>
        <v>0</v>
      </c>
      <c r="U497" t="b">
        <f>ABS(LEN(D497)-$T$1) &gt; $U$1*$T$2</f>
        <v>0</v>
      </c>
    </row>
    <row r="498" spans="1:21" x14ac:dyDescent="0.35">
      <c r="A498" t="s">
        <v>2</v>
      </c>
      <c r="B498" t="s">
        <v>6</v>
      </c>
      <c r="C498" t="s">
        <v>21</v>
      </c>
      <c r="D498" t="s">
        <v>37</v>
      </c>
      <c r="E498" t="s">
        <v>45</v>
      </c>
      <c r="F498" t="s">
        <v>81</v>
      </c>
      <c r="G498" t="s">
        <v>90</v>
      </c>
      <c r="H498" t="s">
        <v>6</v>
      </c>
      <c r="I498">
        <f>COUNTIF(C:C, C498)</f>
        <v>257</v>
      </c>
      <c r="J498" t="b">
        <f t="shared" si="21"/>
        <v>0</v>
      </c>
      <c r="K498">
        <f>COUNTIF(E:E, E498)</f>
        <v>185</v>
      </c>
      <c r="L498" t="b">
        <f t="shared" si="22"/>
        <v>0</v>
      </c>
      <c r="M498">
        <f t="shared" si="23"/>
        <v>0</v>
      </c>
      <c r="O498" t="b">
        <f>ABS(LEN(A498)-$N$1) &gt; $O$1*$N$2</f>
        <v>0</v>
      </c>
      <c r="Q498" t="b">
        <f>ABS(LEN(B498)-$P$1) &gt; $Q$1*$P$2</f>
        <v>0</v>
      </c>
      <c r="S498" t="b">
        <f>ABS(LEN(C498)-$R$1) &gt; $S$1*$R$2</f>
        <v>0</v>
      </c>
      <c r="U498" t="b">
        <f>ABS(LEN(D498)-$T$1) &gt; $U$1*$T$2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F3E2-06B3-417A-864F-6F704BBCC1A9}">
  <dimension ref="A3:C756"/>
  <sheetViews>
    <sheetView workbookViewId="0">
      <selection activeCell="C4" sqref="C4"/>
    </sheetView>
  </sheetViews>
  <sheetFormatPr defaultRowHeight="14.5" x14ac:dyDescent="0.35"/>
  <cols>
    <col min="1" max="1" width="39.81640625" bestFit="1" customWidth="1"/>
    <col min="2" max="3" width="20.54296875" bestFit="1" customWidth="1"/>
  </cols>
  <sheetData>
    <row r="3" spans="1:3" x14ac:dyDescent="0.35">
      <c r="A3" s="4" t="s">
        <v>137</v>
      </c>
      <c r="B3" t="s">
        <v>140</v>
      </c>
      <c r="C3" t="s">
        <v>139</v>
      </c>
    </row>
    <row r="4" spans="1:3" x14ac:dyDescent="0.35">
      <c r="A4" s="5" t="s">
        <v>45</v>
      </c>
      <c r="B4" s="11">
        <v>1</v>
      </c>
      <c r="C4" s="11">
        <v>185</v>
      </c>
    </row>
    <row r="5" spans="1:3" x14ac:dyDescent="0.35">
      <c r="A5" s="6" t="s">
        <v>2</v>
      </c>
      <c r="B5" s="11">
        <v>1</v>
      </c>
      <c r="C5" s="11">
        <v>155</v>
      </c>
    </row>
    <row r="6" spans="1:3" x14ac:dyDescent="0.35">
      <c r="A6" s="7" t="s">
        <v>124</v>
      </c>
      <c r="B6" s="11">
        <v>1</v>
      </c>
      <c r="C6" s="11">
        <v>59</v>
      </c>
    </row>
    <row r="7" spans="1:3" x14ac:dyDescent="0.35">
      <c r="A7" s="8" t="s">
        <v>134</v>
      </c>
      <c r="B7" s="11">
        <v>1</v>
      </c>
      <c r="C7" s="11">
        <v>59</v>
      </c>
    </row>
    <row r="8" spans="1:3" x14ac:dyDescent="0.35">
      <c r="A8" s="9" t="s">
        <v>81</v>
      </c>
      <c r="B8" s="11">
        <v>1</v>
      </c>
      <c r="C8" s="11">
        <v>59</v>
      </c>
    </row>
    <row r="9" spans="1:3" x14ac:dyDescent="0.35">
      <c r="A9" s="10" t="s">
        <v>89</v>
      </c>
      <c r="B9" s="11">
        <v>0</v>
      </c>
      <c r="C9" s="11">
        <v>2</v>
      </c>
    </row>
    <row r="10" spans="1:3" x14ac:dyDescent="0.35">
      <c r="A10" s="12" t="s">
        <v>21</v>
      </c>
      <c r="B10" s="11">
        <v>0</v>
      </c>
      <c r="C10" s="11">
        <v>2</v>
      </c>
    </row>
    <row r="11" spans="1:3" x14ac:dyDescent="0.35">
      <c r="A11" s="10" t="s">
        <v>117</v>
      </c>
      <c r="B11" s="11">
        <v>0</v>
      </c>
      <c r="C11" s="11">
        <v>1</v>
      </c>
    </row>
    <row r="12" spans="1:3" x14ac:dyDescent="0.35">
      <c r="A12" s="12" t="s">
        <v>21</v>
      </c>
      <c r="B12" s="11">
        <v>0</v>
      </c>
      <c r="C12" s="11">
        <v>1</v>
      </c>
    </row>
    <row r="13" spans="1:3" x14ac:dyDescent="0.35">
      <c r="A13" s="10" t="s">
        <v>96</v>
      </c>
      <c r="B13" s="11">
        <v>0</v>
      </c>
      <c r="C13" s="11">
        <v>1</v>
      </c>
    </row>
    <row r="14" spans="1:3" x14ac:dyDescent="0.35">
      <c r="A14" s="12" t="s">
        <v>21</v>
      </c>
      <c r="B14" s="11">
        <v>0</v>
      </c>
      <c r="C14" s="11">
        <v>1</v>
      </c>
    </row>
    <row r="15" spans="1:3" x14ac:dyDescent="0.35">
      <c r="A15" s="10" t="s">
        <v>90</v>
      </c>
      <c r="B15" s="11">
        <v>1</v>
      </c>
      <c r="C15" s="11">
        <v>54</v>
      </c>
    </row>
    <row r="16" spans="1:3" x14ac:dyDescent="0.35">
      <c r="A16" s="12" t="s">
        <v>21</v>
      </c>
      <c r="B16" s="11">
        <v>1</v>
      </c>
      <c r="C16" s="11">
        <v>54</v>
      </c>
    </row>
    <row r="17" spans="1:3" x14ac:dyDescent="0.35">
      <c r="A17" s="10" t="s">
        <v>100</v>
      </c>
      <c r="B17" s="11">
        <v>0</v>
      </c>
      <c r="C17" s="11">
        <v>1</v>
      </c>
    </row>
    <row r="18" spans="1:3" x14ac:dyDescent="0.35">
      <c r="A18" s="12" t="s">
        <v>21</v>
      </c>
      <c r="B18" s="11">
        <v>0</v>
      </c>
      <c r="C18" s="11">
        <v>1</v>
      </c>
    </row>
    <row r="19" spans="1:3" x14ac:dyDescent="0.35">
      <c r="A19" s="7" t="s">
        <v>36</v>
      </c>
      <c r="B19" s="11">
        <v>0</v>
      </c>
      <c r="C19" s="11">
        <v>23</v>
      </c>
    </row>
    <row r="20" spans="1:3" x14ac:dyDescent="0.35">
      <c r="A20" s="8" t="s">
        <v>134</v>
      </c>
      <c r="B20" s="11">
        <v>0</v>
      </c>
      <c r="C20" s="11">
        <v>23</v>
      </c>
    </row>
    <row r="21" spans="1:3" x14ac:dyDescent="0.35">
      <c r="A21" s="9" t="s">
        <v>81</v>
      </c>
      <c r="B21" s="11">
        <v>0</v>
      </c>
      <c r="C21" s="11">
        <v>23</v>
      </c>
    </row>
    <row r="22" spans="1:3" x14ac:dyDescent="0.35">
      <c r="A22" s="10" t="s">
        <v>90</v>
      </c>
      <c r="B22" s="11">
        <v>0</v>
      </c>
      <c r="C22" s="11">
        <v>23</v>
      </c>
    </row>
    <row r="23" spans="1:3" x14ac:dyDescent="0.35">
      <c r="A23" s="12" t="s">
        <v>31</v>
      </c>
      <c r="B23" s="11">
        <v>0</v>
      </c>
      <c r="C23" s="11">
        <v>1</v>
      </c>
    </row>
    <row r="24" spans="1:3" x14ac:dyDescent="0.35">
      <c r="A24" s="12" t="s">
        <v>21</v>
      </c>
      <c r="B24" s="11">
        <v>0</v>
      </c>
      <c r="C24" s="11">
        <v>22</v>
      </c>
    </row>
    <row r="25" spans="1:3" x14ac:dyDescent="0.35">
      <c r="A25" s="7" t="s">
        <v>123</v>
      </c>
      <c r="B25" s="11">
        <v>0</v>
      </c>
      <c r="C25" s="11">
        <v>73</v>
      </c>
    </row>
    <row r="26" spans="1:3" x14ac:dyDescent="0.35">
      <c r="A26" s="8" t="s">
        <v>133</v>
      </c>
      <c r="B26" s="11">
        <v>0</v>
      </c>
      <c r="C26" s="11">
        <v>73</v>
      </c>
    </row>
    <row r="27" spans="1:3" x14ac:dyDescent="0.35">
      <c r="A27" s="9" t="s">
        <v>82</v>
      </c>
      <c r="B27" s="11">
        <v>0</v>
      </c>
      <c r="C27" s="11">
        <v>73</v>
      </c>
    </row>
    <row r="28" spans="1:3" x14ac:dyDescent="0.35">
      <c r="A28" s="10" t="s">
        <v>90</v>
      </c>
      <c r="B28" s="11">
        <v>0</v>
      </c>
      <c r="C28" s="11">
        <v>73</v>
      </c>
    </row>
    <row r="29" spans="1:3" x14ac:dyDescent="0.35">
      <c r="A29" s="12" t="s">
        <v>25</v>
      </c>
      <c r="B29" s="11">
        <v>0</v>
      </c>
      <c r="C29" s="11">
        <v>31</v>
      </c>
    </row>
    <row r="30" spans="1:3" x14ac:dyDescent="0.35">
      <c r="A30" s="12" t="s">
        <v>21</v>
      </c>
      <c r="B30" s="11">
        <v>0</v>
      </c>
      <c r="C30" s="11">
        <v>42</v>
      </c>
    </row>
    <row r="31" spans="1:3" x14ac:dyDescent="0.35">
      <c r="A31" s="6" t="s">
        <v>4</v>
      </c>
      <c r="B31" s="11">
        <v>0</v>
      </c>
      <c r="C31" s="11">
        <v>29</v>
      </c>
    </row>
    <row r="32" spans="1:3" x14ac:dyDescent="0.35">
      <c r="A32" s="7" t="s">
        <v>123</v>
      </c>
      <c r="B32" s="11">
        <v>0</v>
      </c>
      <c r="C32" s="11">
        <v>29</v>
      </c>
    </row>
    <row r="33" spans="1:3" x14ac:dyDescent="0.35">
      <c r="A33" s="8" t="s">
        <v>133</v>
      </c>
      <c r="B33" s="11">
        <v>0</v>
      </c>
      <c r="C33" s="11">
        <v>29</v>
      </c>
    </row>
    <row r="34" spans="1:3" x14ac:dyDescent="0.35">
      <c r="A34" s="9" t="s">
        <v>82</v>
      </c>
      <c r="B34" s="11">
        <v>0</v>
      </c>
      <c r="C34" s="11">
        <v>29</v>
      </c>
    </row>
    <row r="35" spans="1:3" x14ac:dyDescent="0.35">
      <c r="A35" s="10" t="s">
        <v>90</v>
      </c>
      <c r="B35" s="11">
        <v>0</v>
      </c>
      <c r="C35" s="11">
        <v>29</v>
      </c>
    </row>
    <row r="36" spans="1:3" x14ac:dyDescent="0.35">
      <c r="A36" s="12" t="s">
        <v>30</v>
      </c>
      <c r="B36" s="11">
        <v>0</v>
      </c>
      <c r="C36" s="11">
        <v>1</v>
      </c>
    </row>
    <row r="37" spans="1:3" x14ac:dyDescent="0.35">
      <c r="A37" s="12" t="s">
        <v>24</v>
      </c>
      <c r="B37" s="11">
        <v>0</v>
      </c>
      <c r="C37" s="11">
        <v>28</v>
      </c>
    </row>
    <row r="38" spans="1:3" x14ac:dyDescent="0.35">
      <c r="A38" s="6" t="s">
        <v>3</v>
      </c>
      <c r="B38" s="11">
        <v>0</v>
      </c>
      <c r="C38" s="11">
        <v>1</v>
      </c>
    </row>
    <row r="39" spans="1:3" x14ac:dyDescent="0.35">
      <c r="A39" s="7" t="s">
        <v>124</v>
      </c>
      <c r="B39" s="11">
        <v>0</v>
      </c>
      <c r="C39" s="11">
        <v>1</v>
      </c>
    </row>
    <row r="40" spans="1:3" x14ac:dyDescent="0.35">
      <c r="A40" s="8" t="s">
        <v>134</v>
      </c>
      <c r="B40" s="11">
        <v>0</v>
      </c>
      <c r="C40" s="11">
        <v>1</v>
      </c>
    </row>
    <row r="41" spans="1:3" x14ac:dyDescent="0.35">
      <c r="A41" s="9" t="s">
        <v>81</v>
      </c>
      <c r="B41" s="11">
        <v>0</v>
      </c>
      <c r="C41" s="11">
        <v>1</v>
      </c>
    </row>
    <row r="42" spans="1:3" x14ac:dyDescent="0.35">
      <c r="A42" s="10" t="s">
        <v>118</v>
      </c>
      <c r="B42" s="11">
        <v>0</v>
      </c>
      <c r="C42" s="11">
        <v>1</v>
      </c>
    </row>
    <row r="43" spans="1:3" x14ac:dyDescent="0.35">
      <c r="A43" s="12" t="s">
        <v>21</v>
      </c>
      <c r="B43" s="11">
        <v>0</v>
      </c>
      <c r="C43" s="11">
        <v>1</v>
      </c>
    </row>
    <row r="44" spans="1:3" x14ac:dyDescent="0.35">
      <c r="A44" s="5" t="s">
        <v>48</v>
      </c>
      <c r="B44" s="11">
        <v>11</v>
      </c>
      <c r="C44" s="11">
        <v>103</v>
      </c>
    </row>
    <row r="45" spans="1:3" x14ac:dyDescent="0.35">
      <c r="A45" s="6" t="s">
        <v>2</v>
      </c>
      <c r="B45" s="11">
        <v>2</v>
      </c>
      <c r="C45" s="11">
        <v>57</v>
      </c>
    </row>
    <row r="46" spans="1:3" x14ac:dyDescent="0.35">
      <c r="A46" s="7" t="s">
        <v>124</v>
      </c>
      <c r="B46" s="11">
        <v>0</v>
      </c>
      <c r="C46" s="11">
        <v>2</v>
      </c>
    </row>
    <row r="47" spans="1:3" x14ac:dyDescent="0.35">
      <c r="A47" s="8" t="s">
        <v>134</v>
      </c>
      <c r="B47" s="11">
        <v>0</v>
      </c>
      <c r="C47" s="11">
        <v>2</v>
      </c>
    </row>
    <row r="48" spans="1:3" x14ac:dyDescent="0.35">
      <c r="A48" s="9" t="s">
        <v>81</v>
      </c>
      <c r="B48" s="11">
        <v>0</v>
      </c>
      <c r="C48" s="11">
        <v>2</v>
      </c>
    </row>
    <row r="49" spans="1:3" x14ac:dyDescent="0.35">
      <c r="A49" s="10" t="s">
        <v>97</v>
      </c>
      <c r="B49" s="11">
        <v>0</v>
      </c>
      <c r="C49" s="11">
        <v>1</v>
      </c>
    </row>
    <row r="50" spans="1:3" x14ac:dyDescent="0.35">
      <c r="A50" s="12" t="s">
        <v>21</v>
      </c>
      <c r="B50" s="11">
        <v>0</v>
      </c>
      <c r="C50" s="11">
        <v>1</v>
      </c>
    </row>
    <row r="51" spans="1:3" x14ac:dyDescent="0.35">
      <c r="A51" s="10" t="s">
        <v>90</v>
      </c>
      <c r="B51" s="11">
        <v>0</v>
      </c>
      <c r="C51" s="11">
        <v>1</v>
      </c>
    </row>
    <row r="52" spans="1:3" x14ac:dyDescent="0.35">
      <c r="A52" s="12" t="s">
        <v>21</v>
      </c>
      <c r="B52" s="11">
        <v>0</v>
      </c>
      <c r="C52" s="11">
        <v>1</v>
      </c>
    </row>
    <row r="53" spans="1:3" x14ac:dyDescent="0.35">
      <c r="A53" s="7" t="s">
        <v>36</v>
      </c>
      <c r="B53" s="11">
        <v>0</v>
      </c>
      <c r="C53" s="11">
        <v>12</v>
      </c>
    </row>
    <row r="54" spans="1:3" x14ac:dyDescent="0.35">
      <c r="A54" s="8" t="s">
        <v>134</v>
      </c>
      <c r="B54" s="11">
        <v>0</v>
      </c>
      <c r="C54" s="11">
        <v>12</v>
      </c>
    </row>
    <row r="55" spans="1:3" x14ac:dyDescent="0.35">
      <c r="A55" s="9" t="s">
        <v>81</v>
      </c>
      <c r="B55" s="11">
        <v>0</v>
      </c>
      <c r="C55" s="11">
        <v>12</v>
      </c>
    </row>
    <row r="56" spans="1:3" x14ac:dyDescent="0.35">
      <c r="A56" s="10" t="s">
        <v>90</v>
      </c>
      <c r="B56" s="11">
        <v>0</v>
      </c>
      <c r="C56" s="11">
        <v>12</v>
      </c>
    </row>
    <row r="57" spans="1:3" x14ac:dyDescent="0.35">
      <c r="A57" s="12" t="s">
        <v>21</v>
      </c>
      <c r="B57" s="11">
        <v>0</v>
      </c>
      <c r="C57" s="11">
        <v>12</v>
      </c>
    </row>
    <row r="58" spans="1:3" x14ac:dyDescent="0.35">
      <c r="A58" s="7" t="s">
        <v>123</v>
      </c>
      <c r="B58" s="11">
        <v>2</v>
      </c>
      <c r="C58" s="11">
        <v>43</v>
      </c>
    </row>
    <row r="59" spans="1:3" x14ac:dyDescent="0.35">
      <c r="A59" s="8" t="s">
        <v>134</v>
      </c>
      <c r="B59" s="11">
        <v>2</v>
      </c>
      <c r="C59" s="11">
        <v>10</v>
      </c>
    </row>
    <row r="60" spans="1:3" x14ac:dyDescent="0.35">
      <c r="A60" s="9" t="s">
        <v>81</v>
      </c>
      <c r="B60" s="11">
        <v>0</v>
      </c>
      <c r="C60" s="11">
        <v>4</v>
      </c>
    </row>
    <row r="61" spans="1:3" x14ac:dyDescent="0.35">
      <c r="A61" s="10" t="s">
        <v>89</v>
      </c>
      <c r="B61" s="11">
        <v>0</v>
      </c>
      <c r="C61" s="11">
        <v>1</v>
      </c>
    </row>
    <row r="62" spans="1:3" x14ac:dyDescent="0.35">
      <c r="A62" s="12" t="s">
        <v>21</v>
      </c>
      <c r="B62" s="11">
        <v>0</v>
      </c>
      <c r="C62" s="11">
        <v>1</v>
      </c>
    </row>
    <row r="63" spans="1:3" x14ac:dyDescent="0.35">
      <c r="A63" s="10" t="s">
        <v>93</v>
      </c>
      <c r="B63" s="11">
        <v>0</v>
      </c>
      <c r="C63" s="11">
        <v>1</v>
      </c>
    </row>
    <row r="64" spans="1:3" x14ac:dyDescent="0.35">
      <c r="A64" s="12" t="s">
        <v>21</v>
      </c>
      <c r="B64" s="11">
        <v>0</v>
      </c>
      <c r="C64" s="11">
        <v>1</v>
      </c>
    </row>
    <row r="65" spans="1:3" x14ac:dyDescent="0.35">
      <c r="A65" s="10" t="s">
        <v>90</v>
      </c>
      <c r="B65" s="11">
        <v>0</v>
      </c>
      <c r="C65" s="11">
        <v>1</v>
      </c>
    </row>
    <row r="66" spans="1:3" x14ac:dyDescent="0.35">
      <c r="A66" s="12" t="s">
        <v>21</v>
      </c>
      <c r="B66" s="11">
        <v>0</v>
      </c>
      <c r="C66" s="11">
        <v>1</v>
      </c>
    </row>
    <row r="67" spans="1:3" x14ac:dyDescent="0.35">
      <c r="A67" s="10" t="s">
        <v>102</v>
      </c>
      <c r="B67" s="11">
        <v>0</v>
      </c>
      <c r="C67" s="11">
        <v>1</v>
      </c>
    </row>
    <row r="68" spans="1:3" x14ac:dyDescent="0.35">
      <c r="A68" s="12" t="s">
        <v>21</v>
      </c>
      <c r="B68" s="11">
        <v>0</v>
      </c>
      <c r="C68" s="11">
        <v>1</v>
      </c>
    </row>
    <row r="69" spans="1:3" x14ac:dyDescent="0.35">
      <c r="A69" s="9" t="s">
        <v>82</v>
      </c>
      <c r="B69" s="11">
        <v>2</v>
      </c>
      <c r="C69" s="11">
        <v>6</v>
      </c>
    </row>
    <row r="70" spans="1:3" x14ac:dyDescent="0.35">
      <c r="A70" s="10" t="s">
        <v>92</v>
      </c>
      <c r="B70" s="11">
        <v>0</v>
      </c>
      <c r="C70" s="11">
        <v>2</v>
      </c>
    </row>
    <row r="71" spans="1:3" x14ac:dyDescent="0.35">
      <c r="A71" s="12" t="s">
        <v>21</v>
      </c>
      <c r="B71" s="11">
        <v>0</v>
      </c>
      <c r="C71" s="11">
        <v>2</v>
      </c>
    </row>
    <row r="72" spans="1:3" x14ac:dyDescent="0.35">
      <c r="A72" s="10" t="s">
        <v>89</v>
      </c>
      <c r="B72" s="11">
        <v>0</v>
      </c>
      <c r="C72" s="11">
        <v>1</v>
      </c>
    </row>
    <row r="73" spans="1:3" x14ac:dyDescent="0.35">
      <c r="A73" s="12" t="s">
        <v>21</v>
      </c>
      <c r="B73" s="11">
        <v>0</v>
      </c>
      <c r="C73" s="11">
        <v>1</v>
      </c>
    </row>
    <row r="74" spans="1:3" x14ac:dyDescent="0.35">
      <c r="A74" s="10" t="s">
        <v>93</v>
      </c>
      <c r="B74" s="11">
        <v>0</v>
      </c>
      <c r="C74" s="11">
        <v>1</v>
      </c>
    </row>
    <row r="75" spans="1:3" x14ac:dyDescent="0.35">
      <c r="A75" s="12" t="s">
        <v>21</v>
      </c>
      <c r="B75" s="11">
        <v>0</v>
      </c>
      <c r="C75" s="11">
        <v>1</v>
      </c>
    </row>
    <row r="76" spans="1:3" x14ac:dyDescent="0.35">
      <c r="A76" s="10" t="s">
        <v>86</v>
      </c>
      <c r="B76" s="11">
        <v>1</v>
      </c>
      <c r="C76" s="11">
        <v>1</v>
      </c>
    </row>
    <row r="77" spans="1:3" x14ac:dyDescent="0.35">
      <c r="A77" s="12" t="s">
        <v>21</v>
      </c>
      <c r="B77" s="11">
        <v>1</v>
      </c>
      <c r="C77" s="11">
        <v>1</v>
      </c>
    </row>
    <row r="78" spans="1:3" x14ac:dyDescent="0.35">
      <c r="A78" s="10" t="s">
        <v>99</v>
      </c>
      <c r="B78" s="11">
        <v>1</v>
      </c>
      <c r="C78" s="11">
        <v>1</v>
      </c>
    </row>
    <row r="79" spans="1:3" x14ac:dyDescent="0.35">
      <c r="A79" s="12" t="s">
        <v>21</v>
      </c>
      <c r="B79" s="11">
        <v>1</v>
      </c>
      <c r="C79" s="11">
        <v>1</v>
      </c>
    </row>
    <row r="80" spans="1:3" x14ac:dyDescent="0.35">
      <c r="A80" s="8" t="s">
        <v>133</v>
      </c>
      <c r="B80" s="11">
        <v>0</v>
      </c>
      <c r="C80" s="11">
        <v>33</v>
      </c>
    </row>
    <row r="81" spans="1:3" x14ac:dyDescent="0.35">
      <c r="A81" s="9" t="s">
        <v>82</v>
      </c>
      <c r="B81" s="11">
        <v>0</v>
      </c>
      <c r="C81" s="11">
        <v>33</v>
      </c>
    </row>
    <row r="82" spans="1:3" x14ac:dyDescent="0.35">
      <c r="A82" s="10" t="s">
        <v>106</v>
      </c>
      <c r="B82" s="11">
        <v>0</v>
      </c>
      <c r="C82" s="11">
        <v>3</v>
      </c>
    </row>
    <row r="83" spans="1:3" x14ac:dyDescent="0.35">
      <c r="A83" s="12" t="s">
        <v>22</v>
      </c>
      <c r="B83" s="11">
        <v>0</v>
      </c>
      <c r="C83" s="11">
        <v>1</v>
      </c>
    </row>
    <row r="84" spans="1:3" x14ac:dyDescent="0.35">
      <c r="A84" s="12" t="s">
        <v>25</v>
      </c>
      <c r="B84" s="11">
        <v>0</v>
      </c>
      <c r="C84" s="11">
        <v>1</v>
      </c>
    </row>
    <row r="85" spans="1:3" x14ac:dyDescent="0.35">
      <c r="A85" s="12" t="s">
        <v>21</v>
      </c>
      <c r="B85" s="11">
        <v>0</v>
      </c>
      <c r="C85" s="11">
        <v>1</v>
      </c>
    </row>
    <row r="86" spans="1:3" x14ac:dyDescent="0.35">
      <c r="A86" s="10" t="s">
        <v>108</v>
      </c>
      <c r="B86" s="11">
        <v>0</v>
      </c>
      <c r="C86" s="11">
        <v>1</v>
      </c>
    </row>
    <row r="87" spans="1:3" x14ac:dyDescent="0.35">
      <c r="A87" s="12" t="s">
        <v>22</v>
      </c>
      <c r="B87" s="11">
        <v>0</v>
      </c>
      <c r="C87" s="11">
        <v>1</v>
      </c>
    </row>
    <row r="88" spans="1:3" x14ac:dyDescent="0.35">
      <c r="A88" s="10" t="s">
        <v>89</v>
      </c>
      <c r="B88" s="11">
        <v>0</v>
      </c>
      <c r="C88" s="11">
        <v>7</v>
      </c>
    </row>
    <row r="89" spans="1:3" x14ac:dyDescent="0.35">
      <c r="A89" s="12" t="s">
        <v>25</v>
      </c>
      <c r="B89" s="11">
        <v>0</v>
      </c>
      <c r="C89" s="11">
        <v>5</v>
      </c>
    </row>
    <row r="90" spans="1:3" x14ac:dyDescent="0.35">
      <c r="A90" s="12" t="s">
        <v>21</v>
      </c>
      <c r="B90" s="11">
        <v>0</v>
      </c>
      <c r="C90" s="11">
        <v>2</v>
      </c>
    </row>
    <row r="91" spans="1:3" x14ac:dyDescent="0.35">
      <c r="A91" s="10" t="s">
        <v>93</v>
      </c>
      <c r="B91" s="11">
        <v>0</v>
      </c>
      <c r="C91" s="11">
        <v>7</v>
      </c>
    </row>
    <row r="92" spans="1:3" x14ac:dyDescent="0.35">
      <c r="A92" s="12" t="s">
        <v>25</v>
      </c>
      <c r="B92" s="11">
        <v>0</v>
      </c>
      <c r="C92" s="11">
        <v>6</v>
      </c>
    </row>
    <row r="93" spans="1:3" x14ac:dyDescent="0.35">
      <c r="A93" s="12" t="s">
        <v>21</v>
      </c>
      <c r="B93" s="11">
        <v>0</v>
      </c>
      <c r="C93" s="11">
        <v>1</v>
      </c>
    </row>
    <row r="94" spans="1:3" x14ac:dyDescent="0.35">
      <c r="A94" s="10" t="s">
        <v>90</v>
      </c>
      <c r="B94" s="11">
        <v>0</v>
      </c>
      <c r="C94" s="11">
        <v>12</v>
      </c>
    </row>
    <row r="95" spans="1:3" x14ac:dyDescent="0.35">
      <c r="A95" s="12" t="s">
        <v>22</v>
      </c>
      <c r="B95" s="11">
        <v>0</v>
      </c>
      <c r="C95" s="11">
        <v>5</v>
      </c>
    </row>
    <row r="96" spans="1:3" x14ac:dyDescent="0.35">
      <c r="A96" s="12" t="s">
        <v>25</v>
      </c>
      <c r="B96" s="11">
        <v>0</v>
      </c>
      <c r="C96" s="11">
        <v>6</v>
      </c>
    </row>
    <row r="97" spans="1:3" x14ac:dyDescent="0.35">
      <c r="A97" s="12" t="s">
        <v>21</v>
      </c>
      <c r="B97" s="11">
        <v>0</v>
      </c>
      <c r="C97" s="11">
        <v>1</v>
      </c>
    </row>
    <row r="98" spans="1:3" x14ac:dyDescent="0.35">
      <c r="A98" s="10" t="s">
        <v>100</v>
      </c>
      <c r="B98" s="11">
        <v>0</v>
      </c>
      <c r="C98" s="11">
        <v>3</v>
      </c>
    </row>
    <row r="99" spans="1:3" x14ac:dyDescent="0.35">
      <c r="A99" s="12" t="s">
        <v>22</v>
      </c>
      <c r="B99" s="11">
        <v>0</v>
      </c>
      <c r="C99" s="11">
        <v>1</v>
      </c>
    </row>
    <row r="100" spans="1:3" x14ac:dyDescent="0.35">
      <c r="A100" s="12" t="s">
        <v>25</v>
      </c>
      <c r="B100" s="11">
        <v>0</v>
      </c>
      <c r="C100" s="11">
        <v>1</v>
      </c>
    </row>
    <row r="101" spans="1:3" x14ac:dyDescent="0.35">
      <c r="A101" s="12" t="s">
        <v>21</v>
      </c>
      <c r="B101" s="11">
        <v>0</v>
      </c>
      <c r="C101" s="11">
        <v>1</v>
      </c>
    </row>
    <row r="102" spans="1:3" x14ac:dyDescent="0.35">
      <c r="A102" s="6" t="s">
        <v>4</v>
      </c>
      <c r="B102" s="11">
        <v>0</v>
      </c>
      <c r="C102" s="11">
        <v>20</v>
      </c>
    </row>
    <row r="103" spans="1:3" x14ac:dyDescent="0.35">
      <c r="A103" s="7" t="s">
        <v>123</v>
      </c>
      <c r="B103" s="11">
        <v>0</v>
      </c>
      <c r="C103" s="11">
        <v>20</v>
      </c>
    </row>
    <row r="104" spans="1:3" x14ac:dyDescent="0.35">
      <c r="A104" s="8" t="s">
        <v>133</v>
      </c>
      <c r="B104" s="11">
        <v>0</v>
      </c>
      <c r="C104" s="11">
        <v>20</v>
      </c>
    </row>
    <row r="105" spans="1:3" x14ac:dyDescent="0.35">
      <c r="A105" s="9" t="s">
        <v>82</v>
      </c>
      <c r="B105" s="11">
        <v>0</v>
      </c>
      <c r="C105" s="11">
        <v>20</v>
      </c>
    </row>
    <row r="106" spans="1:3" x14ac:dyDescent="0.35">
      <c r="A106" s="10" t="s">
        <v>106</v>
      </c>
      <c r="B106" s="11">
        <v>0</v>
      </c>
      <c r="C106" s="11">
        <v>1</v>
      </c>
    </row>
    <row r="107" spans="1:3" x14ac:dyDescent="0.35">
      <c r="A107" s="12" t="s">
        <v>24</v>
      </c>
      <c r="B107" s="11">
        <v>0</v>
      </c>
      <c r="C107" s="11">
        <v>1</v>
      </c>
    </row>
    <row r="108" spans="1:3" x14ac:dyDescent="0.35">
      <c r="A108" s="10" t="s">
        <v>89</v>
      </c>
      <c r="B108" s="11">
        <v>0</v>
      </c>
      <c r="C108" s="11">
        <v>7</v>
      </c>
    </row>
    <row r="109" spans="1:3" x14ac:dyDescent="0.35">
      <c r="A109" s="12" t="s">
        <v>24</v>
      </c>
      <c r="B109" s="11">
        <v>0</v>
      </c>
      <c r="C109" s="11">
        <v>7</v>
      </c>
    </row>
    <row r="110" spans="1:3" x14ac:dyDescent="0.35">
      <c r="A110" s="10" t="s">
        <v>93</v>
      </c>
      <c r="B110" s="11">
        <v>0</v>
      </c>
      <c r="C110" s="11">
        <v>5</v>
      </c>
    </row>
    <row r="111" spans="1:3" x14ac:dyDescent="0.35">
      <c r="A111" s="12" t="s">
        <v>24</v>
      </c>
      <c r="B111" s="11">
        <v>0</v>
      </c>
      <c r="C111" s="11">
        <v>5</v>
      </c>
    </row>
    <row r="112" spans="1:3" x14ac:dyDescent="0.35">
      <c r="A112" s="10" t="s">
        <v>90</v>
      </c>
      <c r="B112" s="11">
        <v>0</v>
      </c>
      <c r="C112" s="11">
        <v>6</v>
      </c>
    </row>
    <row r="113" spans="1:3" x14ac:dyDescent="0.35">
      <c r="A113" s="12" t="s">
        <v>24</v>
      </c>
      <c r="B113" s="11">
        <v>0</v>
      </c>
      <c r="C113" s="11">
        <v>6</v>
      </c>
    </row>
    <row r="114" spans="1:3" x14ac:dyDescent="0.35">
      <c r="A114" s="10" t="s">
        <v>100</v>
      </c>
      <c r="B114" s="11">
        <v>0</v>
      </c>
      <c r="C114" s="11">
        <v>1</v>
      </c>
    </row>
    <row r="115" spans="1:3" x14ac:dyDescent="0.35">
      <c r="A115" s="12" t="s">
        <v>24</v>
      </c>
      <c r="B115" s="11">
        <v>0</v>
      </c>
      <c r="C115" s="11">
        <v>1</v>
      </c>
    </row>
    <row r="116" spans="1:3" x14ac:dyDescent="0.35">
      <c r="A116" s="6" t="s">
        <v>1</v>
      </c>
      <c r="B116" s="11">
        <v>4</v>
      </c>
      <c r="C116" s="11">
        <v>12</v>
      </c>
    </row>
    <row r="117" spans="1:3" x14ac:dyDescent="0.35">
      <c r="A117" s="7" t="s">
        <v>123</v>
      </c>
      <c r="B117" s="11">
        <v>4</v>
      </c>
      <c r="C117" s="11">
        <v>12</v>
      </c>
    </row>
    <row r="118" spans="1:3" x14ac:dyDescent="0.35">
      <c r="A118" s="8" t="s">
        <v>134</v>
      </c>
      <c r="B118" s="11">
        <v>4</v>
      </c>
      <c r="C118" s="11">
        <v>4</v>
      </c>
    </row>
    <row r="119" spans="1:3" x14ac:dyDescent="0.35">
      <c r="A119" s="9" t="s">
        <v>81</v>
      </c>
      <c r="B119" s="11">
        <v>4</v>
      </c>
      <c r="C119" s="11">
        <v>4</v>
      </c>
    </row>
    <row r="120" spans="1:3" x14ac:dyDescent="0.35">
      <c r="A120" s="10" t="s">
        <v>90</v>
      </c>
      <c r="B120" s="11">
        <v>4</v>
      </c>
      <c r="C120" s="11">
        <v>4</v>
      </c>
    </row>
    <row r="121" spans="1:3" x14ac:dyDescent="0.35">
      <c r="A121" s="12" t="s">
        <v>29</v>
      </c>
      <c r="B121" s="11">
        <v>4</v>
      </c>
      <c r="C121" s="11">
        <v>4</v>
      </c>
    </row>
    <row r="122" spans="1:3" x14ac:dyDescent="0.35">
      <c r="A122" s="8" t="s">
        <v>133</v>
      </c>
      <c r="B122" s="11">
        <v>0</v>
      </c>
      <c r="C122" s="11">
        <v>8</v>
      </c>
    </row>
    <row r="123" spans="1:3" x14ac:dyDescent="0.35">
      <c r="A123" s="9" t="s">
        <v>82</v>
      </c>
      <c r="B123" s="11">
        <v>0</v>
      </c>
      <c r="C123" s="11">
        <v>8</v>
      </c>
    </row>
    <row r="124" spans="1:3" x14ac:dyDescent="0.35">
      <c r="A124" s="10" t="s">
        <v>108</v>
      </c>
      <c r="B124" s="11">
        <v>0</v>
      </c>
      <c r="C124" s="11">
        <v>1</v>
      </c>
    </row>
    <row r="125" spans="1:3" x14ac:dyDescent="0.35">
      <c r="A125" s="12" t="s">
        <v>25</v>
      </c>
      <c r="B125" s="11">
        <v>0</v>
      </c>
      <c r="C125" s="11">
        <v>1</v>
      </c>
    </row>
    <row r="126" spans="1:3" x14ac:dyDescent="0.35">
      <c r="A126" s="10" t="s">
        <v>89</v>
      </c>
      <c r="B126" s="11">
        <v>0</v>
      </c>
      <c r="C126" s="11">
        <v>2</v>
      </c>
    </row>
    <row r="127" spans="1:3" x14ac:dyDescent="0.35">
      <c r="A127" s="12" t="s">
        <v>27</v>
      </c>
      <c r="B127" s="11">
        <v>0</v>
      </c>
      <c r="C127" s="11">
        <v>1</v>
      </c>
    </row>
    <row r="128" spans="1:3" x14ac:dyDescent="0.35">
      <c r="A128" s="12" t="s">
        <v>28</v>
      </c>
      <c r="B128" s="11">
        <v>0</v>
      </c>
      <c r="C128" s="11">
        <v>1</v>
      </c>
    </row>
    <row r="129" spans="1:3" x14ac:dyDescent="0.35">
      <c r="A129" s="10" t="s">
        <v>90</v>
      </c>
      <c r="B129" s="11">
        <v>0</v>
      </c>
      <c r="C129" s="11">
        <v>5</v>
      </c>
    </row>
    <row r="130" spans="1:3" x14ac:dyDescent="0.35">
      <c r="A130" s="12" t="s">
        <v>25</v>
      </c>
      <c r="B130" s="11">
        <v>0</v>
      </c>
      <c r="C130" s="11">
        <v>1</v>
      </c>
    </row>
    <row r="131" spans="1:3" x14ac:dyDescent="0.35">
      <c r="A131" s="12" t="s">
        <v>27</v>
      </c>
      <c r="B131" s="11">
        <v>0</v>
      </c>
      <c r="C131" s="11">
        <v>2</v>
      </c>
    </row>
    <row r="132" spans="1:3" x14ac:dyDescent="0.35">
      <c r="A132" s="12" t="s">
        <v>28</v>
      </c>
      <c r="B132" s="11">
        <v>0</v>
      </c>
      <c r="C132" s="11">
        <v>2</v>
      </c>
    </row>
    <row r="133" spans="1:3" x14ac:dyDescent="0.35">
      <c r="A133" s="6" t="s">
        <v>3</v>
      </c>
      <c r="B133" s="11">
        <v>5</v>
      </c>
      <c r="C133" s="11">
        <v>14</v>
      </c>
    </row>
    <row r="134" spans="1:3" x14ac:dyDescent="0.35">
      <c r="A134" s="7" t="s">
        <v>123</v>
      </c>
      <c r="B134" s="11">
        <v>5</v>
      </c>
      <c r="C134" s="11">
        <v>14</v>
      </c>
    </row>
    <row r="135" spans="1:3" x14ac:dyDescent="0.35">
      <c r="A135" s="8" t="s">
        <v>134</v>
      </c>
      <c r="B135" s="11">
        <v>5</v>
      </c>
      <c r="C135" s="11">
        <v>14</v>
      </c>
    </row>
    <row r="136" spans="1:3" x14ac:dyDescent="0.35">
      <c r="A136" s="9" t="s">
        <v>82</v>
      </c>
      <c r="B136" s="11">
        <v>5</v>
      </c>
      <c r="C136" s="11">
        <v>14</v>
      </c>
    </row>
    <row r="137" spans="1:3" x14ac:dyDescent="0.35">
      <c r="A137" s="10" t="s">
        <v>88</v>
      </c>
      <c r="B137" s="11">
        <v>1</v>
      </c>
      <c r="C137" s="11">
        <v>1</v>
      </c>
    </row>
    <row r="138" spans="1:3" x14ac:dyDescent="0.35">
      <c r="A138" s="12" t="s">
        <v>23</v>
      </c>
      <c r="B138" s="11">
        <v>1</v>
      </c>
      <c r="C138" s="11">
        <v>1</v>
      </c>
    </row>
    <row r="139" spans="1:3" x14ac:dyDescent="0.35">
      <c r="A139" s="10" t="s">
        <v>91</v>
      </c>
      <c r="B139" s="11">
        <v>3</v>
      </c>
      <c r="C139" s="11">
        <v>4</v>
      </c>
    </row>
    <row r="140" spans="1:3" x14ac:dyDescent="0.35">
      <c r="A140" s="12" t="s">
        <v>23</v>
      </c>
      <c r="B140" s="11">
        <v>3</v>
      </c>
      <c r="C140" s="11">
        <v>4</v>
      </c>
    </row>
    <row r="141" spans="1:3" x14ac:dyDescent="0.35">
      <c r="A141" s="10" t="s">
        <v>103</v>
      </c>
      <c r="B141" s="11">
        <v>0</v>
      </c>
      <c r="C141" s="11">
        <v>1</v>
      </c>
    </row>
    <row r="142" spans="1:3" x14ac:dyDescent="0.35">
      <c r="A142" s="12" t="s">
        <v>23</v>
      </c>
      <c r="B142" s="11">
        <v>0</v>
      </c>
      <c r="C142" s="11">
        <v>1</v>
      </c>
    </row>
    <row r="143" spans="1:3" x14ac:dyDescent="0.35">
      <c r="A143" s="10" t="s">
        <v>92</v>
      </c>
      <c r="B143" s="11">
        <v>0</v>
      </c>
      <c r="C143" s="11">
        <v>1</v>
      </c>
    </row>
    <row r="144" spans="1:3" x14ac:dyDescent="0.35">
      <c r="A144" s="12" t="s">
        <v>23</v>
      </c>
      <c r="B144" s="11">
        <v>0</v>
      </c>
      <c r="C144" s="11">
        <v>1</v>
      </c>
    </row>
    <row r="145" spans="1:3" x14ac:dyDescent="0.35">
      <c r="A145" s="10" t="s">
        <v>116</v>
      </c>
      <c r="B145" s="11">
        <v>0</v>
      </c>
      <c r="C145" s="11">
        <v>1</v>
      </c>
    </row>
    <row r="146" spans="1:3" x14ac:dyDescent="0.35">
      <c r="A146" s="12" t="s">
        <v>23</v>
      </c>
      <c r="B146" s="11">
        <v>0</v>
      </c>
      <c r="C146" s="11">
        <v>1</v>
      </c>
    </row>
    <row r="147" spans="1:3" x14ac:dyDescent="0.35">
      <c r="A147" s="10" t="s">
        <v>101</v>
      </c>
      <c r="B147" s="11">
        <v>0</v>
      </c>
      <c r="C147" s="11">
        <v>1</v>
      </c>
    </row>
    <row r="148" spans="1:3" x14ac:dyDescent="0.35">
      <c r="A148" s="12" t="s">
        <v>23</v>
      </c>
      <c r="B148" s="11">
        <v>0</v>
      </c>
      <c r="C148" s="11">
        <v>1</v>
      </c>
    </row>
    <row r="149" spans="1:3" x14ac:dyDescent="0.35">
      <c r="A149" s="10" t="s">
        <v>111</v>
      </c>
      <c r="B149" s="11">
        <v>1</v>
      </c>
      <c r="C149" s="11">
        <v>1</v>
      </c>
    </row>
    <row r="150" spans="1:3" x14ac:dyDescent="0.35">
      <c r="A150" s="12" t="s">
        <v>23</v>
      </c>
      <c r="B150" s="11">
        <v>1</v>
      </c>
      <c r="C150" s="11">
        <v>1</v>
      </c>
    </row>
    <row r="151" spans="1:3" x14ac:dyDescent="0.35">
      <c r="A151" s="10" t="s">
        <v>109</v>
      </c>
      <c r="B151" s="11">
        <v>0</v>
      </c>
      <c r="C151" s="11">
        <v>1</v>
      </c>
    </row>
    <row r="152" spans="1:3" x14ac:dyDescent="0.35">
      <c r="A152" s="12" t="s">
        <v>23</v>
      </c>
      <c r="B152" s="11">
        <v>0</v>
      </c>
      <c r="C152" s="11">
        <v>1</v>
      </c>
    </row>
    <row r="153" spans="1:3" x14ac:dyDescent="0.35">
      <c r="A153" s="10" t="s">
        <v>86</v>
      </c>
      <c r="B153" s="11">
        <v>0</v>
      </c>
      <c r="C153" s="11">
        <v>1</v>
      </c>
    </row>
    <row r="154" spans="1:3" x14ac:dyDescent="0.35">
      <c r="A154" s="12" t="s">
        <v>23</v>
      </c>
      <c r="B154" s="11">
        <v>0</v>
      </c>
      <c r="C154" s="11">
        <v>1</v>
      </c>
    </row>
    <row r="155" spans="1:3" x14ac:dyDescent="0.35">
      <c r="A155" s="10" t="s">
        <v>104</v>
      </c>
      <c r="B155" s="11">
        <v>0</v>
      </c>
      <c r="C155" s="11">
        <v>1</v>
      </c>
    </row>
    <row r="156" spans="1:3" x14ac:dyDescent="0.35">
      <c r="A156" s="12" t="s">
        <v>23</v>
      </c>
      <c r="B156" s="11">
        <v>0</v>
      </c>
      <c r="C156" s="11">
        <v>1</v>
      </c>
    </row>
    <row r="157" spans="1:3" x14ac:dyDescent="0.35">
      <c r="A157" s="10" t="s">
        <v>102</v>
      </c>
      <c r="B157" s="11">
        <v>0</v>
      </c>
      <c r="C157" s="11">
        <v>1</v>
      </c>
    </row>
    <row r="158" spans="1:3" x14ac:dyDescent="0.35">
      <c r="A158" s="12" t="s">
        <v>23</v>
      </c>
      <c r="B158" s="11">
        <v>0</v>
      </c>
      <c r="C158" s="11">
        <v>1</v>
      </c>
    </row>
    <row r="159" spans="1:3" x14ac:dyDescent="0.35">
      <c r="A159" s="5" t="s">
        <v>53</v>
      </c>
      <c r="B159" s="11">
        <v>0</v>
      </c>
      <c r="C159" s="11">
        <v>26</v>
      </c>
    </row>
    <row r="160" spans="1:3" x14ac:dyDescent="0.35">
      <c r="A160" s="6" t="s">
        <v>2</v>
      </c>
      <c r="B160" s="11">
        <v>0</v>
      </c>
      <c r="C160" s="11">
        <v>12</v>
      </c>
    </row>
    <row r="161" spans="1:3" x14ac:dyDescent="0.35">
      <c r="A161" s="7" t="s">
        <v>124</v>
      </c>
      <c r="B161" s="11">
        <v>0</v>
      </c>
      <c r="C161" s="11">
        <v>1</v>
      </c>
    </row>
    <row r="162" spans="1:3" x14ac:dyDescent="0.35">
      <c r="A162" s="8" t="s">
        <v>134</v>
      </c>
      <c r="B162" s="11">
        <v>0</v>
      </c>
      <c r="C162" s="11">
        <v>1</v>
      </c>
    </row>
    <row r="163" spans="1:3" x14ac:dyDescent="0.35">
      <c r="A163" s="9" t="s">
        <v>81</v>
      </c>
      <c r="B163" s="11">
        <v>0</v>
      </c>
      <c r="C163" s="11">
        <v>1</v>
      </c>
    </row>
    <row r="164" spans="1:3" x14ac:dyDescent="0.35">
      <c r="A164" s="10" t="s">
        <v>90</v>
      </c>
      <c r="B164" s="11">
        <v>0</v>
      </c>
      <c r="C164" s="11">
        <v>1</v>
      </c>
    </row>
    <row r="165" spans="1:3" x14ac:dyDescent="0.35">
      <c r="A165" s="12" t="s">
        <v>21</v>
      </c>
      <c r="B165" s="11">
        <v>0</v>
      </c>
      <c r="C165" s="11">
        <v>1</v>
      </c>
    </row>
    <row r="166" spans="1:3" x14ac:dyDescent="0.35">
      <c r="A166" s="7" t="s">
        <v>36</v>
      </c>
      <c r="B166" s="11">
        <v>0</v>
      </c>
      <c r="C166" s="11">
        <v>3</v>
      </c>
    </row>
    <row r="167" spans="1:3" x14ac:dyDescent="0.35">
      <c r="A167" s="8" t="s">
        <v>134</v>
      </c>
      <c r="B167" s="11">
        <v>0</v>
      </c>
      <c r="C167" s="11">
        <v>3</v>
      </c>
    </row>
    <row r="168" spans="1:3" x14ac:dyDescent="0.35">
      <c r="A168" s="9" t="s">
        <v>81</v>
      </c>
      <c r="B168" s="11">
        <v>0</v>
      </c>
      <c r="C168" s="11">
        <v>3</v>
      </c>
    </row>
    <row r="169" spans="1:3" x14ac:dyDescent="0.35">
      <c r="A169" s="10" t="s">
        <v>90</v>
      </c>
      <c r="B169" s="11">
        <v>0</v>
      </c>
      <c r="C169" s="11">
        <v>3</v>
      </c>
    </row>
    <row r="170" spans="1:3" x14ac:dyDescent="0.35">
      <c r="A170" s="12" t="s">
        <v>21</v>
      </c>
      <c r="B170" s="11">
        <v>0</v>
      </c>
      <c r="C170" s="11">
        <v>3</v>
      </c>
    </row>
    <row r="171" spans="1:3" x14ac:dyDescent="0.35">
      <c r="A171" s="7" t="s">
        <v>123</v>
      </c>
      <c r="B171" s="11">
        <v>0</v>
      </c>
      <c r="C171" s="11">
        <v>8</v>
      </c>
    </row>
    <row r="172" spans="1:3" x14ac:dyDescent="0.35">
      <c r="A172" s="8" t="s">
        <v>134</v>
      </c>
      <c r="B172" s="11">
        <v>0</v>
      </c>
      <c r="C172" s="11">
        <v>8</v>
      </c>
    </row>
    <row r="173" spans="1:3" x14ac:dyDescent="0.35">
      <c r="A173" s="9" t="s">
        <v>84</v>
      </c>
      <c r="B173" s="11">
        <v>0</v>
      </c>
      <c r="C173" s="11">
        <v>4</v>
      </c>
    </row>
    <row r="174" spans="1:3" x14ac:dyDescent="0.35">
      <c r="A174" s="10" t="s">
        <v>105</v>
      </c>
      <c r="B174" s="11">
        <v>0</v>
      </c>
      <c r="C174" s="11">
        <v>4</v>
      </c>
    </row>
    <row r="175" spans="1:3" x14ac:dyDescent="0.35">
      <c r="A175" s="12" t="s">
        <v>21</v>
      </c>
      <c r="B175" s="11">
        <v>0</v>
      </c>
      <c r="C175" s="11">
        <v>4</v>
      </c>
    </row>
    <row r="176" spans="1:3" x14ac:dyDescent="0.35">
      <c r="A176" s="9" t="s">
        <v>82</v>
      </c>
      <c r="B176" s="11">
        <v>0</v>
      </c>
      <c r="C176" s="11">
        <v>4</v>
      </c>
    </row>
    <row r="177" spans="1:3" x14ac:dyDescent="0.35">
      <c r="A177" s="10" t="s">
        <v>91</v>
      </c>
      <c r="B177" s="11">
        <v>0</v>
      </c>
      <c r="C177" s="11">
        <v>1</v>
      </c>
    </row>
    <row r="178" spans="1:3" x14ac:dyDescent="0.35">
      <c r="A178" s="12" t="s">
        <v>21</v>
      </c>
      <c r="B178" s="11">
        <v>0</v>
      </c>
      <c r="C178" s="11">
        <v>1</v>
      </c>
    </row>
    <row r="179" spans="1:3" x14ac:dyDescent="0.35">
      <c r="A179" s="10" t="s">
        <v>105</v>
      </c>
      <c r="B179" s="11">
        <v>0</v>
      </c>
      <c r="C179" s="11">
        <v>3</v>
      </c>
    </row>
    <row r="180" spans="1:3" x14ac:dyDescent="0.35">
      <c r="A180" s="12" t="s">
        <v>21</v>
      </c>
      <c r="B180" s="11">
        <v>0</v>
      </c>
      <c r="C180" s="11">
        <v>3</v>
      </c>
    </row>
    <row r="181" spans="1:3" x14ac:dyDescent="0.35">
      <c r="A181" s="6" t="s">
        <v>1</v>
      </c>
      <c r="B181" s="11">
        <v>0</v>
      </c>
      <c r="C181" s="11">
        <v>12</v>
      </c>
    </row>
    <row r="182" spans="1:3" x14ac:dyDescent="0.35">
      <c r="A182" s="7" t="s">
        <v>37</v>
      </c>
      <c r="B182" s="11">
        <v>0</v>
      </c>
      <c r="C182" s="11">
        <v>12</v>
      </c>
    </row>
    <row r="183" spans="1:3" x14ac:dyDescent="0.35">
      <c r="A183" s="8" t="s">
        <v>134</v>
      </c>
      <c r="B183" s="11">
        <v>0</v>
      </c>
      <c r="C183" s="11">
        <v>12</v>
      </c>
    </row>
    <row r="184" spans="1:3" x14ac:dyDescent="0.35">
      <c r="A184" s="9" t="s">
        <v>81</v>
      </c>
      <c r="B184" s="11">
        <v>0</v>
      </c>
      <c r="C184" s="11">
        <v>12</v>
      </c>
    </row>
    <row r="185" spans="1:3" x14ac:dyDescent="0.35">
      <c r="A185" s="10" t="s">
        <v>91</v>
      </c>
      <c r="B185" s="11">
        <v>0</v>
      </c>
      <c r="C185" s="11">
        <v>4</v>
      </c>
    </row>
    <row r="186" spans="1:3" x14ac:dyDescent="0.35">
      <c r="A186" s="12" t="s">
        <v>12</v>
      </c>
      <c r="B186" s="11">
        <v>0</v>
      </c>
      <c r="C186" s="11">
        <v>2</v>
      </c>
    </row>
    <row r="187" spans="1:3" x14ac:dyDescent="0.35">
      <c r="A187" s="12" t="s">
        <v>13</v>
      </c>
      <c r="B187" s="11">
        <v>0</v>
      </c>
      <c r="C187" s="11">
        <v>2</v>
      </c>
    </row>
    <row r="188" spans="1:3" x14ac:dyDescent="0.35">
      <c r="A188" s="10" t="s">
        <v>92</v>
      </c>
      <c r="B188" s="11">
        <v>0</v>
      </c>
      <c r="C188" s="11">
        <v>2</v>
      </c>
    </row>
    <row r="189" spans="1:3" x14ac:dyDescent="0.35">
      <c r="A189" s="12" t="s">
        <v>12</v>
      </c>
      <c r="B189" s="11">
        <v>0</v>
      </c>
      <c r="C189" s="11">
        <v>1</v>
      </c>
    </row>
    <row r="190" spans="1:3" x14ac:dyDescent="0.35">
      <c r="A190" s="12" t="s">
        <v>13</v>
      </c>
      <c r="B190" s="11">
        <v>0</v>
      </c>
      <c r="C190" s="11">
        <v>1</v>
      </c>
    </row>
    <row r="191" spans="1:3" x14ac:dyDescent="0.35">
      <c r="A191" s="10" t="s">
        <v>105</v>
      </c>
      <c r="B191" s="11">
        <v>0</v>
      </c>
      <c r="C191" s="11">
        <v>2</v>
      </c>
    </row>
    <row r="192" spans="1:3" x14ac:dyDescent="0.35">
      <c r="A192" s="12" t="s">
        <v>12</v>
      </c>
      <c r="B192" s="11">
        <v>0</v>
      </c>
      <c r="C192" s="11">
        <v>1</v>
      </c>
    </row>
    <row r="193" spans="1:3" x14ac:dyDescent="0.35">
      <c r="A193" s="12" t="s">
        <v>13</v>
      </c>
      <c r="B193" s="11">
        <v>0</v>
      </c>
      <c r="C193" s="11">
        <v>1</v>
      </c>
    </row>
    <row r="194" spans="1:3" x14ac:dyDescent="0.35">
      <c r="A194" s="10" t="s">
        <v>104</v>
      </c>
      <c r="B194" s="11">
        <v>0</v>
      </c>
      <c r="C194" s="11">
        <v>4</v>
      </c>
    </row>
    <row r="195" spans="1:3" x14ac:dyDescent="0.35">
      <c r="A195" s="12" t="s">
        <v>12</v>
      </c>
      <c r="B195" s="11">
        <v>0</v>
      </c>
      <c r="C195" s="11">
        <v>2</v>
      </c>
    </row>
    <row r="196" spans="1:3" x14ac:dyDescent="0.35">
      <c r="A196" s="12" t="s">
        <v>13</v>
      </c>
      <c r="B196" s="11">
        <v>0</v>
      </c>
      <c r="C196" s="11">
        <v>2</v>
      </c>
    </row>
    <row r="197" spans="1:3" x14ac:dyDescent="0.35">
      <c r="A197" s="6" t="s">
        <v>3</v>
      </c>
      <c r="B197" s="11">
        <v>0</v>
      </c>
      <c r="C197" s="11">
        <v>2</v>
      </c>
    </row>
    <row r="198" spans="1:3" x14ac:dyDescent="0.35">
      <c r="A198" s="7" t="s">
        <v>123</v>
      </c>
      <c r="B198" s="11">
        <v>0</v>
      </c>
      <c r="C198" s="11">
        <v>2</v>
      </c>
    </row>
    <row r="199" spans="1:3" x14ac:dyDescent="0.35">
      <c r="A199" s="8" t="s">
        <v>134</v>
      </c>
      <c r="B199" s="11">
        <v>0</v>
      </c>
      <c r="C199" s="11">
        <v>2</v>
      </c>
    </row>
    <row r="200" spans="1:3" x14ac:dyDescent="0.35">
      <c r="A200" s="9" t="s">
        <v>82</v>
      </c>
      <c r="B200" s="11">
        <v>0</v>
      </c>
      <c r="C200" s="11">
        <v>2</v>
      </c>
    </row>
    <row r="201" spans="1:3" x14ac:dyDescent="0.35">
      <c r="A201" s="10" t="s">
        <v>105</v>
      </c>
      <c r="B201" s="11">
        <v>0</v>
      </c>
      <c r="C201" s="11">
        <v>2</v>
      </c>
    </row>
    <row r="202" spans="1:3" x14ac:dyDescent="0.35">
      <c r="A202" s="12" t="s">
        <v>23</v>
      </c>
      <c r="B202" s="11">
        <v>0</v>
      </c>
      <c r="C202" s="11">
        <v>2</v>
      </c>
    </row>
    <row r="203" spans="1:3" x14ac:dyDescent="0.35">
      <c r="A203" s="5" t="s">
        <v>46</v>
      </c>
      <c r="B203" s="11">
        <v>3</v>
      </c>
      <c r="C203" s="11">
        <v>19</v>
      </c>
    </row>
    <row r="204" spans="1:3" x14ac:dyDescent="0.35">
      <c r="A204" s="6" t="s">
        <v>2</v>
      </c>
      <c r="B204" s="11">
        <v>1</v>
      </c>
      <c r="C204" s="11">
        <v>10</v>
      </c>
    </row>
    <row r="205" spans="1:3" x14ac:dyDescent="0.35">
      <c r="A205" s="7" t="s">
        <v>36</v>
      </c>
      <c r="B205" s="11">
        <v>0</v>
      </c>
      <c r="C205" s="11">
        <v>2</v>
      </c>
    </row>
    <row r="206" spans="1:3" x14ac:dyDescent="0.35">
      <c r="A206" s="8" t="s">
        <v>134</v>
      </c>
      <c r="B206" s="11">
        <v>0</v>
      </c>
      <c r="C206" s="11">
        <v>2</v>
      </c>
    </row>
    <row r="207" spans="1:3" x14ac:dyDescent="0.35">
      <c r="A207" s="9" t="s">
        <v>81</v>
      </c>
      <c r="B207" s="11">
        <v>0</v>
      </c>
      <c r="C207" s="11">
        <v>2</v>
      </c>
    </row>
    <row r="208" spans="1:3" x14ac:dyDescent="0.35">
      <c r="A208" s="10" t="s">
        <v>90</v>
      </c>
      <c r="B208" s="11">
        <v>0</v>
      </c>
      <c r="C208" s="11">
        <v>2</v>
      </c>
    </row>
    <row r="209" spans="1:3" x14ac:dyDescent="0.35">
      <c r="A209" s="12" t="s">
        <v>21</v>
      </c>
      <c r="B209" s="11">
        <v>0</v>
      </c>
      <c r="C209" s="11">
        <v>2</v>
      </c>
    </row>
    <row r="210" spans="1:3" x14ac:dyDescent="0.35">
      <c r="A210" s="7" t="s">
        <v>123</v>
      </c>
      <c r="B210" s="11">
        <v>1</v>
      </c>
      <c r="C210" s="11">
        <v>8</v>
      </c>
    </row>
    <row r="211" spans="1:3" x14ac:dyDescent="0.35">
      <c r="A211" s="8" t="s">
        <v>134</v>
      </c>
      <c r="B211" s="11">
        <v>1</v>
      </c>
      <c r="C211" s="11">
        <v>2</v>
      </c>
    </row>
    <row r="212" spans="1:3" x14ac:dyDescent="0.35">
      <c r="A212" s="9" t="s">
        <v>82</v>
      </c>
      <c r="B212" s="11">
        <v>1</v>
      </c>
      <c r="C212" s="11">
        <v>2</v>
      </c>
    </row>
    <row r="213" spans="1:3" x14ac:dyDescent="0.35">
      <c r="A213" s="10" t="s">
        <v>95</v>
      </c>
      <c r="B213" s="11">
        <v>1</v>
      </c>
      <c r="C213" s="11">
        <v>1</v>
      </c>
    </row>
    <row r="214" spans="1:3" x14ac:dyDescent="0.35">
      <c r="A214" s="12" t="s">
        <v>21</v>
      </c>
      <c r="B214" s="11">
        <v>1</v>
      </c>
      <c r="C214" s="11">
        <v>1</v>
      </c>
    </row>
    <row r="215" spans="1:3" x14ac:dyDescent="0.35">
      <c r="A215" s="10" t="s">
        <v>96</v>
      </c>
      <c r="B215" s="11">
        <v>0</v>
      </c>
      <c r="C215" s="11">
        <v>1</v>
      </c>
    </row>
    <row r="216" spans="1:3" x14ac:dyDescent="0.35">
      <c r="A216" s="12" t="s">
        <v>21</v>
      </c>
      <c r="B216" s="11">
        <v>0</v>
      </c>
      <c r="C216" s="11">
        <v>1</v>
      </c>
    </row>
    <row r="217" spans="1:3" x14ac:dyDescent="0.35">
      <c r="A217" s="8" t="s">
        <v>133</v>
      </c>
      <c r="B217" s="11">
        <v>0</v>
      </c>
      <c r="C217" s="11">
        <v>6</v>
      </c>
    </row>
    <row r="218" spans="1:3" x14ac:dyDescent="0.35">
      <c r="A218" s="9" t="s">
        <v>82</v>
      </c>
      <c r="B218" s="11">
        <v>0</v>
      </c>
      <c r="C218" s="11">
        <v>6</v>
      </c>
    </row>
    <row r="219" spans="1:3" x14ac:dyDescent="0.35">
      <c r="A219" s="10" t="s">
        <v>95</v>
      </c>
      <c r="B219" s="11">
        <v>0</v>
      </c>
      <c r="C219" s="11">
        <v>3</v>
      </c>
    </row>
    <row r="220" spans="1:3" x14ac:dyDescent="0.35">
      <c r="A220" s="12" t="s">
        <v>22</v>
      </c>
      <c r="B220" s="11">
        <v>0</v>
      </c>
      <c r="C220" s="11">
        <v>1</v>
      </c>
    </row>
    <row r="221" spans="1:3" x14ac:dyDescent="0.35">
      <c r="A221" s="12" t="s">
        <v>25</v>
      </c>
      <c r="B221" s="11">
        <v>0</v>
      </c>
      <c r="C221" s="11">
        <v>1</v>
      </c>
    </row>
    <row r="222" spans="1:3" x14ac:dyDescent="0.35">
      <c r="A222" s="12" t="s">
        <v>21</v>
      </c>
      <c r="B222" s="11">
        <v>0</v>
      </c>
      <c r="C222" s="11">
        <v>1</v>
      </c>
    </row>
    <row r="223" spans="1:3" x14ac:dyDescent="0.35">
      <c r="A223" s="10" t="s">
        <v>115</v>
      </c>
      <c r="B223" s="11">
        <v>0</v>
      </c>
      <c r="C223" s="11">
        <v>3</v>
      </c>
    </row>
    <row r="224" spans="1:3" x14ac:dyDescent="0.35">
      <c r="A224" s="12" t="s">
        <v>22</v>
      </c>
      <c r="B224" s="11">
        <v>0</v>
      </c>
      <c r="C224" s="11">
        <v>1</v>
      </c>
    </row>
    <row r="225" spans="1:3" x14ac:dyDescent="0.35">
      <c r="A225" s="12" t="s">
        <v>25</v>
      </c>
      <c r="B225" s="11">
        <v>0</v>
      </c>
      <c r="C225" s="11">
        <v>1</v>
      </c>
    </row>
    <row r="226" spans="1:3" x14ac:dyDescent="0.35">
      <c r="A226" s="12" t="s">
        <v>21</v>
      </c>
      <c r="B226" s="11">
        <v>0</v>
      </c>
      <c r="C226" s="11">
        <v>1</v>
      </c>
    </row>
    <row r="227" spans="1:3" x14ac:dyDescent="0.35">
      <c r="A227" s="6" t="s">
        <v>4</v>
      </c>
      <c r="B227" s="11">
        <v>0</v>
      </c>
      <c r="C227" s="11">
        <v>2</v>
      </c>
    </row>
    <row r="228" spans="1:3" x14ac:dyDescent="0.35">
      <c r="A228" s="7" t="s">
        <v>123</v>
      </c>
      <c r="B228" s="11">
        <v>0</v>
      </c>
      <c r="C228" s="11">
        <v>2</v>
      </c>
    </row>
    <row r="229" spans="1:3" x14ac:dyDescent="0.35">
      <c r="A229" s="8" t="s">
        <v>133</v>
      </c>
      <c r="B229" s="11">
        <v>0</v>
      </c>
      <c r="C229" s="11">
        <v>2</v>
      </c>
    </row>
    <row r="230" spans="1:3" x14ac:dyDescent="0.35">
      <c r="A230" s="9" t="s">
        <v>82</v>
      </c>
      <c r="B230" s="11">
        <v>0</v>
      </c>
      <c r="C230" s="11">
        <v>2</v>
      </c>
    </row>
    <row r="231" spans="1:3" x14ac:dyDescent="0.35">
      <c r="A231" s="10" t="s">
        <v>95</v>
      </c>
      <c r="B231" s="11">
        <v>0</v>
      </c>
      <c r="C231" s="11">
        <v>1</v>
      </c>
    </row>
    <row r="232" spans="1:3" x14ac:dyDescent="0.35">
      <c r="A232" s="12" t="s">
        <v>24</v>
      </c>
      <c r="B232" s="11">
        <v>0</v>
      </c>
      <c r="C232" s="11">
        <v>1</v>
      </c>
    </row>
    <row r="233" spans="1:3" x14ac:dyDescent="0.35">
      <c r="A233" s="10" t="s">
        <v>115</v>
      </c>
      <c r="B233" s="11">
        <v>0</v>
      </c>
      <c r="C233" s="11">
        <v>1</v>
      </c>
    </row>
    <row r="234" spans="1:3" x14ac:dyDescent="0.35">
      <c r="A234" s="12" t="s">
        <v>24</v>
      </c>
      <c r="B234" s="11">
        <v>0</v>
      </c>
      <c r="C234" s="11">
        <v>1</v>
      </c>
    </row>
    <row r="235" spans="1:3" x14ac:dyDescent="0.35">
      <c r="A235" s="6" t="s">
        <v>3</v>
      </c>
      <c r="B235" s="11">
        <v>2</v>
      </c>
      <c r="C235" s="11">
        <v>7</v>
      </c>
    </row>
    <row r="236" spans="1:3" x14ac:dyDescent="0.35">
      <c r="A236" s="7" t="s">
        <v>123</v>
      </c>
      <c r="B236" s="11">
        <v>2</v>
      </c>
      <c r="C236" s="11">
        <v>7</v>
      </c>
    </row>
    <row r="237" spans="1:3" x14ac:dyDescent="0.35">
      <c r="A237" s="8" t="s">
        <v>134</v>
      </c>
      <c r="B237" s="11">
        <v>2</v>
      </c>
      <c r="C237" s="11">
        <v>7</v>
      </c>
    </row>
    <row r="238" spans="1:3" x14ac:dyDescent="0.35">
      <c r="A238" s="9" t="s">
        <v>82</v>
      </c>
      <c r="B238" s="11">
        <v>2</v>
      </c>
      <c r="C238" s="11">
        <v>7</v>
      </c>
    </row>
    <row r="239" spans="1:3" x14ac:dyDescent="0.35">
      <c r="A239" s="10" t="s">
        <v>91</v>
      </c>
      <c r="B239" s="11">
        <v>1</v>
      </c>
      <c r="C239" s="11">
        <v>2</v>
      </c>
    </row>
    <row r="240" spans="1:3" x14ac:dyDescent="0.35">
      <c r="A240" s="12" t="s">
        <v>23</v>
      </c>
      <c r="B240" s="11">
        <v>1</v>
      </c>
      <c r="C240" s="11">
        <v>2</v>
      </c>
    </row>
    <row r="241" spans="1:3" x14ac:dyDescent="0.35">
      <c r="A241" s="10" t="s">
        <v>110</v>
      </c>
      <c r="B241" s="11">
        <v>0</v>
      </c>
      <c r="C241" s="11">
        <v>1</v>
      </c>
    </row>
    <row r="242" spans="1:3" x14ac:dyDescent="0.35">
      <c r="A242" s="12" t="s">
        <v>23</v>
      </c>
      <c r="B242" s="11">
        <v>0</v>
      </c>
      <c r="C242" s="11">
        <v>1</v>
      </c>
    </row>
    <row r="243" spans="1:3" x14ac:dyDescent="0.35">
      <c r="A243" s="10" t="s">
        <v>101</v>
      </c>
      <c r="B243" s="11">
        <v>0</v>
      </c>
      <c r="C243" s="11">
        <v>2</v>
      </c>
    </row>
    <row r="244" spans="1:3" x14ac:dyDescent="0.35">
      <c r="A244" s="12" t="s">
        <v>23</v>
      </c>
      <c r="B244" s="11">
        <v>0</v>
      </c>
      <c r="C244" s="11">
        <v>2</v>
      </c>
    </row>
    <row r="245" spans="1:3" x14ac:dyDescent="0.35">
      <c r="A245" s="10" t="s">
        <v>111</v>
      </c>
      <c r="B245" s="11">
        <v>0</v>
      </c>
      <c r="C245" s="11">
        <v>1</v>
      </c>
    </row>
    <row r="246" spans="1:3" x14ac:dyDescent="0.35">
      <c r="A246" s="12" t="s">
        <v>23</v>
      </c>
      <c r="B246" s="11">
        <v>0</v>
      </c>
      <c r="C246" s="11">
        <v>1</v>
      </c>
    </row>
    <row r="247" spans="1:3" x14ac:dyDescent="0.35">
      <c r="A247" s="10" t="s">
        <v>104</v>
      </c>
      <c r="B247" s="11">
        <v>1</v>
      </c>
      <c r="C247" s="11">
        <v>1</v>
      </c>
    </row>
    <row r="248" spans="1:3" x14ac:dyDescent="0.35">
      <c r="A248" s="12" t="s">
        <v>23</v>
      </c>
      <c r="B248" s="11">
        <v>1</v>
      </c>
      <c r="C248" s="11">
        <v>1</v>
      </c>
    </row>
    <row r="249" spans="1:3" x14ac:dyDescent="0.35">
      <c r="A249" s="5" t="s">
        <v>47</v>
      </c>
      <c r="B249" s="11">
        <v>1</v>
      </c>
      <c r="C249" s="11">
        <v>16</v>
      </c>
    </row>
    <row r="250" spans="1:3" x14ac:dyDescent="0.35">
      <c r="A250" s="6" t="s">
        <v>2</v>
      </c>
      <c r="B250" s="11">
        <v>1</v>
      </c>
      <c r="C250" s="11">
        <v>15</v>
      </c>
    </row>
    <row r="251" spans="1:3" x14ac:dyDescent="0.35">
      <c r="A251" s="7" t="s">
        <v>124</v>
      </c>
      <c r="B251" s="11">
        <v>1</v>
      </c>
      <c r="C251" s="11">
        <v>3</v>
      </c>
    </row>
    <row r="252" spans="1:3" x14ac:dyDescent="0.35">
      <c r="A252" s="8" t="s">
        <v>134</v>
      </c>
      <c r="B252" s="11">
        <v>1</v>
      </c>
      <c r="C252" s="11">
        <v>3</v>
      </c>
    </row>
    <row r="253" spans="1:3" x14ac:dyDescent="0.35">
      <c r="A253" s="9" t="s">
        <v>81</v>
      </c>
      <c r="B253" s="11">
        <v>1</v>
      </c>
      <c r="C253" s="11">
        <v>3</v>
      </c>
    </row>
    <row r="254" spans="1:3" x14ac:dyDescent="0.35">
      <c r="A254" s="10" t="s">
        <v>113</v>
      </c>
      <c r="B254" s="11">
        <v>1</v>
      </c>
      <c r="C254" s="11">
        <v>1</v>
      </c>
    </row>
    <row r="255" spans="1:3" x14ac:dyDescent="0.35">
      <c r="A255" s="12" t="s">
        <v>21</v>
      </c>
      <c r="B255" s="11">
        <v>1</v>
      </c>
      <c r="C255" s="11">
        <v>1</v>
      </c>
    </row>
    <row r="256" spans="1:3" x14ac:dyDescent="0.35">
      <c r="A256" s="10" t="s">
        <v>96</v>
      </c>
      <c r="B256" s="11">
        <v>0</v>
      </c>
      <c r="C256" s="11">
        <v>1</v>
      </c>
    </row>
    <row r="257" spans="1:3" x14ac:dyDescent="0.35">
      <c r="A257" s="12" t="s">
        <v>21</v>
      </c>
      <c r="B257" s="11">
        <v>0</v>
      </c>
      <c r="C257" s="11">
        <v>1</v>
      </c>
    </row>
    <row r="258" spans="1:3" x14ac:dyDescent="0.35">
      <c r="A258" s="10" t="s">
        <v>114</v>
      </c>
      <c r="B258" s="11">
        <v>0</v>
      </c>
      <c r="C258" s="11">
        <v>1</v>
      </c>
    </row>
    <row r="259" spans="1:3" x14ac:dyDescent="0.35">
      <c r="A259" s="12" t="s">
        <v>21</v>
      </c>
      <c r="B259" s="11">
        <v>0</v>
      </c>
      <c r="C259" s="11">
        <v>1</v>
      </c>
    </row>
    <row r="260" spans="1:3" x14ac:dyDescent="0.35">
      <c r="A260" s="7" t="s">
        <v>36</v>
      </c>
      <c r="B260" s="11">
        <v>0</v>
      </c>
      <c r="C260" s="11">
        <v>7</v>
      </c>
    </row>
    <row r="261" spans="1:3" x14ac:dyDescent="0.35">
      <c r="A261" s="8" t="s">
        <v>134</v>
      </c>
      <c r="B261" s="11">
        <v>0</v>
      </c>
      <c r="C261" s="11">
        <v>7</v>
      </c>
    </row>
    <row r="262" spans="1:3" x14ac:dyDescent="0.35">
      <c r="A262" s="9" t="s">
        <v>81</v>
      </c>
      <c r="B262" s="11">
        <v>0</v>
      </c>
      <c r="C262" s="11">
        <v>7</v>
      </c>
    </row>
    <row r="263" spans="1:3" x14ac:dyDescent="0.35">
      <c r="A263" s="10" t="s">
        <v>90</v>
      </c>
      <c r="B263" s="11">
        <v>0</v>
      </c>
      <c r="C263" s="11">
        <v>7</v>
      </c>
    </row>
    <row r="264" spans="1:3" x14ac:dyDescent="0.35">
      <c r="A264" s="12" t="s">
        <v>21</v>
      </c>
      <c r="B264" s="11">
        <v>0</v>
      </c>
      <c r="C264" s="11">
        <v>7</v>
      </c>
    </row>
    <row r="265" spans="1:3" x14ac:dyDescent="0.35">
      <c r="A265" s="7" t="s">
        <v>123</v>
      </c>
      <c r="B265" s="11">
        <v>0</v>
      </c>
      <c r="C265" s="11">
        <v>5</v>
      </c>
    </row>
    <row r="266" spans="1:3" x14ac:dyDescent="0.35">
      <c r="A266" s="8" t="s">
        <v>133</v>
      </c>
      <c r="B266" s="11">
        <v>0</v>
      </c>
      <c r="C266" s="11">
        <v>5</v>
      </c>
    </row>
    <row r="267" spans="1:3" x14ac:dyDescent="0.35">
      <c r="A267" s="9" t="s">
        <v>82</v>
      </c>
      <c r="B267" s="11">
        <v>0</v>
      </c>
      <c r="C267" s="11">
        <v>5</v>
      </c>
    </row>
    <row r="268" spans="1:3" x14ac:dyDescent="0.35">
      <c r="A268" s="10" t="s">
        <v>113</v>
      </c>
      <c r="B268" s="11">
        <v>0</v>
      </c>
      <c r="C268" s="11">
        <v>2</v>
      </c>
    </row>
    <row r="269" spans="1:3" x14ac:dyDescent="0.35">
      <c r="A269" s="12" t="s">
        <v>22</v>
      </c>
      <c r="B269" s="11">
        <v>0</v>
      </c>
      <c r="C269" s="11">
        <v>1</v>
      </c>
    </row>
    <row r="270" spans="1:3" x14ac:dyDescent="0.35">
      <c r="A270" s="12" t="s">
        <v>21</v>
      </c>
      <c r="B270" s="11">
        <v>0</v>
      </c>
      <c r="C270" s="11">
        <v>1</v>
      </c>
    </row>
    <row r="271" spans="1:3" x14ac:dyDescent="0.35">
      <c r="A271" s="10" t="s">
        <v>96</v>
      </c>
      <c r="B271" s="11">
        <v>0</v>
      </c>
      <c r="C271" s="11">
        <v>3</v>
      </c>
    </row>
    <row r="272" spans="1:3" x14ac:dyDescent="0.35">
      <c r="A272" s="12" t="s">
        <v>22</v>
      </c>
      <c r="B272" s="11">
        <v>0</v>
      </c>
      <c r="C272" s="11">
        <v>1</v>
      </c>
    </row>
    <row r="273" spans="1:3" x14ac:dyDescent="0.35">
      <c r="A273" s="12" t="s">
        <v>25</v>
      </c>
      <c r="B273" s="11">
        <v>0</v>
      </c>
      <c r="C273" s="11">
        <v>1</v>
      </c>
    </row>
    <row r="274" spans="1:3" x14ac:dyDescent="0.35">
      <c r="A274" s="12" t="s">
        <v>21</v>
      </c>
      <c r="B274" s="11">
        <v>0</v>
      </c>
      <c r="C274" s="11">
        <v>1</v>
      </c>
    </row>
    <row r="275" spans="1:3" x14ac:dyDescent="0.35">
      <c r="A275" s="6" t="s">
        <v>4</v>
      </c>
      <c r="B275" s="11">
        <v>0</v>
      </c>
      <c r="C275" s="11">
        <v>1</v>
      </c>
    </row>
    <row r="276" spans="1:3" x14ac:dyDescent="0.35">
      <c r="A276" s="7" t="s">
        <v>123</v>
      </c>
      <c r="B276" s="11">
        <v>0</v>
      </c>
      <c r="C276" s="11">
        <v>1</v>
      </c>
    </row>
    <row r="277" spans="1:3" x14ac:dyDescent="0.35">
      <c r="A277" s="8" t="s">
        <v>133</v>
      </c>
      <c r="B277" s="11">
        <v>0</v>
      </c>
      <c r="C277" s="11">
        <v>1</v>
      </c>
    </row>
    <row r="278" spans="1:3" x14ac:dyDescent="0.35">
      <c r="A278" s="9" t="s">
        <v>82</v>
      </c>
      <c r="B278" s="11">
        <v>0</v>
      </c>
      <c r="C278" s="11">
        <v>1</v>
      </c>
    </row>
    <row r="279" spans="1:3" x14ac:dyDescent="0.35">
      <c r="A279" s="10" t="s">
        <v>96</v>
      </c>
      <c r="B279" s="11">
        <v>0</v>
      </c>
      <c r="C279" s="11">
        <v>1</v>
      </c>
    </row>
    <row r="280" spans="1:3" x14ac:dyDescent="0.35">
      <c r="A280" s="12" t="s">
        <v>24</v>
      </c>
      <c r="B280" s="11">
        <v>0</v>
      </c>
      <c r="C280" s="11">
        <v>1</v>
      </c>
    </row>
    <row r="281" spans="1:3" x14ac:dyDescent="0.35">
      <c r="A281" s="5" t="s">
        <v>42</v>
      </c>
      <c r="B281" s="11">
        <v>0</v>
      </c>
      <c r="C281" s="11">
        <v>16</v>
      </c>
    </row>
    <row r="282" spans="1:3" x14ac:dyDescent="0.35">
      <c r="A282" s="6" t="s">
        <v>2</v>
      </c>
      <c r="B282" s="11">
        <v>0</v>
      </c>
      <c r="C282" s="11">
        <v>7</v>
      </c>
    </row>
    <row r="283" spans="1:3" x14ac:dyDescent="0.35">
      <c r="A283" s="7" t="s">
        <v>123</v>
      </c>
      <c r="B283" s="11">
        <v>0</v>
      </c>
      <c r="C283" s="11">
        <v>7</v>
      </c>
    </row>
    <row r="284" spans="1:3" x14ac:dyDescent="0.35">
      <c r="A284" s="8" t="s">
        <v>134</v>
      </c>
      <c r="B284" s="11">
        <v>0</v>
      </c>
      <c r="C284" s="11">
        <v>7</v>
      </c>
    </row>
    <row r="285" spans="1:3" x14ac:dyDescent="0.35">
      <c r="A285" s="9" t="s">
        <v>83</v>
      </c>
      <c r="B285" s="11">
        <v>0</v>
      </c>
      <c r="C285" s="11">
        <v>2</v>
      </c>
    </row>
    <row r="286" spans="1:3" x14ac:dyDescent="0.35">
      <c r="A286" s="10" t="s">
        <v>87</v>
      </c>
      <c r="B286" s="11">
        <v>0</v>
      </c>
      <c r="C286" s="11">
        <v>2</v>
      </c>
    </row>
    <row r="287" spans="1:3" x14ac:dyDescent="0.35">
      <c r="A287" s="12" t="s">
        <v>21</v>
      </c>
      <c r="B287" s="11">
        <v>0</v>
      </c>
      <c r="C287" s="11">
        <v>2</v>
      </c>
    </row>
    <row r="288" spans="1:3" x14ac:dyDescent="0.35">
      <c r="A288" s="9" t="s">
        <v>82</v>
      </c>
      <c r="B288" s="11">
        <v>0</v>
      </c>
      <c r="C288" s="11">
        <v>5</v>
      </c>
    </row>
    <row r="289" spans="1:3" x14ac:dyDescent="0.35">
      <c r="A289" s="10" t="s">
        <v>87</v>
      </c>
      <c r="B289" s="11">
        <v>0</v>
      </c>
      <c r="C289" s="11">
        <v>5</v>
      </c>
    </row>
    <row r="290" spans="1:3" x14ac:dyDescent="0.35">
      <c r="A290" s="12" t="s">
        <v>21</v>
      </c>
      <c r="B290" s="11">
        <v>0</v>
      </c>
      <c r="C290" s="11">
        <v>5</v>
      </c>
    </row>
    <row r="291" spans="1:3" x14ac:dyDescent="0.35">
      <c r="A291" s="6" t="s">
        <v>1</v>
      </c>
      <c r="B291" s="11">
        <v>0</v>
      </c>
      <c r="C291" s="11">
        <v>6</v>
      </c>
    </row>
    <row r="292" spans="1:3" x14ac:dyDescent="0.35">
      <c r="A292" s="7" t="s">
        <v>37</v>
      </c>
      <c r="B292" s="11">
        <v>0</v>
      </c>
      <c r="C292" s="11">
        <v>6</v>
      </c>
    </row>
    <row r="293" spans="1:3" x14ac:dyDescent="0.35">
      <c r="A293" s="8" t="s">
        <v>134</v>
      </c>
      <c r="B293" s="11">
        <v>0</v>
      </c>
      <c r="C293" s="11">
        <v>6</v>
      </c>
    </row>
    <row r="294" spans="1:3" x14ac:dyDescent="0.35">
      <c r="A294" s="9" t="s">
        <v>81</v>
      </c>
      <c r="B294" s="11">
        <v>0</v>
      </c>
      <c r="C294" s="11">
        <v>6</v>
      </c>
    </row>
    <row r="295" spans="1:3" x14ac:dyDescent="0.35">
      <c r="A295" s="10" t="s">
        <v>87</v>
      </c>
      <c r="B295" s="11">
        <v>0</v>
      </c>
      <c r="C295" s="11">
        <v>6</v>
      </c>
    </row>
    <row r="296" spans="1:3" x14ac:dyDescent="0.35">
      <c r="A296" s="12" t="s">
        <v>12</v>
      </c>
      <c r="B296" s="11">
        <v>0</v>
      </c>
      <c r="C296" s="11">
        <v>3</v>
      </c>
    </row>
    <row r="297" spans="1:3" x14ac:dyDescent="0.35">
      <c r="A297" s="12" t="s">
        <v>13</v>
      </c>
      <c r="B297" s="11">
        <v>0</v>
      </c>
      <c r="C297" s="11">
        <v>3</v>
      </c>
    </row>
    <row r="298" spans="1:3" x14ac:dyDescent="0.35">
      <c r="A298" s="6" t="s">
        <v>3</v>
      </c>
      <c r="B298" s="11">
        <v>0</v>
      </c>
      <c r="C298" s="11">
        <v>3</v>
      </c>
    </row>
    <row r="299" spans="1:3" x14ac:dyDescent="0.35">
      <c r="A299" s="7" t="s">
        <v>36</v>
      </c>
      <c r="B299" s="11">
        <v>0</v>
      </c>
      <c r="C299" s="11">
        <v>1</v>
      </c>
    </row>
    <row r="300" spans="1:3" x14ac:dyDescent="0.35">
      <c r="A300" s="8" t="s">
        <v>134</v>
      </c>
      <c r="B300" s="11">
        <v>0</v>
      </c>
      <c r="C300" s="11">
        <v>1</v>
      </c>
    </row>
    <row r="301" spans="1:3" x14ac:dyDescent="0.35">
      <c r="A301" s="9" t="s">
        <v>81</v>
      </c>
      <c r="B301" s="11">
        <v>0</v>
      </c>
      <c r="C301" s="11">
        <v>1</v>
      </c>
    </row>
    <row r="302" spans="1:3" x14ac:dyDescent="0.35">
      <c r="A302" s="10" t="s">
        <v>90</v>
      </c>
      <c r="B302" s="11">
        <v>0</v>
      </c>
      <c r="C302" s="11">
        <v>1</v>
      </c>
    </row>
    <row r="303" spans="1:3" x14ac:dyDescent="0.35">
      <c r="A303" s="12" t="s">
        <v>21</v>
      </c>
      <c r="B303" s="11">
        <v>0</v>
      </c>
      <c r="C303" s="11">
        <v>1</v>
      </c>
    </row>
    <row r="304" spans="1:3" x14ac:dyDescent="0.35">
      <c r="A304" s="7" t="s">
        <v>123</v>
      </c>
      <c r="B304" s="11">
        <v>0</v>
      </c>
      <c r="C304" s="11">
        <v>2</v>
      </c>
    </row>
    <row r="305" spans="1:3" x14ac:dyDescent="0.35">
      <c r="A305" s="8" t="s">
        <v>134</v>
      </c>
      <c r="B305" s="11">
        <v>0</v>
      </c>
      <c r="C305" s="11">
        <v>2</v>
      </c>
    </row>
    <row r="306" spans="1:3" x14ac:dyDescent="0.35">
      <c r="A306" s="9" t="s">
        <v>82</v>
      </c>
      <c r="B306" s="11">
        <v>0</v>
      </c>
      <c r="C306" s="11">
        <v>2</v>
      </c>
    </row>
    <row r="307" spans="1:3" x14ac:dyDescent="0.35">
      <c r="A307" s="10" t="s">
        <v>87</v>
      </c>
      <c r="B307" s="11">
        <v>0</v>
      </c>
      <c r="C307" s="11">
        <v>2</v>
      </c>
    </row>
    <row r="308" spans="1:3" x14ac:dyDescent="0.35">
      <c r="A308" s="12" t="s">
        <v>23</v>
      </c>
      <c r="B308" s="11">
        <v>0</v>
      </c>
      <c r="C308" s="11">
        <v>2</v>
      </c>
    </row>
    <row r="309" spans="1:3" x14ac:dyDescent="0.35">
      <c r="A309" s="5" t="s">
        <v>51</v>
      </c>
      <c r="B309" s="11">
        <v>0</v>
      </c>
      <c r="C309" s="11">
        <v>14</v>
      </c>
    </row>
    <row r="310" spans="1:3" x14ac:dyDescent="0.35">
      <c r="A310" s="6" t="s">
        <v>2</v>
      </c>
      <c r="B310" s="11">
        <v>0</v>
      </c>
      <c r="C310" s="11">
        <v>6</v>
      </c>
    </row>
    <row r="311" spans="1:3" x14ac:dyDescent="0.35">
      <c r="A311" s="7" t="s">
        <v>36</v>
      </c>
      <c r="B311" s="11">
        <v>0</v>
      </c>
      <c r="C311" s="11">
        <v>4</v>
      </c>
    </row>
    <row r="312" spans="1:3" x14ac:dyDescent="0.35">
      <c r="A312" s="8" t="s">
        <v>134</v>
      </c>
      <c r="B312" s="11">
        <v>0</v>
      </c>
      <c r="C312" s="11">
        <v>4</v>
      </c>
    </row>
    <row r="313" spans="1:3" x14ac:dyDescent="0.35">
      <c r="A313" s="9" t="s">
        <v>81</v>
      </c>
      <c r="B313" s="11">
        <v>0</v>
      </c>
      <c r="C313" s="11">
        <v>4</v>
      </c>
    </row>
    <row r="314" spans="1:3" x14ac:dyDescent="0.35">
      <c r="A314" s="10" t="s">
        <v>90</v>
      </c>
      <c r="B314" s="11">
        <v>0</v>
      </c>
      <c r="C314" s="11">
        <v>4</v>
      </c>
    </row>
    <row r="315" spans="1:3" x14ac:dyDescent="0.35">
      <c r="A315" s="12" t="s">
        <v>21</v>
      </c>
      <c r="B315" s="11">
        <v>0</v>
      </c>
      <c r="C315" s="11">
        <v>4</v>
      </c>
    </row>
    <row r="316" spans="1:3" x14ac:dyDescent="0.35">
      <c r="A316" s="7" t="s">
        <v>123</v>
      </c>
      <c r="B316" s="11">
        <v>0</v>
      </c>
      <c r="C316" s="11">
        <v>2</v>
      </c>
    </row>
    <row r="317" spans="1:3" x14ac:dyDescent="0.35">
      <c r="A317" s="8" t="s">
        <v>134</v>
      </c>
      <c r="B317" s="11">
        <v>0</v>
      </c>
      <c r="C317" s="11">
        <v>2</v>
      </c>
    </row>
    <row r="318" spans="1:3" x14ac:dyDescent="0.35">
      <c r="A318" s="9" t="s">
        <v>82</v>
      </c>
      <c r="B318" s="11">
        <v>0</v>
      </c>
      <c r="C318" s="11">
        <v>2</v>
      </c>
    </row>
    <row r="319" spans="1:3" x14ac:dyDescent="0.35">
      <c r="A319" s="10" t="s">
        <v>101</v>
      </c>
      <c r="B319" s="11">
        <v>0</v>
      </c>
      <c r="C319" s="11">
        <v>2</v>
      </c>
    </row>
    <row r="320" spans="1:3" x14ac:dyDescent="0.35">
      <c r="A320" s="12" t="s">
        <v>21</v>
      </c>
      <c r="B320" s="11">
        <v>0</v>
      </c>
      <c r="C320" s="11">
        <v>2</v>
      </c>
    </row>
    <row r="321" spans="1:3" x14ac:dyDescent="0.35">
      <c r="A321" s="6" t="s">
        <v>1</v>
      </c>
      <c r="B321" s="11">
        <v>0</v>
      </c>
      <c r="C321" s="11">
        <v>6</v>
      </c>
    </row>
    <row r="322" spans="1:3" x14ac:dyDescent="0.35">
      <c r="A322" s="7" t="s">
        <v>37</v>
      </c>
      <c r="B322" s="11">
        <v>0</v>
      </c>
      <c r="C322" s="11">
        <v>6</v>
      </c>
    </row>
    <row r="323" spans="1:3" x14ac:dyDescent="0.35">
      <c r="A323" s="8" t="s">
        <v>134</v>
      </c>
      <c r="B323" s="11">
        <v>0</v>
      </c>
      <c r="C323" s="11">
        <v>6</v>
      </c>
    </row>
    <row r="324" spans="1:3" x14ac:dyDescent="0.35">
      <c r="A324" s="9" t="s">
        <v>81</v>
      </c>
      <c r="B324" s="11">
        <v>0</v>
      </c>
      <c r="C324" s="11">
        <v>6</v>
      </c>
    </row>
    <row r="325" spans="1:3" x14ac:dyDescent="0.35">
      <c r="A325" s="10" t="s">
        <v>101</v>
      </c>
      <c r="B325" s="11">
        <v>0</v>
      </c>
      <c r="C325" s="11">
        <v>2</v>
      </c>
    </row>
    <row r="326" spans="1:3" x14ac:dyDescent="0.35">
      <c r="A326" s="12" t="s">
        <v>12</v>
      </c>
      <c r="B326" s="11">
        <v>0</v>
      </c>
      <c r="C326" s="11">
        <v>1</v>
      </c>
    </row>
    <row r="327" spans="1:3" x14ac:dyDescent="0.35">
      <c r="A327" s="12" t="s">
        <v>13</v>
      </c>
      <c r="B327" s="11">
        <v>0</v>
      </c>
      <c r="C327" s="11">
        <v>1</v>
      </c>
    </row>
    <row r="328" spans="1:3" x14ac:dyDescent="0.35">
      <c r="A328" s="10" t="s">
        <v>104</v>
      </c>
      <c r="B328" s="11">
        <v>0</v>
      </c>
      <c r="C328" s="11">
        <v>4</v>
      </c>
    </row>
    <row r="329" spans="1:3" x14ac:dyDescent="0.35">
      <c r="A329" s="12" t="s">
        <v>12</v>
      </c>
      <c r="B329" s="11">
        <v>0</v>
      </c>
      <c r="C329" s="11">
        <v>2</v>
      </c>
    </row>
    <row r="330" spans="1:3" x14ac:dyDescent="0.35">
      <c r="A330" s="12" t="s">
        <v>13</v>
      </c>
      <c r="B330" s="11">
        <v>0</v>
      </c>
      <c r="C330" s="11">
        <v>2</v>
      </c>
    </row>
    <row r="331" spans="1:3" x14ac:dyDescent="0.35">
      <c r="A331" s="6" t="s">
        <v>3</v>
      </c>
      <c r="B331" s="11">
        <v>0</v>
      </c>
      <c r="C331" s="11">
        <v>2</v>
      </c>
    </row>
    <row r="332" spans="1:3" x14ac:dyDescent="0.35">
      <c r="A332" s="7" t="s">
        <v>123</v>
      </c>
      <c r="B332" s="11">
        <v>0</v>
      </c>
      <c r="C332" s="11">
        <v>2</v>
      </c>
    </row>
    <row r="333" spans="1:3" x14ac:dyDescent="0.35">
      <c r="A333" s="8" t="s">
        <v>134</v>
      </c>
      <c r="B333" s="11">
        <v>0</v>
      </c>
      <c r="C333" s="11">
        <v>2</v>
      </c>
    </row>
    <row r="334" spans="1:3" x14ac:dyDescent="0.35">
      <c r="A334" s="9" t="s">
        <v>82</v>
      </c>
      <c r="B334" s="11">
        <v>0</v>
      </c>
      <c r="C334" s="11">
        <v>2</v>
      </c>
    </row>
    <row r="335" spans="1:3" x14ac:dyDescent="0.35">
      <c r="A335" s="10" t="s">
        <v>101</v>
      </c>
      <c r="B335" s="11">
        <v>0</v>
      </c>
      <c r="C335" s="11">
        <v>2</v>
      </c>
    </row>
    <row r="336" spans="1:3" x14ac:dyDescent="0.35">
      <c r="A336" s="12" t="s">
        <v>23</v>
      </c>
      <c r="B336" s="11">
        <v>0</v>
      </c>
      <c r="C336" s="11">
        <v>2</v>
      </c>
    </row>
    <row r="337" spans="1:3" x14ac:dyDescent="0.35">
      <c r="A337" s="5" t="s">
        <v>52</v>
      </c>
      <c r="B337" s="11">
        <v>0</v>
      </c>
      <c r="C337" s="11">
        <v>14</v>
      </c>
    </row>
    <row r="338" spans="1:3" x14ac:dyDescent="0.35">
      <c r="A338" s="6" t="s">
        <v>2</v>
      </c>
      <c r="B338" s="11">
        <v>0</v>
      </c>
      <c r="C338" s="11">
        <v>14</v>
      </c>
    </row>
    <row r="339" spans="1:3" x14ac:dyDescent="0.35">
      <c r="A339" s="7" t="s">
        <v>124</v>
      </c>
      <c r="B339" s="11">
        <v>0</v>
      </c>
      <c r="C339" s="11">
        <v>6</v>
      </c>
    </row>
    <row r="340" spans="1:3" x14ac:dyDescent="0.35">
      <c r="A340" s="8" t="s">
        <v>134</v>
      </c>
      <c r="B340" s="11">
        <v>0</v>
      </c>
      <c r="C340" s="11">
        <v>6</v>
      </c>
    </row>
    <row r="341" spans="1:3" x14ac:dyDescent="0.35">
      <c r="A341" s="9" t="s">
        <v>81</v>
      </c>
      <c r="B341" s="11">
        <v>0</v>
      </c>
      <c r="C341" s="11">
        <v>6</v>
      </c>
    </row>
    <row r="342" spans="1:3" x14ac:dyDescent="0.35">
      <c r="A342" s="10" t="s">
        <v>98</v>
      </c>
      <c r="B342" s="11">
        <v>0</v>
      </c>
      <c r="C342" s="11">
        <v>6</v>
      </c>
    </row>
    <row r="343" spans="1:3" x14ac:dyDescent="0.35">
      <c r="A343" s="12" t="s">
        <v>21</v>
      </c>
      <c r="B343" s="11">
        <v>0</v>
      </c>
      <c r="C343" s="11">
        <v>6</v>
      </c>
    </row>
    <row r="344" spans="1:3" x14ac:dyDescent="0.35">
      <c r="A344" s="7" t="s">
        <v>36</v>
      </c>
      <c r="B344" s="11">
        <v>0</v>
      </c>
      <c r="C344" s="11">
        <v>8</v>
      </c>
    </row>
    <row r="345" spans="1:3" x14ac:dyDescent="0.35">
      <c r="A345" s="8" t="s">
        <v>134</v>
      </c>
      <c r="B345" s="11">
        <v>0</v>
      </c>
      <c r="C345" s="11">
        <v>8</v>
      </c>
    </row>
    <row r="346" spans="1:3" x14ac:dyDescent="0.35">
      <c r="A346" s="9" t="s">
        <v>81</v>
      </c>
      <c r="B346" s="11">
        <v>0</v>
      </c>
      <c r="C346" s="11">
        <v>8</v>
      </c>
    </row>
    <row r="347" spans="1:3" x14ac:dyDescent="0.35">
      <c r="A347" s="10" t="s">
        <v>90</v>
      </c>
      <c r="B347" s="11">
        <v>0</v>
      </c>
      <c r="C347" s="11">
        <v>8</v>
      </c>
    </row>
    <row r="348" spans="1:3" x14ac:dyDescent="0.35">
      <c r="A348" s="12" t="s">
        <v>21</v>
      </c>
      <c r="B348" s="11">
        <v>0</v>
      </c>
      <c r="C348" s="11">
        <v>8</v>
      </c>
    </row>
    <row r="349" spans="1:3" x14ac:dyDescent="0.35">
      <c r="A349" s="5" t="s">
        <v>43</v>
      </c>
      <c r="B349" s="11">
        <v>1</v>
      </c>
      <c r="C349" s="11">
        <v>9</v>
      </c>
    </row>
    <row r="350" spans="1:3" x14ac:dyDescent="0.35">
      <c r="A350" s="6" t="s">
        <v>2</v>
      </c>
      <c r="B350" s="11">
        <v>0</v>
      </c>
      <c r="C350" s="11">
        <v>1</v>
      </c>
    </row>
    <row r="351" spans="1:3" x14ac:dyDescent="0.35">
      <c r="A351" s="7" t="s">
        <v>36</v>
      </c>
      <c r="B351" s="11">
        <v>0</v>
      </c>
      <c r="C351" s="11">
        <v>1</v>
      </c>
    </row>
    <row r="352" spans="1:3" x14ac:dyDescent="0.35">
      <c r="A352" s="8" t="s">
        <v>134</v>
      </c>
      <c r="B352" s="11">
        <v>0</v>
      </c>
      <c r="C352" s="11">
        <v>1</v>
      </c>
    </row>
    <row r="353" spans="1:3" x14ac:dyDescent="0.35">
      <c r="A353" s="9" t="s">
        <v>81</v>
      </c>
      <c r="B353" s="11">
        <v>0</v>
      </c>
      <c r="C353" s="11">
        <v>1</v>
      </c>
    </row>
    <row r="354" spans="1:3" x14ac:dyDescent="0.35">
      <c r="A354" s="10" t="s">
        <v>90</v>
      </c>
      <c r="B354" s="11">
        <v>0</v>
      </c>
      <c r="C354" s="11">
        <v>1</v>
      </c>
    </row>
    <row r="355" spans="1:3" x14ac:dyDescent="0.35">
      <c r="A355" s="12" t="s">
        <v>21</v>
      </c>
      <c r="B355" s="11">
        <v>0</v>
      </c>
      <c r="C355" s="11">
        <v>1</v>
      </c>
    </row>
    <row r="356" spans="1:3" x14ac:dyDescent="0.35">
      <c r="A356" s="6" t="s">
        <v>1</v>
      </c>
      <c r="B356" s="11">
        <v>1</v>
      </c>
      <c r="C356" s="11">
        <v>8</v>
      </c>
    </row>
    <row r="357" spans="1:3" x14ac:dyDescent="0.35">
      <c r="A357" s="7" t="s">
        <v>123</v>
      </c>
      <c r="B357" s="11">
        <v>1</v>
      </c>
      <c r="C357" s="11">
        <v>8</v>
      </c>
    </row>
    <row r="358" spans="1:3" x14ac:dyDescent="0.35">
      <c r="A358" s="8" t="s">
        <v>134</v>
      </c>
      <c r="B358" s="11">
        <v>1</v>
      </c>
      <c r="C358" s="11">
        <v>8</v>
      </c>
    </row>
    <row r="359" spans="1:3" x14ac:dyDescent="0.35">
      <c r="A359" s="9" t="s">
        <v>81</v>
      </c>
      <c r="B359" s="11">
        <v>1</v>
      </c>
      <c r="C359" s="11">
        <v>8</v>
      </c>
    </row>
    <row r="360" spans="1:3" x14ac:dyDescent="0.35">
      <c r="A360" s="10" t="s">
        <v>88</v>
      </c>
      <c r="B360" s="11">
        <v>1</v>
      </c>
      <c r="C360" s="11">
        <v>8</v>
      </c>
    </row>
    <row r="361" spans="1:3" x14ac:dyDescent="0.35">
      <c r="A361" s="12" t="s">
        <v>18</v>
      </c>
      <c r="B361" s="11">
        <v>0</v>
      </c>
      <c r="C361" s="11">
        <v>1</v>
      </c>
    </row>
    <row r="362" spans="1:3" x14ac:dyDescent="0.35">
      <c r="A362" s="12" t="s">
        <v>20</v>
      </c>
      <c r="B362" s="11">
        <v>0</v>
      </c>
      <c r="C362" s="11">
        <v>1</v>
      </c>
    </row>
    <row r="363" spans="1:3" x14ac:dyDescent="0.35">
      <c r="A363" s="12" t="s">
        <v>19</v>
      </c>
      <c r="B363" s="11">
        <v>0</v>
      </c>
      <c r="C363" s="11">
        <v>1</v>
      </c>
    </row>
    <row r="364" spans="1:3" x14ac:dyDescent="0.35">
      <c r="A364" s="12" t="s">
        <v>14</v>
      </c>
      <c r="B364" s="11">
        <v>0</v>
      </c>
      <c r="C364" s="11">
        <v>1</v>
      </c>
    </row>
    <row r="365" spans="1:3" x14ac:dyDescent="0.35">
      <c r="A365" s="12" t="s">
        <v>16</v>
      </c>
      <c r="B365" s="11">
        <v>0</v>
      </c>
      <c r="C365" s="11">
        <v>1</v>
      </c>
    </row>
    <row r="366" spans="1:3" x14ac:dyDescent="0.35">
      <c r="A366" s="12" t="s">
        <v>17</v>
      </c>
      <c r="B366" s="11">
        <v>0</v>
      </c>
      <c r="C366" s="11">
        <v>1</v>
      </c>
    </row>
    <row r="367" spans="1:3" x14ac:dyDescent="0.35">
      <c r="A367" s="12" t="s">
        <v>15</v>
      </c>
      <c r="B367" s="11">
        <v>0</v>
      </c>
      <c r="C367" s="11">
        <v>1</v>
      </c>
    </row>
    <row r="368" spans="1:3" x14ac:dyDescent="0.35">
      <c r="A368" s="12" t="s">
        <v>9</v>
      </c>
      <c r="B368" s="11">
        <v>1</v>
      </c>
      <c r="C368" s="11">
        <v>1</v>
      </c>
    </row>
    <row r="369" spans="1:3" x14ac:dyDescent="0.35">
      <c r="A369" s="5" t="s">
        <v>41</v>
      </c>
      <c r="B369" s="11">
        <v>0</v>
      </c>
      <c r="C369" s="11">
        <v>7</v>
      </c>
    </row>
    <row r="370" spans="1:3" x14ac:dyDescent="0.35">
      <c r="A370" s="6" t="s">
        <v>2</v>
      </c>
      <c r="B370" s="11">
        <v>0</v>
      </c>
      <c r="C370" s="11">
        <v>2</v>
      </c>
    </row>
    <row r="371" spans="1:3" x14ac:dyDescent="0.35">
      <c r="A371" s="7" t="s">
        <v>123</v>
      </c>
      <c r="B371" s="11">
        <v>0</v>
      </c>
      <c r="C371" s="11">
        <v>2</v>
      </c>
    </row>
    <row r="372" spans="1:3" x14ac:dyDescent="0.35">
      <c r="A372" s="8" t="s">
        <v>133</v>
      </c>
      <c r="B372" s="11">
        <v>0</v>
      </c>
      <c r="C372" s="11">
        <v>2</v>
      </c>
    </row>
    <row r="373" spans="1:3" x14ac:dyDescent="0.35">
      <c r="A373" s="9" t="s">
        <v>82</v>
      </c>
      <c r="B373" s="11">
        <v>0</v>
      </c>
      <c r="C373" s="11">
        <v>2</v>
      </c>
    </row>
    <row r="374" spans="1:3" x14ac:dyDescent="0.35">
      <c r="A374" s="10" t="s">
        <v>86</v>
      </c>
      <c r="B374" s="11">
        <v>0</v>
      </c>
      <c r="C374" s="11">
        <v>2</v>
      </c>
    </row>
    <row r="375" spans="1:3" x14ac:dyDescent="0.35">
      <c r="A375" s="12" t="s">
        <v>25</v>
      </c>
      <c r="B375" s="11">
        <v>0</v>
      </c>
      <c r="C375" s="11">
        <v>1</v>
      </c>
    </row>
    <row r="376" spans="1:3" x14ac:dyDescent="0.35">
      <c r="A376" s="12" t="s">
        <v>21</v>
      </c>
      <c r="B376" s="11">
        <v>0</v>
      </c>
      <c r="C376" s="11">
        <v>1</v>
      </c>
    </row>
    <row r="377" spans="1:3" x14ac:dyDescent="0.35">
      <c r="A377" s="6" t="s">
        <v>4</v>
      </c>
      <c r="B377" s="11">
        <v>0</v>
      </c>
      <c r="C377" s="11">
        <v>2</v>
      </c>
    </row>
    <row r="378" spans="1:3" x14ac:dyDescent="0.35">
      <c r="A378" s="7" t="s">
        <v>123</v>
      </c>
      <c r="B378" s="11">
        <v>0</v>
      </c>
      <c r="C378" s="11">
        <v>2</v>
      </c>
    </row>
    <row r="379" spans="1:3" x14ac:dyDescent="0.35">
      <c r="A379" s="8" t="s">
        <v>133</v>
      </c>
      <c r="B379" s="11">
        <v>0</v>
      </c>
      <c r="C379" s="11">
        <v>2</v>
      </c>
    </row>
    <row r="380" spans="1:3" x14ac:dyDescent="0.35">
      <c r="A380" s="9" t="s">
        <v>82</v>
      </c>
      <c r="B380" s="11">
        <v>0</v>
      </c>
      <c r="C380" s="11">
        <v>2</v>
      </c>
    </row>
    <row r="381" spans="1:3" x14ac:dyDescent="0.35">
      <c r="A381" s="10" t="s">
        <v>86</v>
      </c>
      <c r="B381" s="11">
        <v>0</v>
      </c>
      <c r="C381" s="11">
        <v>2</v>
      </c>
    </row>
    <row r="382" spans="1:3" x14ac:dyDescent="0.35">
      <c r="A382" s="12" t="s">
        <v>24</v>
      </c>
      <c r="B382" s="11">
        <v>0</v>
      </c>
      <c r="C382" s="11">
        <v>2</v>
      </c>
    </row>
    <row r="383" spans="1:3" x14ac:dyDescent="0.35">
      <c r="A383" s="6" t="s">
        <v>1</v>
      </c>
      <c r="B383" s="11">
        <v>0</v>
      </c>
      <c r="C383" s="11">
        <v>3</v>
      </c>
    </row>
    <row r="384" spans="1:3" x14ac:dyDescent="0.35">
      <c r="A384" s="7" t="s">
        <v>123</v>
      </c>
      <c r="B384" s="11">
        <v>0</v>
      </c>
      <c r="C384" s="11">
        <v>3</v>
      </c>
    </row>
    <row r="385" spans="1:3" x14ac:dyDescent="0.35">
      <c r="A385" s="8" t="s">
        <v>133</v>
      </c>
      <c r="B385" s="11">
        <v>0</v>
      </c>
      <c r="C385" s="11">
        <v>3</v>
      </c>
    </row>
    <row r="386" spans="1:3" x14ac:dyDescent="0.35">
      <c r="A386" s="9" t="s">
        <v>81</v>
      </c>
      <c r="B386" s="11">
        <v>0</v>
      </c>
      <c r="C386" s="11">
        <v>3</v>
      </c>
    </row>
    <row r="387" spans="1:3" x14ac:dyDescent="0.35">
      <c r="A387" s="10" t="s">
        <v>86</v>
      </c>
      <c r="B387" s="11">
        <v>0</v>
      </c>
      <c r="C387" s="11">
        <v>3</v>
      </c>
    </row>
    <row r="388" spans="1:3" x14ac:dyDescent="0.35">
      <c r="A388" s="12" t="s">
        <v>10</v>
      </c>
      <c r="B388" s="11">
        <v>0</v>
      </c>
      <c r="C388" s="11">
        <v>1</v>
      </c>
    </row>
    <row r="389" spans="1:3" x14ac:dyDescent="0.35">
      <c r="A389" s="12" t="s">
        <v>11</v>
      </c>
      <c r="B389" s="11">
        <v>0</v>
      </c>
      <c r="C389" s="11">
        <v>1</v>
      </c>
    </row>
    <row r="390" spans="1:3" x14ac:dyDescent="0.35">
      <c r="A390" s="12" t="s">
        <v>9</v>
      </c>
      <c r="B390" s="11">
        <v>0</v>
      </c>
      <c r="C390" s="11">
        <v>1</v>
      </c>
    </row>
    <row r="391" spans="1:3" x14ac:dyDescent="0.35">
      <c r="A391" s="5" t="s">
        <v>49</v>
      </c>
      <c r="B391" s="11">
        <v>0</v>
      </c>
      <c r="C391" s="11">
        <v>7</v>
      </c>
    </row>
    <row r="392" spans="1:3" x14ac:dyDescent="0.35">
      <c r="A392" s="6" t="s">
        <v>2</v>
      </c>
      <c r="B392" s="11">
        <v>0</v>
      </c>
      <c r="C392" s="11">
        <v>3</v>
      </c>
    </row>
    <row r="393" spans="1:3" x14ac:dyDescent="0.35">
      <c r="A393" s="7" t="s">
        <v>36</v>
      </c>
      <c r="B393" s="11">
        <v>0</v>
      </c>
      <c r="C393" s="11">
        <v>2</v>
      </c>
    </row>
    <row r="394" spans="1:3" x14ac:dyDescent="0.35">
      <c r="A394" s="8" t="s">
        <v>134</v>
      </c>
      <c r="B394" s="11">
        <v>0</v>
      </c>
      <c r="C394" s="11">
        <v>2</v>
      </c>
    </row>
    <row r="395" spans="1:3" x14ac:dyDescent="0.35">
      <c r="A395" s="9" t="s">
        <v>81</v>
      </c>
      <c r="B395" s="11">
        <v>0</v>
      </c>
      <c r="C395" s="11">
        <v>2</v>
      </c>
    </row>
    <row r="396" spans="1:3" x14ac:dyDescent="0.35">
      <c r="A396" s="10" t="s">
        <v>90</v>
      </c>
      <c r="B396" s="11">
        <v>0</v>
      </c>
      <c r="C396" s="11">
        <v>2</v>
      </c>
    </row>
    <row r="397" spans="1:3" x14ac:dyDescent="0.35">
      <c r="A397" s="12" t="s">
        <v>21</v>
      </c>
      <c r="B397" s="11">
        <v>0</v>
      </c>
      <c r="C397" s="11">
        <v>2</v>
      </c>
    </row>
    <row r="398" spans="1:3" x14ac:dyDescent="0.35">
      <c r="A398" s="7" t="s">
        <v>123</v>
      </c>
      <c r="B398" s="11">
        <v>0</v>
      </c>
      <c r="C398" s="11">
        <v>1</v>
      </c>
    </row>
    <row r="399" spans="1:3" x14ac:dyDescent="0.35">
      <c r="A399" s="8" t="s">
        <v>133</v>
      </c>
      <c r="B399" s="11">
        <v>0</v>
      </c>
      <c r="C399" s="11">
        <v>1</v>
      </c>
    </row>
    <row r="400" spans="1:3" x14ac:dyDescent="0.35">
      <c r="A400" s="9" t="s">
        <v>82</v>
      </c>
      <c r="B400" s="11">
        <v>0</v>
      </c>
      <c r="C400" s="11">
        <v>1</v>
      </c>
    </row>
    <row r="401" spans="1:3" x14ac:dyDescent="0.35">
      <c r="A401" s="10" t="s">
        <v>89</v>
      </c>
      <c r="B401" s="11">
        <v>0</v>
      </c>
      <c r="C401" s="11">
        <v>1</v>
      </c>
    </row>
    <row r="402" spans="1:3" x14ac:dyDescent="0.35">
      <c r="A402" s="12" t="s">
        <v>22</v>
      </c>
      <c r="B402" s="11">
        <v>0</v>
      </c>
      <c r="C402" s="11">
        <v>1</v>
      </c>
    </row>
    <row r="403" spans="1:3" x14ac:dyDescent="0.35">
      <c r="A403" s="6" t="s">
        <v>1</v>
      </c>
      <c r="B403" s="11">
        <v>0</v>
      </c>
      <c r="C403" s="11">
        <v>4</v>
      </c>
    </row>
    <row r="404" spans="1:3" x14ac:dyDescent="0.35">
      <c r="A404" s="7" t="s">
        <v>123</v>
      </c>
      <c r="B404" s="11">
        <v>0</v>
      </c>
      <c r="C404" s="11">
        <v>4</v>
      </c>
    </row>
    <row r="405" spans="1:3" x14ac:dyDescent="0.35">
      <c r="A405" s="8" t="s">
        <v>134</v>
      </c>
      <c r="B405" s="11">
        <v>0</v>
      </c>
      <c r="C405" s="11">
        <v>3</v>
      </c>
    </row>
    <row r="406" spans="1:3" x14ac:dyDescent="0.35">
      <c r="A406" s="9" t="s">
        <v>82</v>
      </c>
      <c r="B406" s="11">
        <v>0</v>
      </c>
      <c r="C406" s="11">
        <v>3</v>
      </c>
    </row>
    <row r="407" spans="1:3" x14ac:dyDescent="0.35">
      <c r="A407" s="10" t="s">
        <v>93</v>
      </c>
      <c r="B407" s="11">
        <v>0</v>
      </c>
      <c r="C407" s="11">
        <v>2</v>
      </c>
    </row>
    <row r="408" spans="1:3" x14ac:dyDescent="0.35">
      <c r="A408" s="12" t="s">
        <v>34</v>
      </c>
      <c r="B408" s="11">
        <v>0</v>
      </c>
      <c r="C408" s="11">
        <v>1</v>
      </c>
    </row>
    <row r="409" spans="1:3" x14ac:dyDescent="0.35">
      <c r="A409" s="12" t="s">
        <v>33</v>
      </c>
      <c r="B409" s="11">
        <v>0</v>
      </c>
      <c r="C409" s="11">
        <v>1</v>
      </c>
    </row>
    <row r="410" spans="1:3" x14ac:dyDescent="0.35">
      <c r="A410" s="10" t="s">
        <v>119</v>
      </c>
      <c r="B410" s="11">
        <v>0</v>
      </c>
      <c r="C410" s="11">
        <v>1</v>
      </c>
    </row>
    <row r="411" spans="1:3" x14ac:dyDescent="0.35">
      <c r="A411" s="12" t="s">
        <v>33</v>
      </c>
      <c r="B411" s="11">
        <v>0</v>
      </c>
      <c r="C411" s="11">
        <v>1</v>
      </c>
    </row>
    <row r="412" spans="1:3" x14ac:dyDescent="0.35">
      <c r="A412" s="8" t="s">
        <v>133</v>
      </c>
      <c r="B412" s="11">
        <v>0</v>
      </c>
      <c r="C412" s="11">
        <v>1</v>
      </c>
    </row>
    <row r="413" spans="1:3" x14ac:dyDescent="0.35">
      <c r="A413" s="9" t="s">
        <v>82</v>
      </c>
      <c r="B413" s="11">
        <v>0</v>
      </c>
      <c r="C413" s="11">
        <v>1</v>
      </c>
    </row>
    <row r="414" spans="1:3" x14ac:dyDescent="0.35">
      <c r="A414" s="10" t="s">
        <v>89</v>
      </c>
      <c r="B414" s="11">
        <v>0</v>
      </c>
      <c r="C414" s="11">
        <v>1</v>
      </c>
    </row>
    <row r="415" spans="1:3" x14ac:dyDescent="0.35">
      <c r="A415" s="12" t="s">
        <v>26</v>
      </c>
      <c r="B415" s="11">
        <v>0</v>
      </c>
      <c r="C415" s="11">
        <v>1</v>
      </c>
    </row>
    <row r="416" spans="1:3" x14ac:dyDescent="0.35">
      <c r="A416" s="5" t="s">
        <v>66</v>
      </c>
      <c r="B416" s="11">
        <v>1</v>
      </c>
      <c r="C416" s="11">
        <v>6</v>
      </c>
    </row>
    <row r="417" spans="1:3" x14ac:dyDescent="0.35">
      <c r="A417" s="6" t="s">
        <v>2</v>
      </c>
      <c r="B417" s="11">
        <v>0</v>
      </c>
      <c r="C417" s="11">
        <v>3</v>
      </c>
    </row>
    <row r="418" spans="1:3" x14ac:dyDescent="0.35">
      <c r="A418" s="7" t="s">
        <v>123</v>
      </c>
      <c r="B418" s="11">
        <v>0</v>
      </c>
      <c r="C418" s="11">
        <v>3</v>
      </c>
    </row>
    <row r="419" spans="1:3" x14ac:dyDescent="0.35">
      <c r="A419" s="8" t="s">
        <v>133</v>
      </c>
      <c r="B419" s="11">
        <v>0</v>
      </c>
      <c r="C419" s="11">
        <v>3</v>
      </c>
    </row>
    <row r="420" spans="1:3" x14ac:dyDescent="0.35">
      <c r="A420" s="9" t="s">
        <v>82</v>
      </c>
      <c r="B420" s="11">
        <v>0</v>
      </c>
      <c r="C420" s="11">
        <v>3</v>
      </c>
    </row>
    <row r="421" spans="1:3" x14ac:dyDescent="0.35">
      <c r="A421" s="10" t="s">
        <v>89</v>
      </c>
      <c r="B421" s="11">
        <v>0</v>
      </c>
      <c r="C421" s="11">
        <v>3</v>
      </c>
    </row>
    <row r="422" spans="1:3" x14ac:dyDescent="0.35">
      <c r="A422" s="12" t="s">
        <v>22</v>
      </c>
      <c r="B422" s="11">
        <v>0</v>
      </c>
      <c r="C422" s="11">
        <v>1</v>
      </c>
    </row>
    <row r="423" spans="1:3" x14ac:dyDescent="0.35">
      <c r="A423" s="12" t="s">
        <v>25</v>
      </c>
      <c r="B423" s="11">
        <v>0</v>
      </c>
      <c r="C423" s="11">
        <v>1</v>
      </c>
    </row>
    <row r="424" spans="1:3" x14ac:dyDescent="0.35">
      <c r="A424" s="12" t="s">
        <v>21</v>
      </c>
      <c r="B424" s="11">
        <v>0</v>
      </c>
      <c r="C424" s="11">
        <v>1</v>
      </c>
    </row>
    <row r="425" spans="1:3" x14ac:dyDescent="0.35">
      <c r="A425" s="6" t="s">
        <v>4</v>
      </c>
      <c r="B425" s="11">
        <v>0</v>
      </c>
      <c r="C425" s="11">
        <v>1</v>
      </c>
    </row>
    <row r="426" spans="1:3" x14ac:dyDescent="0.35">
      <c r="A426" s="7" t="s">
        <v>123</v>
      </c>
      <c r="B426" s="11">
        <v>0</v>
      </c>
      <c r="C426" s="11">
        <v>1</v>
      </c>
    </row>
    <row r="427" spans="1:3" x14ac:dyDescent="0.35">
      <c r="A427" s="8" t="s">
        <v>133</v>
      </c>
      <c r="B427" s="11">
        <v>0</v>
      </c>
      <c r="C427" s="11">
        <v>1</v>
      </c>
    </row>
    <row r="428" spans="1:3" x14ac:dyDescent="0.35">
      <c r="A428" s="9" t="s">
        <v>82</v>
      </c>
      <c r="B428" s="11">
        <v>0</v>
      </c>
      <c r="C428" s="11">
        <v>1</v>
      </c>
    </row>
    <row r="429" spans="1:3" x14ac:dyDescent="0.35">
      <c r="A429" s="10" t="s">
        <v>89</v>
      </c>
      <c r="B429" s="11">
        <v>0</v>
      </c>
      <c r="C429" s="11">
        <v>1</v>
      </c>
    </row>
    <row r="430" spans="1:3" x14ac:dyDescent="0.35">
      <c r="A430" s="12" t="s">
        <v>24</v>
      </c>
      <c r="B430" s="11">
        <v>0</v>
      </c>
      <c r="C430" s="11">
        <v>1</v>
      </c>
    </row>
    <row r="431" spans="1:3" x14ac:dyDescent="0.35">
      <c r="A431" s="6" t="s">
        <v>3</v>
      </c>
      <c r="B431" s="11">
        <v>1</v>
      </c>
      <c r="C431" s="11">
        <v>2</v>
      </c>
    </row>
    <row r="432" spans="1:3" x14ac:dyDescent="0.35">
      <c r="A432" s="7" t="s">
        <v>36</v>
      </c>
      <c r="B432" s="11">
        <v>0</v>
      </c>
      <c r="C432" s="11">
        <v>1</v>
      </c>
    </row>
    <row r="433" spans="1:3" x14ac:dyDescent="0.35">
      <c r="A433" s="8" t="s">
        <v>134</v>
      </c>
      <c r="B433" s="11">
        <v>0</v>
      </c>
      <c r="C433" s="11">
        <v>1</v>
      </c>
    </row>
    <row r="434" spans="1:3" x14ac:dyDescent="0.35">
      <c r="A434" s="9" t="s">
        <v>81</v>
      </c>
      <c r="B434" s="11">
        <v>0</v>
      </c>
      <c r="C434" s="11">
        <v>1</v>
      </c>
    </row>
    <row r="435" spans="1:3" x14ac:dyDescent="0.35">
      <c r="A435" s="10" t="s">
        <v>90</v>
      </c>
      <c r="B435" s="11">
        <v>0</v>
      </c>
      <c r="C435" s="11">
        <v>1</v>
      </c>
    </row>
    <row r="436" spans="1:3" x14ac:dyDescent="0.35">
      <c r="A436" s="12" t="s">
        <v>21</v>
      </c>
      <c r="B436" s="11">
        <v>0</v>
      </c>
      <c r="C436" s="11">
        <v>1</v>
      </c>
    </row>
    <row r="437" spans="1:3" x14ac:dyDescent="0.35">
      <c r="A437" s="7" t="s">
        <v>123</v>
      </c>
      <c r="B437" s="11">
        <v>1</v>
      </c>
      <c r="C437" s="11">
        <v>1</v>
      </c>
    </row>
    <row r="438" spans="1:3" x14ac:dyDescent="0.35">
      <c r="A438" s="8" t="s">
        <v>134</v>
      </c>
      <c r="B438" s="11">
        <v>1</v>
      </c>
      <c r="C438" s="11">
        <v>1</v>
      </c>
    </row>
    <row r="439" spans="1:3" x14ac:dyDescent="0.35">
      <c r="A439" s="9" t="s">
        <v>82</v>
      </c>
      <c r="B439" s="11">
        <v>1</v>
      </c>
      <c r="C439" s="11">
        <v>1</v>
      </c>
    </row>
    <row r="440" spans="1:3" x14ac:dyDescent="0.35">
      <c r="A440" s="10" t="s">
        <v>90</v>
      </c>
      <c r="B440" s="11">
        <v>1</v>
      </c>
      <c r="C440" s="11">
        <v>1</v>
      </c>
    </row>
    <row r="441" spans="1:3" x14ac:dyDescent="0.35">
      <c r="A441" s="12" t="s">
        <v>23</v>
      </c>
      <c r="B441" s="11">
        <v>1</v>
      </c>
      <c r="C441" s="11">
        <v>1</v>
      </c>
    </row>
    <row r="442" spans="1:3" x14ac:dyDescent="0.35">
      <c r="A442" s="5" t="s">
        <v>54</v>
      </c>
      <c r="B442" s="11">
        <v>0</v>
      </c>
      <c r="C442" s="11">
        <v>6</v>
      </c>
    </row>
    <row r="443" spans="1:3" x14ac:dyDescent="0.35">
      <c r="A443" s="6" t="s">
        <v>2</v>
      </c>
      <c r="B443" s="11">
        <v>0</v>
      </c>
      <c r="C443" s="11">
        <v>5</v>
      </c>
    </row>
    <row r="444" spans="1:3" x14ac:dyDescent="0.35">
      <c r="A444" s="7" t="s">
        <v>124</v>
      </c>
      <c r="B444" s="11">
        <v>0</v>
      </c>
      <c r="C444" s="11">
        <v>1</v>
      </c>
    </row>
    <row r="445" spans="1:3" x14ac:dyDescent="0.35">
      <c r="A445" s="8" t="s">
        <v>134</v>
      </c>
      <c r="B445" s="11">
        <v>0</v>
      </c>
      <c r="C445" s="11">
        <v>1</v>
      </c>
    </row>
    <row r="446" spans="1:3" x14ac:dyDescent="0.35">
      <c r="A446" s="9" t="s">
        <v>81</v>
      </c>
      <c r="B446" s="11">
        <v>0</v>
      </c>
      <c r="C446" s="11">
        <v>1</v>
      </c>
    </row>
    <row r="447" spans="1:3" x14ac:dyDescent="0.35">
      <c r="A447" s="10" t="s">
        <v>106</v>
      </c>
      <c r="B447" s="11">
        <v>0</v>
      </c>
      <c r="C447" s="11">
        <v>1</v>
      </c>
    </row>
    <row r="448" spans="1:3" x14ac:dyDescent="0.35">
      <c r="A448" s="12" t="s">
        <v>21</v>
      </c>
      <c r="B448" s="11">
        <v>0</v>
      </c>
      <c r="C448" s="11">
        <v>1</v>
      </c>
    </row>
    <row r="449" spans="1:3" x14ac:dyDescent="0.35">
      <c r="A449" s="7" t="s">
        <v>36</v>
      </c>
      <c r="B449" s="11">
        <v>0</v>
      </c>
      <c r="C449" s="11">
        <v>1</v>
      </c>
    </row>
    <row r="450" spans="1:3" x14ac:dyDescent="0.35">
      <c r="A450" s="8" t="s">
        <v>134</v>
      </c>
      <c r="B450" s="11">
        <v>0</v>
      </c>
      <c r="C450" s="11">
        <v>1</v>
      </c>
    </row>
    <row r="451" spans="1:3" x14ac:dyDescent="0.35">
      <c r="A451" s="9" t="s">
        <v>81</v>
      </c>
      <c r="B451" s="11">
        <v>0</v>
      </c>
      <c r="C451" s="11">
        <v>1</v>
      </c>
    </row>
    <row r="452" spans="1:3" x14ac:dyDescent="0.35">
      <c r="A452" s="10" t="s">
        <v>90</v>
      </c>
      <c r="B452" s="11">
        <v>0</v>
      </c>
      <c r="C452" s="11">
        <v>1</v>
      </c>
    </row>
    <row r="453" spans="1:3" x14ac:dyDescent="0.35">
      <c r="A453" s="12" t="s">
        <v>21</v>
      </c>
      <c r="B453" s="11">
        <v>0</v>
      </c>
      <c r="C453" s="11">
        <v>1</v>
      </c>
    </row>
    <row r="454" spans="1:3" x14ac:dyDescent="0.35">
      <c r="A454" s="7" t="s">
        <v>123</v>
      </c>
      <c r="B454" s="11">
        <v>0</v>
      </c>
      <c r="C454" s="11">
        <v>3</v>
      </c>
    </row>
    <row r="455" spans="1:3" x14ac:dyDescent="0.35">
      <c r="A455" s="8" t="s">
        <v>134</v>
      </c>
      <c r="B455" s="11">
        <v>0</v>
      </c>
      <c r="C455" s="11">
        <v>1</v>
      </c>
    </row>
    <row r="456" spans="1:3" x14ac:dyDescent="0.35">
      <c r="A456" s="9" t="s">
        <v>81</v>
      </c>
      <c r="B456" s="11">
        <v>0</v>
      </c>
      <c r="C456" s="11">
        <v>1</v>
      </c>
    </row>
    <row r="457" spans="1:3" x14ac:dyDescent="0.35">
      <c r="A457" s="10" t="s">
        <v>106</v>
      </c>
      <c r="B457" s="11">
        <v>0</v>
      </c>
      <c r="C457" s="11">
        <v>1</v>
      </c>
    </row>
    <row r="458" spans="1:3" x14ac:dyDescent="0.35">
      <c r="A458" s="12" t="s">
        <v>21</v>
      </c>
      <c r="B458" s="11">
        <v>0</v>
      </c>
      <c r="C458" s="11">
        <v>1</v>
      </c>
    </row>
    <row r="459" spans="1:3" x14ac:dyDescent="0.35">
      <c r="A459" s="8" t="s">
        <v>133</v>
      </c>
      <c r="B459" s="11">
        <v>0</v>
      </c>
      <c r="C459" s="11">
        <v>2</v>
      </c>
    </row>
    <row r="460" spans="1:3" x14ac:dyDescent="0.35">
      <c r="A460" s="9" t="s">
        <v>82</v>
      </c>
      <c r="B460" s="11">
        <v>0</v>
      </c>
      <c r="C460" s="11">
        <v>2</v>
      </c>
    </row>
    <row r="461" spans="1:3" x14ac:dyDescent="0.35">
      <c r="A461" s="10" t="s">
        <v>106</v>
      </c>
      <c r="B461" s="11">
        <v>0</v>
      </c>
      <c r="C461" s="11">
        <v>2</v>
      </c>
    </row>
    <row r="462" spans="1:3" x14ac:dyDescent="0.35">
      <c r="A462" s="12" t="s">
        <v>25</v>
      </c>
      <c r="B462" s="11">
        <v>0</v>
      </c>
      <c r="C462" s="11">
        <v>1</v>
      </c>
    </row>
    <row r="463" spans="1:3" x14ac:dyDescent="0.35">
      <c r="A463" s="12" t="s">
        <v>21</v>
      </c>
      <c r="B463" s="11">
        <v>0</v>
      </c>
      <c r="C463" s="11">
        <v>1</v>
      </c>
    </row>
    <row r="464" spans="1:3" x14ac:dyDescent="0.35">
      <c r="A464" s="6" t="s">
        <v>4</v>
      </c>
      <c r="B464" s="11">
        <v>0</v>
      </c>
      <c r="C464" s="11">
        <v>1</v>
      </c>
    </row>
    <row r="465" spans="1:3" x14ac:dyDescent="0.35">
      <c r="A465" s="7" t="s">
        <v>123</v>
      </c>
      <c r="B465" s="11">
        <v>0</v>
      </c>
      <c r="C465" s="11">
        <v>1</v>
      </c>
    </row>
    <row r="466" spans="1:3" x14ac:dyDescent="0.35">
      <c r="A466" s="8" t="s">
        <v>133</v>
      </c>
      <c r="B466" s="11">
        <v>0</v>
      </c>
      <c r="C466" s="11">
        <v>1</v>
      </c>
    </row>
    <row r="467" spans="1:3" x14ac:dyDescent="0.35">
      <c r="A467" s="9" t="s">
        <v>82</v>
      </c>
      <c r="B467" s="11">
        <v>0</v>
      </c>
      <c r="C467" s="11">
        <v>1</v>
      </c>
    </row>
    <row r="468" spans="1:3" x14ac:dyDescent="0.35">
      <c r="A468" s="10" t="s">
        <v>106</v>
      </c>
      <c r="B468" s="11">
        <v>0</v>
      </c>
      <c r="C468" s="11">
        <v>1</v>
      </c>
    </row>
    <row r="469" spans="1:3" x14ac:dyDescent="0.35">
      <c r="A469" s="12" t="s">
        <v>32</v>
      </c>
      <c r="B469" s="11">
        <v>0</v>
      </c>
      <c r="C469" s="11">
        <v>1</v>
      </c>
    </row>
    <row r="470" spans="1:3" x14ac:dyDescent="0.35">
      <c r="A470" s="5" t="s">
        <v>65</v>
      </c>
      <c r="B470" s="11">
        <v>0</v>
      </c>
      <c r="C470" s="11">
        <v>6</v>
      </c>
    </row>
    <row r="471" spans="1:3" x14ac:dyDescent="0.35">
      <c r="A471" s="6" t="s">
        <v>1</v>
      </c>
      <c r="B471" s="11">
        <v>0</v>
      </c>
      <c r="C471" s="11">
        <v>6</v>
      </c>
    </row>
    <row r="472" spans="1:3" x14ac:dyDescent="0.35">
      <c r="A472" s="7" t="s">
        <v>123</v>
      </c>
      <c r="B472" s="11">
        <v>0</v>
      </c>
      <c r="C472" s="11">
        <v>6</v>
      </c>
    </row>
    <row r="473" spans="1:3" x14ac:dyDescent="0.35">
      <c r="A473" s="8" t="s">
        <v>133</v>
      </c>
      <c r="B473" s="11">
        <v>0</v>
      </c>
      <c r="C473" s="11">
        <v>6</v>
      </c>
    </row>
    <row r="474" spans="1:3" x14ac:dyDescent="0.35">
      <c r="A474" s="9" t="s">
        <v>81</v>
      </c>
      <c r="B474" s="11">
        <v>0</v>
      </c>
      <c r="C474" s="11">
        <v>6</v>
      </c>
    </row>
    <row r="475" spans="1:3" x14ac:dyDescent="0.35">
      <c r="A475" s="10" t="s">
        <v>90</v>
      </c>
      <c r="B475" s="11">
        <v>0</v>
      </c>
      <c r="C475" s="11">
        <v>6</v>
      </c>
    </row>
    <row r="476" spans="1:3" x14ac:dyDescent="0.35">
      <c r="A476" s="12" t="s">
        <v>18</v>
      </c>
      <c r="B476" s="11">
        <v>0</v>
      </c>
      <c r="C476" s="11">
        <v>1</v>
      </c>
    </row>
    <row r="477" spans="1:3" x14ac:dyDescent="0.35">
      <c r="A477" s="12" t="s">
        <v>20</v>
      </c>
      <c r="B477" s="11">
        <v>0</v>
      </c>
      <c r="C477" s="11">
        <v>1</v>
      </c>
    </row>
    <row r="478" spans="1:3" x14ac:dyDescent="0.35">
      <c r="A478" s="12" t="s">
        <v>16</v>
      </c>
      <c r="B478" s="11">
        <v>0</v>
      </c>
      <c r="C478" s="11">
        <v>1</v>
      </c>
    </row>
    <row r="479" spans="1:3" x14ac:dyDescent="0.35">
      <c r="A479" s="12" t="s">
        <v>17</v>
      </c>
      <c r="B479" s="11">
        <v>0</v>
      </c>
      <c r="C479" s="11">
        <v>1</v>
      </c>
    </row>
    <row r="480" spans="1:3" x14ac:dyDescent="0.35">
      <c r="A480" s="12" t="s">
        <v>15</v>
      </c>
      <c r="B480" s="11">
        <v>0</v>
      </c>
      <c r="C480" s="11">
        <v>1</v>
      </c>
    </row>
    <row r="481" spans="1:3" x14ac:dyDescent="0.35">
      <c r="A481" s="12" t="s">
        <v>9</v>
      </c>
      <c r="B481" s="11">
        <v>0</v>
      </c>
      <c r="C481" s="11">
        <v>1</v>
      </c>
    </row>
    <row r="482" spans="1:3" x14ac:dyDescent="0.35">
      <c r="A482" s="5" t="s">
        <v>63</v>
      </c>
      <c r="B482" s="11">
        <v>0</v>
      </c>
      <c r="C482" s="11">
        <v>6</v>
      </c>
    </row>
    <row r="483" spans="1:3" x14ac:dyDescent="0.35">
      <c r="A483" s="6" t="s">
        <v>2</v>
      </c>
      <c r="B483" s="11">
        <v>0</v>
      </c>
      <c r="C483" s="11">
        <v>1</v>
      </c>
    </row>
    <row r="484" spans="1:3" x14ac:dyDescent="0.35">
      <c r="A484" s="7" t="s">
        <v>124</v>
      </c>
      <c r="B484" s="11">
        <v>0</v>
      </c>
      <c r="C484" s="11">
        <v>1</v>
      </c>
    </row>
    <row r="485" spans="1:3" x14ac:dyDescent="0.35">
      <c r="A485" s="8" t="s">
        <v>134</v>
      </c>
      <c r="B485" s="11">
        <v>0</v>
      </c>
      <c r="C485" s="11">
        <v>1</v>
      </c>
    </row>
    <row r="486" spans="1:3" x14ac:dyDescent="0.35">
      <c r="A486" s="9" t="s">
        <v>81</v>
      </c>
      <c r="B486" s="11">
        <v>0</v>
      </c>
      <c r="C486" s="11">
        <v>1</v>
      </c>
    </row>
    <row r="487" spans="1:3" x14ac:dyDescent="0.35">
      <c r="A487" s="10" t="s">
        <v>105</v>
      </c>
      <c r="B487" s="11">
        <v>0</v>
      </c>
      <c r="C487" s="11">
        <v>1</v>
      </c>
    </row>
    <row r="488" spans="1:3" x14ac:dyDescent="0.35">
      <c r="A488" s="12" t="s">
        <v>21</v>
      </c>
      <c r="B488" s="11">
        <v>0</v>
      </c>
      <c r="C488" s="11">
        <v>1</v>
      </c>
    </row>
    <row r="489" spans="1:3" x14ac:dyDescent="0.35">
      <c r="A489" s="6" t="s">
        <v>1</v>
      </c>
      <c r="B489" s="11">
        <v>0</v>
      </c>
      <c r="C489" s="11">
        <v>4</v>
      </c>
    </row>
    <row r="490" spans="1:3" x14ac:dyDescent="0.35">
      <c r="A490" s="7" t="s">
        <v>37</v>
      </c>
      <c r="B490" s="11">
        <v>0</v>
      </c>
      <c r="C490" s="11">
        <v>4</v>
      </c>
    </row>
    <row r="491" spans="1:3" x14ac:dyDescent="0.35">
      <c r="A491" s="8" t="s">
        <v>134</v>
      </c>
      <c r="B491" s="11">
        <v>0</v>
      </c>
      <c r="C491" s="11">
        <v>4</v>
      </c>
    </row>
    <row r="492" spans="1:3" x14ac:dyDescent="0.35">
      <c r="A492" s="9" t="s">
        <v>81</v>
      </c>
      <c r="B492" s="11">
        <v>0</v>
      </c>
      <c r="C492" s="11">
        <v>4</v>
      </c>
    </row>
    <row r="493" spans="1:3" x14ac:dyDescent="0.35">
      <c r="A493" s="10" t="s">
        <v>105</v>
      </c>
      <c r="B493" s="11">
        <v>0</v>
      </c>
      <c r="C493" s="11">
        <v>4</v>
      </c>
    </row>
    <row r="494" spans="1:3" x14ac:dyDescent="0.35">
      <c r="A494" s="12" t="s">
        <v>12</v>
      </c>
      <c r="B494" s="11">
        <v>0</v>
      </c>
      <c r="C494" s="11">
        <v>2</v>
      </c>
    </row>
    <row r="495" spans="1:3" x14ac:dyDescent="0.35">
      <c r="A495" s="12" t="s">
        <v>13</v>
      </c>
      <c r="B495" s="11">
        <v>0</v>
      </c>
      <c r="C495" s="11">
        <v>2</v>
      </c>
    </row>
    <row r="496" spans="1:3" x14ac:dyDescent="0.35">
      <c r="A496" s="6" t="s">
        <v>3</v>
      </c>
      <c r="B496" s="11">
        <v>0</v>
      </c>
      <c r="C496" s="11">
        <v>1</v>
      </c>
    </row>
    <row r="497" spans="1:3" x14ac:dyDescent="0.35">
      <c r="A497" s="7" t="s">
        <v>36</v>
      </c>
      <c r="B497" s="11">
        <v>0</v>
      </c>
      <c r="C497" s="11">
        <v>1</v>
      </c>
    </row>
    <row r="498" spans="1:3" x14ac:dyDescent="0.35">
      <c r="A498" s="8" t="s">
        <v>134</v>
      </c>
      <c r="B498" s="11">
        <v>0</v>
      </c>
      <c r="C498" s="11">
        <v>1</v>
      </c>
    </row>
    <row r="499" spans="1:3" x14ac:dyDescent="0.35">
      <c r="A499" s="9" t="s">
        <v>81</v>
      </c>
      <c r="B499" s="11">
        <v>0</v>
      </c>
      <c r="C499" s="11">
        <v>1</v>
      </c>
    </row>
    <row r="500" spans="1:3" x14ac:dyDescent="0.35">
      <c r="A500" s="10" t="s">
        <v>90</v>
      </c>
      <c r="B500" s="11">
        <v>0</v>
      </c>
      <c r="C500" s="11">
        <v>1</v>
      </c>
    </row>
    <row r="501" spans="1:3" x14ac:dyDescent="0.35">
      <c r="A501" s="12" t="s">
        <v>21</v>
      </c>
      <c r="B501" s="11">
        <v>0</v>
      </c>
      <c r="C501" s="11">
        <v>1</v>
      </c>
    </row>
    <row r="502" spans="1:3" x14ac:dyDescent="0.35">
      <c r="A502" s="5" t="s">
        <v>56</v>
      </c>
      <c r="B502" s="11">
        <v>1</v>
      </c>
      <c r="C502" s="11">
        <v>5</v>
      </c>
    </row>
    <row r="503" spans="1:3" x14ac:dyDescent="0.35">
      <c r="A503" s="6" t="s">
        <v>2</v>
      </c>
      <c r="B503" s="11">
        <v>1</v>
      </c>
      <c r="C503" s="11">
        <v>5</v>
      </c>
    </row>
    <row r="504" spans="1:3" x14ac:dyDescent="0.35">
      <c r="A504" s="7" t="s">
        <v>124</v>
      </c>
      <c r="B504" s="11">
        <v>0</v>
      </c>
      <c r="C504" s="11">
        <v>2</v>
      </c>
    </row>
    <row r="505" spans="1:3" x14ac:dyDescent="0.35">
      <c r="A505" s="8" t="s">
        <v>134</v>
      </c>
      <c r="B505" s="11">
        <v>0</v>
      </c>
      <c r="C505" s="11">
        <v>2</v>
      </c>
    </row>
    <row r="506" spans="1:3" x14ac:dyDescent="0.35">
      <c r="A506" s="9" t="s">
        <v>81</v>
      </c>
      <c r="B506" s="11">
        <v>0</v>
      </c>
      <c r="C506" s="11">
        <v>2</v>
      </c>
    </row>
    <row r="507" spans="1:3" x14ac:dyDescent="0.35">
      <c r="A507" s="10" t="s">
        <v>90</v>
      </c>
      <c r="B507" s="11">
        <v>0</v>
      </c>
      <c r="C507" s="11">
        <v>2</v>
      </c>
    </row>
    <row r="508" spans="1:3" x14ac:dyDescent="0.35">
      <c r="A508" s="12" t="s">
        <v>21</v>
      </c>
      <c r="B508" s="11">
        <v>0</v>
      </c>
      <c r="C508" s="11">
        <v>2</v>
      </c>
    </row>
    <row r="509" spans="1:3" x14ac:dyDescent="0.35">
      <c r="A509" s="7" t="s">
        <v>36</v>
      </c>
      <c r="B509" s="11">
        <v>0</v>
      </c>
      <c r="C509" s="11">
        <v>2</v>
      </c>
    </row>
    <row r="510" spans="1:3" x14ac:dyDescent="0.35">
      <c r="A510" s="8" t="s">
        <v>134</v>
      </c>
      <c r="B510" s="11">
        <v>0</v>
      </c>
      <c r="C510" s="11">
        <v>2</v>
      </c>
    </row>
    <row r="511" spans="1:3" x14ac:dyDescent="0.35">
      <c r="A511" s="9" t="s">
        <v>81</v>
      </c>
      <c r="B511" s="11">
        <v>0</v>
      </c>
      <c r="C511" s="11">
        <v>2</v>
      </c>
    </row>
    <row r="512" spans="1:3" x14ac:dyDescent="0.35">
      <c r="A512" s="10" t="s">
        <v>90</v>
      </c>
      <c r="B512" s="11">
        <v>0</v>
      </c>
      <c r="C512" s="11">
        <v>2</v>
      </c>
    </row>
    <row r="513" spans="1:3" x14ac:dyDescent="0.35">
      <c r="A513" s="12" t="s">
        <v>21</v>
      </c>
      <c r="B513" s="11">
        <v>0</v>
      </c>
      <c r="C513" s="11">
        <v>2</v>
      </c>
    </row>
    <row r="514" spans="1:3" x14ac:dyDescent="0.35">
      <c r="A514" s="7" t="s">
        <v>123</v>
      </c>
      <c r="B514" s="11">
        <v>1</v>
      </c>
      <c r="C514" s="11">
        <v>1</v>
      </c>
    </row>
    <row r="515" spans="1:3" x14ac:dyDescent="0.35">
      <c r="A515" s="8" t="s">
        <v>134</v>
      </c>
      <c r="B515" s="11">
        <v>1</v>
      </c>
      <c r="C515" s="11">
        <v>1</v>
      </c>
    </row>
    <row r="516" spans="1:3" x14ac:dyDescent="0.35">
      <c r="A516" s="9" t="s">
        <v>81</v>
      </c>
      <c r="B516" s="11">
        <v>1</v>
      </c>
      <c r="C516" s="11">
        <v>1</v>
      </c>
    </row>
    <row r="517" spans="1:3" x14ac:dyDescent="0.35">
      <c r="A517" s="10" t="s">
        <v>90</v>
      </c>
      <c r="B517" s="11">
        <v>1</v>
      </c>
      <c r="C517" s="11">
        <v>1</v>
      </c>
    </row>
    <row r="518" spans="1:3" x14ac:dyDescent="0.35">
      <c r="A518" s="12" t="s">
        <v>21</v>
      </c>
      <c r="B518" s="11">
        <v>1</v>
      </c>
      <c r="C518" s="11">
        <v>1</v>
      </c>
    </row>
    <row r="519" spans="1:3" x14ac:dyDescent="0.35">
      <c r="A519" s="5" t="s">
        <v>55</v>
      </c>
      <c r="B519" s="11">
        <v>0</v>
      </c>
      <c r="C519" s="11">
        <v>5</v>
      </c>
    </row>
    <row r="520" spans="1:3" x14ac:dyDescent="0.35">
      <c r="A520" s="6" t="s">
        <v>2</v>
      </c>
      <c r="B520" s="11">
        <v>0</v>
      </c>
      <c r="C520" s="11">
        <v>2</v>
      </c>
    </row>
    <row r="521" spans="1:3" x14ac:dyDescent="0.35">
      <c r="A521" s="7" t="s">
        <v>123</v>
      </c>
      <c r="B521" s="11">
        <v>0</v>
      </c>
      <c r="C521" s="11">
        <v>2</v>
      </c>
    </row>
    <row r="522" spans="1:3" x14ac:dyDescent="0.35">
      <c r="A522" s="8" t="s">
        <v>133</v>
      </c>
      <c r="B522" s="11">
        <v>0</v>
      </c>
      <c r="C522" s="11">
        <v>2</v>
      </c>
    </row>
    <row r="523" spans="1:3" x14ac:dyDescent="0.35">
      <c r="A523" s="9" t="s">
        <v>82</v>
      </c>
      <c r="B523" s="11">
        <v>0</v>
      </c>
      <c r="C523" s="11">
        <v>2</v>
      </c>
    </row>
    <row r="524" spans="1:3" x14ac:dyDescent="0.35">
      <c r="A524" s="10" t="s">
        <v>100</v>
      </c>
      <c r="B524" s="11">
        <v>0</v>
      </c>
      <c r="C524" s="11">
        <v>2</v>
      </c>
    </row>
    <row r="525" spans="1:3" x14ac:dyDescent="0.35">
      <c r="A525" s="12" t="s">
        <v>25</v>
      </c>
      <c r="B525" s="11">
        <v>0</v>
      </c>
      <c r="C525" s="11">
        <v>1</v>
      </c>
    </row>
    <row r="526" spans="1:3" x14ac:dyDescent="0.35">
      <c r="A526" s="12" t="s">
        <v>21</v>
      </c>
      <c r="B526" s="11">
        <v>0</v>
      </c>
      <c r="C526" s="11">
        <v>1</v>
      </c>
    </row>
    <row r="527" spans="1:3" x14ac:dyDescent="0.35">
      <c r="A527" s="6" t="s">
        <v>4</v>
      </c>
      <c r="B527" s="11">
        <v>0</v>
      </c>
      <c r="C527" s="11">
        <v>1</v>
      </c>
    </row>
    <row r="528" spans="1:3" x14ac:dyDescent="0.35">
      <c r="A528" s="7" t="s">
        <v>123</v>
      </c>
      <c r="B528" s="11">
        <v>0</v>
      </c>
      <c r="C528" s="11">
        <v>1</v>
      </c>
    </row>
    <row r="529" spans="1:3" x14ac:dyDescent="0.35">
      <c r="A529" s="8" t="s">
        <v>133</v>
      </c>
      <c r="B529" s="11">
        <v>0</v>
      </c>
      <c r="C529" s="11">
        <v>1</v>
      </c>
    </row>
    <row r="530" spans="1:3" x14ac:dyDescent="0.35">
      <c r="A530" s="9" t="s">
        <v>82</v>
      </c>
      <c r="B530" s="11">
        <v>0</v>
      </c>
      <c r="C530" s="11">
        <v>1</v>
      </c>
    </row>
    <row r="531" spans="1:3" x14ac:dyDescent="0.35">
      <c r="A531" s="10" t="s">
        <v>100</v>
      </c>
      <c r="B531" s="11">
        <v>0</v>
      </c>
      <c r="C531" s="11">
        <v>1</v>
      </c>
    </row>
    <row r="532" spans="1:3" x14ac:dyDescent="0.35">
      <c r="A532" s="12" t="s">
        <v>24</v>
      </c>
      <c r="B532" s="11">
        <v>0</v>
      </c>
      <c r="C532" s="11">
        <v>1</v>
      </c>
    </row>
    <row r="533" spans="1:3" x14ac:dyDescent="0.35">
      <c r="A533" s="6" t="s">
        <v>1</v>
      </c>
      <c r="B533" s="11">
        <v>0</v>
      </c>
      <c r="C533" s="11">
        <v>2</v>
      </c>
    </row>
    <row r="534" spans="1:3" x14ac:dyDescent="0.35">
      <c r="A534" s="7" t="s">
        <v>123</v>
      </c>
      <c r="B534" s="11">
        <v>0</v>
      </c>
      <c r="C534" s="11">
        <v>2</v>
      </c>
    </row>
    <row r="535" spans="1:3" x14ac:dyDescent="0.35">
      <c r="A535" s="8" t="s">
        <v>133</v>
      </c>
      <c r="B535" s="11">
        <v>0</v>
      </c>
      <c r="C535" s="11">
        <v>2</v>
      </c>
    </row>
    <row r="536" spans="1:3" x14ac:dyDescent="0.35">
      <c r="A536" s="9" t="s">
        <v>82</v>
      </c>
      <c r="B536" s="11">
        <v>0</v>
      </c>
      <c r="C536" s="11">
        <v>2</v>
      </c>
    </row>
    <row r="537" spans="1:3" x14ac:dyDescent="0.35">
      <c r="A537" s="10" t="s">
        <v>104</v>
      </c>
      <c r="B537" s="11">
        <v>0</v>
      </c>
      <c r="C537" s="11">
        <v>2</v>
      </c>
    </row>
    <row r="538" spans="1:3" x14ac:dyDescent="0.35">
      <c r="A538" s="12" t="s">
        <v>26</v>
      </c>
      <c r="B538" s="11">
        <v>0</v>
      </c>
      <c r="C538" s="11">
        <v>2</v>
      </c>
    </row>
    <row r="539" spans="1:3" x14ac:dyDescent="0.35">
      <c r="A539" s="5" t="s">
        <v>67</v>
      </c>
      <c r="B539" s="11">
        <v>0</v>
      </c>
      <c r="C539" s="11">
        <v>5</v>
      </c>
    </row>
    <row r="540" spans="1:3" x14ac:dyDescent="0.35">
      <c r="A540" s="6" t="s">
        <v>2</v>
      </c>
      <c r="B540" s="11">
        <v>0</v>
      </c>
      <c r="C540" s="11">
        <v>4</v>
      </c>
    </row>
    <row r="541" spans="1:3" x14ac:dyDescent="0.35">
      <c r="A541" s="7" t="s">
        <v>36</v>
      </c>
      <c r="B541" s="11">
        <v>0</v>
      </c>
      <c r="C541" s="11">
        <v>1</v>
      </c>
    </row>
    <row r="542" spans="1:3" x14ac:dyDescent="0.35">
      <c r="A542" s="8" t="s">
        <v>134</v>
      </c>
      <c r="B542" s="11">
        <v>0</v>
      </c>
      <c r="C542" s="11">
        <v>1</v>
      </c>
    </row>
    <row r="543" spans="1:3" x14ac:dyDescent="0.35">
      <c r="A543" s="9" t="s">
        <v>81</v>
      </c>
      <c r="B543" s="11">
        <v>0</v>
      </c>
      <c r="C543" s="11">
        <v>1</v>
      </c>
    </row>
    <row r="544" spans="1:3" x14ac:dyDescent="0.35">
      <c r="A544" s="10" t="s">
        <v>90</v>
      </c>
      <c r="B544" s="11">
        <v>0</v>
      </c>
      <c r="C544" s="11">
        <v>1</v>
      </c>
    </row>
    <row r="545" spans="1:3" x14ac:dyDescent="0.35">
      <c r="A545" s="12" t="s">
        <v>21</v>
      </c>
      <c r="B545" s="11">
        <v>0</v>
      </c>
      <c r="C545" s="11">
        <v>1</v>
      </c>
    </row>
    <row r="546" spans="1:3" x14ac:dyDescent="0.35">
      <c r="A546" s="7" t="s">
        <v>123</v>
      </c>
      <c r="B546" s="11">
        <v>0</v>
      </c>
      <c r="C546" s="11">
        <v>3</v>
      </c>
    </row>
    <row r="547" spans="1:3" x14ac:dyDescent="0.35">
      <c r="A547" s="8" t="s">
        <v>133</v>
      </c>
      <c r="B547" s="11">
        <v>0</v>
      </c>
      <c r="C547" s="11">
        <v>3</v>
      </c>
    </row>
    <row r="548" spans="1:3" x14ac:dyDescent="0.35">
      <c r="A548" s="9" t="s">
        <v>82</v>
      </c>
      <c r="B548" s="11">
        <v>0</v>
      </c>
      <c r="C548" s="11">
        <v>3</v>
      </c>
    </row>
    <row r="549" spans="1:3" x14ac:dyDescent="0.35">
      <c r="A549" s="10" t="s">
        <v>90</v>
      </c>
      <c r="B549" s="11">
        <v>0</v>
      </c>
      <c r="C549" s="11">
        <v>3</v>
      </c>
    </row>
    <row r="550" spans="1:3" x14ac:dyDescent="0.35">
      <c r="A550" s="12" t="s">
        <v>22</v>
      </c>
      <c r="B550" s="11">
        <v>0</v>
      </c>
      <c r="C550" s="11">
        <v>1</v>
      </c>
    </row>
    <row r="551" spans="1:3" x14ac:dyDescent="0.35">
      <c r="A551" s="12" t="s">
        <v>25</v>
      </c>
      <c r="B551" s="11">
        <v>0</v>
      </c>
      <c r="C551" s="11">
        <v>1</v>
      </c>
    </row>
    <row r="552" spans="1:3" x14ac:dyDescent="0.35">
      <c r="A552" s="12" t="s">
        <v>21</v>
      </c>
      <c r="B552" s="11">
        <v>0</v>
      </c>
      <c r="C552" s="11">
        <v>1</v>
      </c>
    </row>
    <row r="553" spans="1:3" x14ac:dyDescent="0.35">
      <c r="A553" s="6" t="s">
        <v>4</v>
      </c>
      <c r="B553" s="11">
        <v>0</v>
      </c>
      <c r="C553" s="11">
        <v>1</v>
      </c>
    </row>
    <row r="554" spans="1:3" x14ac:dyDescent="0.35">
      <c r="A554" s="7" t="s">
        <v>123</v>
      </c>
      <c r="B554" s="11">
        <v>0</v>
      </c>
      <c r="C554" s="11">
        <v>1</v>
      </c>
    </row>
    <row r="555" spans="1:3" x14ac:dyDescent="0.35">
      <c r="A555" s="8" t="s">
        <v>133</v>
      </c>
      <c r="B555" s="11">
        <v>0</v>
      </c>
      <c r="C555" s="11">
        <v>1</v>
      </c>
    </row>
    <row r="556" spans="1:3" x14ac:dyDescent="0.35">
      <c r="A556" s="9" t="s">
        <v>82</v>
      </c>
      <c r="B556" s="11">
        <v>0</v>
      </c>
      <c r="C556" s="11">
        <v>1</v>
      </c>
    </row>
    <row r="557" spans="1:3" x14ac:dyDescent="0.35">
      <c r="A557" s="10" t="s">
        <v>90</v>
      </c>
      <c r="B557" s="11">
        <v>0</v>
      </c>
      <c r="C557" s="11">
        <v>1</v>
      </c>
    </row>
    <row r="558" spans="1:3" x14ac:dyDescent="0.35">
      <c r="A558" s="12" t="s">
        <v>24</v>
      </c>
      <c r="B558" s="11">
        <v>0</v>
      </c>
      <c r="C558" s="11">
        <v>1</v>
      </c>
    </row>
    <row r="559" spans="1:3" x14ac:dyDescent="0.35">
      <c r="A559" s="5" t="s">
        <v>64</v>
      </c>
      <c r="B559" s="11">
        <v>1</v>
      </c>
      <c r="C559" s="11">
        <v>5</v>
      </c>
    </row>
    <row r="560" spans="1:3" x14ac:dyDescent="0.35">
      <c r="A560" s="6" t="s">
        <v>2</v>
      </c>
      <c r="B560" s="11">
        <v>1</v>
      </c>
      <c r="C560" s="11">
        <v>4</v>
      </c>
    </row>
    <row r="561" spans="1:3" x14ac:dyDescent="0.35">
      <c r="A561" s="7" t="s">
        <v>123</v>
      </c>
      <c r="B561" s="11">
        <v>1</v>
      </c>
      <c r="C561" s="11">
        <v>4</v>
      </c>
    </row>
    <row r="562" spans="1:3" x14ac:dyDescent="0.35">
      <c r="A562" s="8" t="s">
        <v>134</v>
      </c>
      <c r="B562" s="11">
        <v>1</v>
      </c>
      <c r="C562" s="11">
        <v>2</v>
      </c>
    </row>
    <row r="563" spans="1:3" x14ac:dyDescent="0.35">
      <c r="A563" s="9" t="s">
        <v>81</v>
      </c>
      <c r="B563" s="11">
        <v>1</v>
      </c>
      <c r="C563" s="11">
        <v>2</v>
      </c>
    </row>
    <row r="564" spans="1:3" x14ac:dyDescent="0.35">
      <c r="A564" s="10" t="s">
        <v>107</v>
      </c>
      <c r="B564" s="11">
        <v>0</v>
      </c>
      <c r="C564" s="11">
        <v>1</v>
      </c>
    </row>
    <row r="565" spans="1:3" x14ac:dyDescent="0.35">
      <c r="A565" s="12" t="s">
        <v>21</v>
      </c>
      <c r="B565" s="11">
        <v>0</v>
      </c>
      <c r="C565" s="11">
        <v>1</v>
      </c>
    </row>
    <row r="566" spans="1:3" x14ac:dyDescent="0.35">
      <c r="A566" s="10" t="s">
        <v>90</v>
      </c>
      <c r="B566" s="11">
        <v>1</v>
      </c>
      <c r="C566" s="11">
        <v>1</v>
      </c>
    </row>
    <row r="567" spans="1:3" x14ac:dyDescent="0.35">
      <c r="A567" s="12" t="s">
        <v>21</v>
      </c>
      <c r="B567" s="11">
        <v>1</v>
      </c>
      <c r="C567" s="11">
        <v>1</v>
      </c>
    </row>
    <row r="568" spans="1:3" x14ac:dyDescent="0.35">
      <c r="A568" s="8" t="s">
        <v>133</v>
      </c>
      <c r="B568" s="11">
        <v>0</v>
      </c>
      <c r="C568" s="11">
        <v>2</v>
      </c>
    </row>
    <row r="569" spans="1:3" x14ac:dyDescent="0.35">
      <c r="A569" s="9" t="s">
        <v>82</v>
      </c>
      <c r="B569" s="11">
        <v>0</v>
      </c>
      <c r="C569" s="11">
        <v>2</v>
      </c>
    </row>
    <row r="570" spans="1:3" x14ac:dyDescent="0.35">
      <c r="A570" s="10" t="s">
        <v>107</v>
      </c>
      <c r="B570" s="11">
        <v>0</v>
      </c>
      <c r="C570" s="11">
        <v>2</v>
      </c>
    </row>
    <row r="571" spans="1:3" x14ac:dyDescent="0.35">
      <c r="A571" s="12" t="s">
        <v>25</v>
      </c>
      <c r="B571" s="11">
        <v>0</v>
      </c>
      <c r="C571" s="11">
        <v>1</v>
      </c>
    </row>
    <row r="572" spans="1:3" x14ac:dyDescent="0.35">
      <c r="A572" s="12" t="s">
        <v>21</v>
      </c>
      <c r="B572" s="11">
        <v>0</v>
      </c>
      <c r="C572" s="11">
        <v>1</v>
      </c>
    </row>
    <row r="573" spans="1:3" x14ac:dyDescent="0.35">
      <c r="A573" s="6" t="s">
        <v>4</v>
      </c>
      <c r="B573" s="11">
        <v>0</v>
      </c>
      <c r="C573" s="11">
        <v>1</v>
      </c>
    </row>
    <row r="574" spans="1:3" x14ac:dyDescent="0.35">
      <c r="A574" s="7" t="s">
        <v>123</v>
      </c>
      <c r="B574" s="11">
        <v>0</v>
      </c>
      <c r="C574" s="11">
        <v>1</v>
      </c>
    </row>
    <row r="575" spans="1:3" x14ac:dyDescent="0.35">
      <c r="A575" s="8" t="s">
        <v>133</v>
      </c>
      <c r="B575" s="11">
        <v>0</v>
      </c>
      <c r="C575" s="11">
        <v>1</v>
      </c>
    </row>
    <row r="576" spans="1:3" x14ac:dyDescent="0.35">
      <c r="A576" s="9" t="s">
        <v>82</v>
      </c>
      <c r="B576" s="11">
        <v>0</v>
      </c>
      <c r="C576" s="11">
        <v>1</v>
      </c>
    </row>
    <row r="577" spans="1:3" x14ac:dyDescent="0.35">
      <c r="A577" s="10" t="s">
        <v>107</v>
      </c>
      <c r="B577" s="11">
        <v>0</v>
      </c>
      <c r="C577" s="11">
        <v>1</v>
      </c>
    </row>
    <row r="578" spans="1:3" x14ac:dyDescent="0.35">
      <c r="A578" s="12" t="s">
        <v>24</v>
      </c>
      <c r="B578" s="11">
        <v>0</v>
      </c>
      <c r="C578" s="11">
        <v>1</v>
      </c>
    </row>
    <row r="579" spans="1:3" x14ac:dyDescent="0.35">
      <c r="A579" s="5" t="s">
        <v>72</v>
      </c>
      <c r="B579" s="11">
        <v>0</v>
      </c>
      <c r="C579" s="11">
        <v>5</v>
      </c>
    </row>
    <row r="580" spans="1:3" x14ac:dyDescent="0.35">
      <c r="A580" s="6" t="s">
        <v>2</v>
      </c>
      <c r="B580" s="11">
        <v>0</v>
      </c>
      <c r="C580" s="11">
        <v>3</v>
      </c>
    </row>
    <row r="581" spans="1:3" x14ac:dyDescent="0.35">
      <c r="A581" s="7" t="s">
        <v>123</v>
      </c>
      <c r="B581" s="11">
        <v>0</v>
      </c>
      <c r="C581" s="11">
        <v>3</v>
      </c>
    </row>
    <row r="582" spans="1:3" x14ac:dyDescent="0.35">
      <c r="A582" s="8" t="s">
        <v>134</v>
      </c>
      <c r="B582" s="11">
        <v>0</v>
      </c>
      <c r="C582" s="11">
        <v>3</v>
      </c>
    </row>
    <row r="583" spans="1:3" x14ac:dyDescent="0.35">
      <c r="A583" s="9" t="s">
        <v>82</v>
      </c>
      <c r="B583" s="11">
        <v>0</v>
      </c>
      <c r="C583" s="11">
        <v>3</v>
      </c>
    </row>
    <row r="584" spans="1:3" x14ac:dyDescent="0.35">
      <c r="A584" s="10" t="s">
        <v>93</v>
      </c>
      <c r="B584" s="11">
        <v>0</v>
      </c>
      <c r="C584" s="11">
        <v>3</v>
      </c>
    </row>
    <row r="585" spans="1:3" x14ac:dyDescent="0.35">
      <c r="A585" s="12" t="s">
        <v>21</v>
      </c>
      <c r="B585" s="11">
        <v>0</v>
      </c>
      <c r="C585" s="11">
        <v>3</v>
      </c>
    </row>
    <row r="586" spans="1:3" x14ac:dyDescent="0.35">
      <c r="A586" s="6" t="s">
        <v>1</v>
      </c>
      <c r="B586" s="11">
        <v>0</v>
      </c>
      <c r="C586" s="11">
        <v>2</v>
      </c>
    </row>
    <row r="587" spans="1:3" x14ac:dyDescent="0.35">
      <c r="A587" s="7" t="s">
        <v>37</v>
      </c>
      <c r="B587" s="11">
        <v>0</v>
      </c>
      <c r="C587" s="11">
        <v>2</v>
      </c>
    </row>
    <row r="588" spans="1:3" x14ac:dyDescent="0.35">
      <c r="A588" s="8" t="s">
        <v>134</v>
      </c>
      <c r="B588" s="11">
        <v>0</v>
      </c>
      <c r="C588" s="11">
        <v>2</v>
      </c>
    </row>
    <row r="589" spans="1:3" x14ac:dyDescent="0.35">
      <c r="A589" s="9" t="s">
        <v>81</v>
      </c>
      <c r="B589" s="11">
        <v>0</v>
      </c>
      <c r="C589" s="11">
        <v>2</v>
      </c>
    </row>
    <row r="590" spans="1:3" x14ac:dyDescent="0.35">
      <c r="A590" s="10" t="s">
        <v>93</v>
      </c>
      <c r="B590" s="11">
        <v>0</v>
      </c>
      <c r="C590" s="11">
        <v>2</v>
      </c>
    </row>
    <row r="591" spans="1:3" x14ac:dyDescent="0.35">
      <c r="A591" s="12" t="s">
        <v>12</v>
      </c>
      <c r="B591" s="11">
        <v>0</v>
      </c>
      <c r="C591" s="11">
        <v>1</v>
      </c>
    </row>
    <row r="592" spans="1:3" x14ac:dyDescent="0.35">
      <c r="A592" s="12" t="s">
        <v>13</v>
      </c>
      <c r="B592" s="11">
        <v>0</v>
      </c>
      <c r="C592" s="11">
        <v>1</v>
      </c>
    </row>
    <row r="593" spans="1:3" x14ac:dyDescent="0.35">
      <c r="A593" s="5" t="s">
        <v>44</v>
      </c>
      <c r="B593" s="11">
        <v>0</v>
      </c>
      <c r="C593" s="11">
        <v>4</v>
      </c>
    </row>
    <row r="594" spans="1:3" x14ac:dyDescent="0.35">
      <c r="A594" s="6" t="s">
        <v>2</v>
      </c>
      <c r="B594" s="11">
        <v>0</v>
      </c>
      <c r="C594" s="11">
        <v>2</v>
      </c>
    </row>
    <row r="595" spans="1:3" x14ac:dyDescent="0.35">
      <c r="A595" s="7" t="s">
        <v>123</v>
      </c>
      <c r="B595" s="11">
        <v>0</v>
      </c>
      <c r="C595" s="11">
        <v>2</v>
      </c>
    </row>
    <row r="596" spans="1:3" x14ac:dyDescent="0.35">
      <c r="A596" s="8" t="s">
        <v>134</v>
      </c>
      <c r="B596" s="11">
        <v>0</v>
      </c>
      <c r="C596" s="11">
        <v>2</v>
      </c>
    </row>
    <row r="597" spans="1:3" x14ac:dyDescent="0.35">
      <c r="A597" s="9" t="s">
        <v>82</v>
      </c>
      <c r="B597" s="11">
        <v>0</v>
      </c>
      <c r="C597" s="11">
        <v>2</v>
      </c>
    </row>
    <row r="598" spans="1:3" x14ac:dyDescent="0.35">
      <c r="A598" s="10" t="s">
        <v>89</v>
      </c>
      <c r="B598" s="11">
        <v>0</v>
      </c>
      <c r="C598" s="11">
        <v>2</v>
      </c>
    </row>
    <row r="599" spans="1:3" x14ac:dyDescent="0.35">
      <c r="A599" s="12" t="s">
        <v>21</v>
      </c>
      <c r="B599" s="11">
        <v>0</v>
      </c>
      <c r="C599" s="11">
        <v>2</v>
      </c>
    </row>
    <row r="600" spans="1:3" x14ac:dyDescent="0.35">
      <c r="A600" s="6" t="s">
        <v>1</v>
      </c>
      <c r="B600" s="11">
        <v>0</v>
      </c>
      <c r="C600" s="11">
        <v>2</v>
      </c>
    </row>
    <row r="601" spans="1:3" x14ac:dyDescent="0.35">
      <c r="A601" s="7" t="s">
        <v>37</v>
      </c>
      <c r="B601" s="11">
        <v>0</v>
      </c>
      <c r="C601" s="11">
        <v>2</v>
      </c>
    </row>
    <row r="602" spans="1:3" x14ac:dyDescent="0.35">
      <c r="A602" s="8" t="s">
        <v>134</v>
      </c>
      <c r="B602" s="11">
        <v>0</v>
      </c>
      <c r="C602" s="11">
        <v>2</v>
      </c>
    </row>
    <row r="603" spans="1:3" x14ac:dyDescent="0.35">
      <c r="A603" s="9" t="s">
        <v>81</v>
      </c>
      <c r="B603" s="11">
        <v>0</v>
      </c>
      <c r="C603" s="11">
        <v>2</v>
      </c>
    </row>
    <row r="604" spans="1:3" x14ac:dyDescent="0.35">
      <c r="A604" s="10" t="s">
        <v>89</v>
      </c>
      <c r="B604" s="11">
        <v>0</v>
      </c>
      <c r="C604" s="11">
        <v>2</v>
      </c>
    </row>
    <row r="605" spans="1:3" x14ac:dyDescent="0.35">
      <c r="A605" s="12" t="s">
        <v>12</v>
      </c>
      <c r="B605" s="11">
        <v>0</v>
      </c>
      <c r="C605" s="11">
        <v>1</v>
      </c>
    </row>
    <row r="606" spans="1:3" x14ac:dyDescent="0.35">
      <c r="A606" s="12" t="s">
        <v>13</v>
      </c>
      <c r="B606" s="11">
        <v>0</v>
      </c>
      <c r="C606" s="11">
        <v>1</v>
      </c>
    </row>
    <row r="607" spans="1:3" x14ac:dyDescent="0.35">
      <c r="A607" s="5" t="s">
        <v>50</v>
      </c>
      <c r="B607" s="11">
        <v>0</v>
      </c>
      <c r="C607" s="11">
        <v>4</v>
      </c>
    </row>
    <row r="608" spans="1:3" x14ac:dyDescent="0.35">
      <c r="A608" s="6" t="s">
        <v>2</v>
      </c>
      <c r="B608" s="11">
        <v>0</v>
      </c>
      <c r="C608" s="11">
        <v>3</v>
      </c>
    </row>
    <row r="609" spans="1:3" x14ac:dyDescent="0.35">
      <c r="A609" s="7" t="s">
        <v>123</v>
      </c>
      <c r="B609" s="11">
        <v>0</v>
      </c>
      <c r="C609" s="11">
        <v>3</v>
      </c>
    </row>
    <row r="610" spans="1:3" x14ac:dyDescent="0.35">
      <c r="A610" s="8" t="s">
        <v>133</v>
      </c>
      <c r="B610" s="11">
        <v>0</v>
      </c>
      <c r="C610" s="11">
        <v>3</v>
      </c>
    </row>
    <row r="611" spans="1:3" x14ac:dyDescent="0.35">
      <c r="A611" s="9" t="s">
        <v>82</v>
      </c>
      <c r="B611" s="11">
        <v>0</v>
      </c>
      <c r="C611" s="11">
        <v>3</v>
      </c>
    </row>
    <row r="612" spans="1:3" x14ac:dyDescent="0.35">
      <c r="A612" s="10" t="s">
        <v>94</v>
      </c>
      <c r="B612" s="11">
        <v>0</v>
      </c>
      <c r="C612" s="11">
        <v>3</v>
      </c>
    </row>
    <row r="613" spans="1:3" x14ac:dyDescent="0.35">
      <c r="A613" s="12" t="s">
        <v>22</v>
      </c>
      <c r="B613" s="11">
        <v>0</v>
      </c>
      <c r="C613" s="11">
        <v>1</v>
      </c>
    </row>
    <row r="614" spans="1:3" x14ac:dyDescent="0.35">
      <c r="A614" s="12" t="s">
        <v>25</v>
      </c>
      <c r="B614" s="11">
        <v>0</v>
      </c>
      <c r="C614" s="11">
        <v>1</v>
      </c>
    </row>
    <row r="615" spans="1:3" x14ac:dyDescent="0.35">
      <c r="A615" s="12" t="s">
        <v>21</v>
      </c>
      <c r="B615" s="11">
        <v>0</v>
      </c>
      <c r="C615" s="11">
        <v>1</v>
      </c>
    </row>
    <row r="616" spans="1:3" x14ac:dyDescent="0.35">
      <c r="A616" s="6" t="s">
        <v>4</v>
      </c>
      <c r="B616" s="11">
        <v>0</v>
      </c>
      <c r="C616" s="11">
        <v>1</v>
      </c>
    </row>
    <row r="617" spans="1:3" x14ac:dyDescent="0.35">
      <c r="A617" s="7" t="s">
        <v>123</v>
      </c>
      <c r="B617" s="11">
        <v>0</v>
      </c>
      <c r="C617" s="11">
        <v>1</v>
      </c>
    </row>
    <row r="618" spans="1:3" x14ac:dyDescent="0.35">
      <c r="A618" s="8" t="s">
        <v>133</v>
      </c>
      <c r="B618" s="11">
        <v>0</v>
      </c>
      <c r="C618" s="11">
        <v>1</v>
      </c>
    </row>
    <row r="619" spans="1:3" x14ac:dyDescent="0.35">
      <c r="A619" s="9" t="s">
        <v>82</v>
      </c>
      <c r="B619" s="11">
        <v>0</v>
      </c>
      <c r="C619" s="11">
        <v>1</v>
      </c>
    </row>
    <row r="620" spans="1:3" x14ac:dyDescent="0.35">
      <c r="A620" s="10" t="s">
        <v>94</v>
      </c>
      <c r="B620" s="11">
        <v>0</v>
      </c>
      <c r="C620" s="11">
        <v>1</v>
      </c>
    </row>
    <row r="621" spans="1:3" x14ac:dyDescent="0.35">
      <c r="A621" s="12" t="s">
        <v>24</v>
      </c>
      <c r="B621" s="11">
        <v>0</v>
      </c>
      <c r="C621" s="11">
        <v>1</v>
      </c>
    </row>
    <row r="622" spans="1:3" x14ac:dyDescent="0.35">
      <c r="A622" s="5" t="s">
        <v>59</v>
      </c>
      <c r="B622" s="11">
        <v>3</v>
      </c>
      <c r="C622" s="11">
        <v>3</v>
      </c>
    </row>
    <row r="623" spans="1:3" x14ac:dyDescent="0.35">
      <c r="A623" s="6" t="s">
        <v>2</v>
      </c>
      <c r="B623" s="11">
        <v>2</v>
      </c>
      <c r="C623" s="11">
        <v>2</v>
      </c>
    </row>
    <row r="624" spans="1:3" x14ac:dyDescent="0.35">
      <c r="A624" s="7" t="s">
        <v>123</v>
      </c>
      <c r="B624" s="11">
        <v>2</v>
      </c>
      <c r="C624" s="11">
        <v>2</v>
      </c>
    </row>
    <row r="625" spans="1:3" x14ac:dyDescent="0.35">
      <c r="A625" s="8" t="s">
        <v>133</v>
      </c>
      <c r="B625" s="11">
        <v>2</v>
      </c>
      <c r="C625" s="11">
        <v>2</v>
      </c>
    </row>
    <row r="626" spans="1:3" x14ac:dyDescent="0.35">
      <c r="A626" s="9" t="s">
        <v>81</v>
      </c>
      <c r="B626" s="11">
        <v>2</v>
      </c>
      <c r="C626" s="11">
        <v>2</v>
      </c>
    </row>
    <row r="627" spans="1:3" x14ac:dyDescent="0.35">
      <c r="A627" s="10" t="s">
        <v>90</v>
      </c>
      <c r="B627" s="11">
        <v>2</v>
      </c>
      <c r="C627" s="11">
        <v>2</v>
      </c>
    </row>
    <row r="628" spans="1:3" x14ac:dyDescent="0.35">
      <c r="A628" s="12" t="s">
        <v>25</v>
      </c>
      <c r="B628" s="11">
        <v>1</v>
      </c>
      <c r="C628" s="11">
        <v>1</v>
      </c>
    </row>
    <row r="629" spans="1:3" x14ac:dyDescent="0.35">
      <c r="A629" s="12" t="s">
        <v>21</v>
      </c>
      <c r="B629" s="11">
        <v>1</v>
      </c>
      <c r="C629" s="11">
        <v>1</v>
      </c>
    </row>
    <row r="630" spans="1:3" x14ac:dyDescent="0.35">
      <c r="A630" s="6" t="s">
        <v>4</v>
      </c>
      <c r="B630" s="11">
        <v>1</v>
      </c>
      <c r="C630" s="11">
        <v>1</v>
      </c>
    </row>
    <row r="631" spans="1:3" x14ac:dyDescent="0.35">
      <c r="A631" s="7" t="s">
        <v>123</v>
      </c>
      <c r="B631" s="11">
        <v>1</v>
      </c>
      <c r="C631" s="11">
        <v>1</v>
      </c>
    </row>
    <row r="632" spans="1:3" x14ac:dyDescent="0.35">
      <c r="A632" s="8" t="s">
        <v>133</v>
      </c>
      <c r="B632" s="11">
        <v>1</v>
      </c>
      <c r="C632" s="11">
        <v>1</v>
      </c>
    </row>
    <row r="633" spans="1:3" x14ac:dyDescent="0.35">
      <c r="A633" s="9" t="s">
        <v>81</v>
      </c>
      <c r="B633" s="11">
        <v>1</v>
      </c>
      <c r="C633" s="11">
        <v>1</v>
      </c>
    </row>
    <row r="634" spans="1:3" x14ac:dyDescent="0.35">
      <c r="A634" s="10" t="s">
        <v>90</v>
      </c>
      <c r="B634" s="11">
        <v>1</v>
      </c>
      <c r="C634" s="11">
        <v>1</v>
      </c>
    </row>
    <row r="635" spans="1:3" x14ac:dyDescent="0.35">
      <c r="A635" s="12" t="s">
        <v>24</v>
      </c>
      <c r="B635" s="11">
        <v>1</v>
      </c>
      <c r="C635" s="11">
        <v>1</v>
      </c>
    </row>
    <row r="636" spans="1:3" x14ac:dyDescent="0.35">
      <c r="A636" s="5" t="s">
        <v>61</v>
      </c>
      <c r="B636" s="11">
        <v>0</v>
      </c>
      <c r="C636" s="11">
        <v>3</v>
      </c>
    </row>
    <row r="637" spans="1:3" x14ac:dyDescent="0.35">
      <c r="A637" s="6" t="s">
        <v>2</v>
      </c>
      <c r="B637" s="11">
        <v>0</v>
      </c>
      <c r="C637" s="11">
        <v>3</v>
      </c>
    </row>
    <row r="638" spans="1:3" x14ac:dyDescent="0.35">
      <c r="A638" s="7" t="s">
        <v>36</v>
      </c>
      <c r="B638" s="11">
        <v>0</v>
      </c>
      <c r="C638" s="11">
        <v>3</v>
      </c>
    </row>
    <row r="639" spans="1:3" x14ac:dyDescent="0.35">
      <c r="A639" s="8" t="s">
        <v>134</v>
      </c>
      <c r="B639" s="11">
        <v>0</v>
      </c>
      <c r="C639" s="11">
        <v>3</v>
      </c>
    </row>
    <row r="640" spans="1:3" x14ac:dyDescent="0.35">
      <c r="A640" s="9" t="s">
        <v>81</v>
      </c>
      <c r="B640" s="11">
        <v>0</v>
      </c>
      <c r="C640" s="11">
        <v>3</v>
      </c>
    </row>
    <row r="641" spans="1:3" x14ac:dyDescent="0.35">
      <c r="A641" s="10" t="s">
        <v>90</v>
      </c>
      <c r="B641" s="11">
        <v>0</v>
      </c>
      <c r="C641" s="11">
        <v>3</v>
      </c>
    </row>
    <row r="642" spans="1:3" x14ac:dyDescent="0.35">
      <c r="A642" s="12" t="s">
        <v>21</v>
      </c>
      <c r="B642" s="11">
        <v>0</v>
      </c>
      <c r="C642" s="11">
        <v>3</v>
      </c>
    </row>
    <row r="643" spans="1:3" x14ac:dyDescent="0.35">
      <c r="A643" s="5" t="s">
        <v>79</v>
      </c>
      <c r="B643" s="11">
        <v>0</v>
      </c>
      <c r="C643" s="11">
        <v>3</v>
      </c>
    </row>
    <row r="644" spans="1:3" x14ac:dyDescent="0.35">
      <c r="A644" s="6" t="s">
        <v>2</v>
      </c>
      <c r="B644" s="11">
        <v>0</v>
      </c>
      <c r="C644" s="11">
        <v>2</v>
      </c>
    </row>
    <row r="645" spans="1:3" x14ac:dyDescent="0.35">
      <c r="A645" s="7" t="s">
        <v>123</v>
      </c>
      <c r="B645" s="11">
        <v>0</v>
      </c>
      <c r="C645" s="11">
        <v>2</v>
      </c>
    </row>
    <row r="646" spans="1:3" x14ac:dyDescent="0.35">
      <c r="A646" s="8" t="s">
        <v>133</v>
      </c>
      <c r="B646" s="11">
        <v>0</v>
      </c>
      <c r="C646" s="11">
        <v>2</v>
      </c>
    </row>
    <row r="647" spans="1:3" x14ac:dyDescent="0.35">
      <c r="A647" s="9" t="s">
        <v>82</v>
      </c>
      <c r="B647" s="11">
        <v>0</v>
      </c>
      <c r="C647" s="11">
        <v>2</v>
      </c>
    </row>
    <row r="648" spans="1:3" x14ac:dyDescent="0.35">
      <c r="A648" s="10" t="s">
        <v>90</v>
      </c>
      <c r="B648" s="11">
        <v>0</v>
      </c>
      <c r="C648" s="11">
        <v>2</v>
      </c>
    </row>
    <row r="649" spans="1:3" x14ac:dyDescent="0.35">
      <c r="A649" s="12" t="s">
        <v>25</v>
      </c>
      <c r="B649" s="11">
        <v>0</v>
      </c>
      <c r="C649" s="11">
        <v>1</v>
      </c>
    </row>
    <row r="650" spans="1:3" x14ac:dyDescent="0.35">
      <c r="A650" s="12" t="s">
        <v>21</v>
      </c>
      <c r="B650" s="11">
        <v>0</v>
      </c>
      <c r="C650" s="11">
        <v>1</v>
      </c>
    </row>
    <row r="651" spans="1:3" x14ac:dyDescent="0.35">
      <c r="A651" s="6" t="s">
        <v>4</v>
      </c>
      <c r="B651" s="11">
        <v>0</v>
      </c>
      <c r="C651" s="11">
        <v>1</v>
      </c>
    </row>
    <row r="652" spans="1:3" x14ac:dyDescent="0.35">
      <c r="A652" s="7" t="s">
        <v>123</v>
      </c>
      <c r="B652" s="11">
        <v>0</v>
      </c>
      <c r="C652" s="11">
        <v>1</v>
      </c>
    </row>
    <row r="653" spans="1:3" x14ac:dyDescent="0.35">
      <c r="A653" s="8" t="s">
        <v>133</v>
      </c>
      <c r="B653" s="11">
        <v>0</v>
      </c>
      <c r="C653" s="11">
        <v>1</v>
      </c>
    </row>
    <row r="654" spans="1:3" x14ac:dyDescent="0.35">
      <c r="A654" s="9" t="s">
        <v>82</v>
      </c>
      <c r="B654" s="11">
        <v>0</v>
      </c>
      <c r="C654" s="11">
        <v>1</v>
      </c>
    </row>
    <row r="655" spans="1:3" x14ac:dyDescent="0.35">
      <c r="A655" s="10" t="s">
        <v>90</v>
      </c>
      <c r="B655" s="11">
        <v>0</v>
      </c>
      <c r="C655" s="11">
        <v>1</v>
      </c>
    </row>
    <row r="656" spans="1:3" x14ac:dyDescent="0.35">
      <c r="A656" s="12" t="s">
        <v>24</v>
      </c>
      <c r="B656" s="11">
        <v>0</v>
      </c>
      <c r="C656" s="11">
        <v>1</v>
      </c>
    </row>
    <row r="657" spans="1:3" x14ac:dyDescent="0.35">
      <c r="A657" s="5" t="s">
        <v>74</v>
      </c>
      <c r="B657" s="11">
        <v>2</v>
      </c>
      <c r="C657" s="11">
        <v>2</v>
      </c>
    </row>
    <row r="658" spans="1:3" x14ac:dyDescent="0.35">
      <c r="A658" s="6" t="s">
        <v>1</v>
      </c>
      <c r="B658" s="11">
        <v>2</v>
      </c>
      <c r="C658" s="11">
        <v>2</v>
      </c>
    </row>
    <row r="659" spans="1:3" x14ac:dyDescent="0.35">
      <c r="A659" s="7" t="s">
        <v>37</v>
      </c>
      <c r="B659" s="11">
        <v>2</v>
      </c>
      <c r="C659" s="11">
        <v>2</v>
      </c>
    </row>
    <row r="660" spans="1:3" x14ac:dyDescent="0.35">
      <c r="A660" s="8" t="s">
        <v>134</v>
      </c>
      <c r="B660" s="11">
        <v>2</v>
      </c>
      <c r="C660" s="11">
        <v>2</v>
      </c>
    </row>
    <row r="661" spans="1:3" x14ac:dyDescent="0.35">
      <c r="A661" s="9" t="s">
        <v>81</v>
      </c>
      <c r="B661" s="11">
        <v>2</v>
      </c>
      <c r="C661" s="11">
        <v>2</v>
      </c>
    </row>
    <row r="662" spans="1:3" x14ac:dyDescent="0.35">
      <c r="A662" s="10" t="s">
        <v>112</v>
      </c>
      <c r="B662" s="11">
        <v>2</v>
      </c>
      <c r="C662" s="11">
        <v>2</v>
      </c>
    </row>
    <row r="663" spans="1:3" x14ac:dyDescent="0.35">
      <c r="A663" s="12" t="s">
        <v>12</v>
      </c>
      <c r="B663" s="11">
        <v>1</v>
      </c>
      <c r="C663" s="11">
        <v>1</v>
      </c>
    </row>
    <row r="664" spans="1:3" x14ac:dyDescent="0.35">
      <c r="A664" s="12" t="s">
        <v>13</v>
      </c>
      <c r="B664" s="11">
        <v>1</v>
      </c>
      <c r="C664" s="11">
        <v>1</v>
      </c>
    </row>
    <row r="665" spans="1:3" x14ac:dyDescent="0.35">
      <c r="A665" s="5" t="s">
        <v>69</v>
      </c>
      <c r="B665" s="11">
        <v>0</v>
      </c>
      <c r="C665" s="11">
        <v>1</v>
      </c>
    </row>
    <row r="666" spans="1:3" x14ac:dyDescent="0.35">
      <c r="A666" s="6" t="s">
        <v>2</v>
      </c>
      <c r="B666" s="11">
        <v>0</v>
      </c>
      <c r="C666" s="11">
        <v>1</v>
      </c>
    </row>
    <row r="667" spans="1:3" x14ac:dyDescent="0.35">
      <c r="A667" s="7" t="s">
        <v>36</v>
      </c>
      <c r="B667" s="11">
        <v>0</v>
      </c>
      <c r="C667" s="11">
        <v>1</v>
      </c>
    </row>
    <row r="668" spans="1:3" x14ac:dyDescent="0.35">
      <c r="A668" s="8" t="s">
        <v>134</v>
      </c>
      <c r="B668" s="11">
        <v>0</v>
      </c>
      <c r="C668" s="11">
        <v>1</v>
      </c>
    </row>
    <row r="669" spans="1:3" x14ac:dyDescent="0.35">
      <c r="A669" s="9" t="s">
        <v>81</v>
      </c>
      <c r="B669" s="11">
        <v>0</v>
      </c>
      <c r="C669" s="11">
        <v>1</v>
      </c>
    </row>
    <row r="670" spans="1:3" x14ac:dyDescent="0.35">
      <c r="A670" s="10" t="s">
        <v>90</v>
      </c>
      <c r="B670" s="11">
        <v>0</v>
      </c>
      <c r="C670" s="11">
        <v>1</v>
      </c>
    </row>
    <row r="671" spans="1:3" x14ac:dyDescent="0.35">
      <c r="A671" s="12" t="s">
        <v>21</v>
      </c>
      <c r="B671" s="11">
        <v>0</v>
      </c>
      <c r="C671" s="11">
        <v>1</v>
      </c>
    </row>
    <row r="672" spans="1:3" x14ac:dyDescent="0.35">
      <c r="A672" s="5" t="s">
        <v>60</v>
      </c>
      <c r="B672" s="11">
        <v>0</v>
      </c>
      <c r="C672" s="11">
        <v>1</v>
      </c>
    </row>
    <row r="673" spans="1:3" x14ac:dyDescent="0.35">
      <c r="A673" s="6" t="s">
        <v>2</v>
      </c>
      <c r="B673" s="11">
        <v>0</v>
      </c>
      <c r="C673" s="11">
        <v>1</v>
      </c>
    </row>
    <row r="674" spans="1:3" x14ac:dyDescent="0.35">
      <c r="A674" s="7" t="s">
        <v>36</v>
      </c>
      <c r="B674" s="11">
        <v>0</v>
      </c>
      <c r="C674" s="11">
        <v>1</v>
      </c>
    </row>
    <row r="675" spans="1:3" x14ac:dyDescent="0.35">
      <c r="A675" s="8" t="s">
        <v>134</v>
      </c>
      <c r="B675" s="11">
        <v>0</v>
      </c>
      <c r="C675" s="11">
        <v>1</v>
      </c>
    </row>
    <row r="676" spans="1:3" x14ac:dyDescent="0.35">
      <c r="A676" s="9" t="s">
        <v>81</v>
      </c>
      <c r="B676" s="11">
        <v>0</v>
      </c>
      <c r="C676" s="11">
        <v>1</v>
      </c>
    </row>
    <row r="677" spans="1:3" x14ac:dyDescent="0.35">
      <c r="A677" s="10" t="s">
        <v>90</v>
      </c>
      <c r="B677" s="11">
        <v>0</v>
      </c>
      <c r="C677" s="11">
        <v>1</v>
      </c>
    </row>
    <row r="678" spans="1:3" x14ac:dyDescent="0.35">
      <c r="A678" s="12" t="s">
        <v>21</v>
      </c>
      <c r="B678" s="11">
        <v>0</v>
      </c>
      <c r="C678" s="11">
        <v>1</v>
      </c>
    </row>
    <row r="679" spans="1:3" x14ac:dyDescent="0.35">
      <c r="A679" s="5" t="s">
        <v>76</v>
      </c>
      <c r="B679" s="11">
        <v>0</v>
      </c>
      <c r="C679" s="11">
        <v>1</v>
      </c>
    </row>
    <row r="680" spans="1:3" x14ac:dyDescent="0.35">
      <c r="A680" s="6" t="s">
        <v>3</v>
      </c>
      <c r="B680" s="11">
        <v>0</v>
      </c>
      <c r="C680" s="11">
        <v>1</v>
      </c>
    </row>
    <row r="681" spans="1:3" x14ac:dyDescent="0.35">
      <c r="A681" s="7" t="s">
        <v>123</v>
      </c>
      <c r="B681" s="11">
        <v>0</v>
      </c>
      <c r="C681" s="11">
        <v>1</v>
      </c>
    </row>
    <row r="682" spans="1:3" x14ac:dyDescent="0.35">
      <c r="A682" s="8" t="s">
        <v>134</v>
      </c>
      <c r="B682" s="11">
        <v>0</v>
      </c>
      <c r="C682" s="11">
        <v>1</v>
      </c>
    </row>
    <row r="683" spans="1:3" x14ac:dyDescent="0.35">
      <c r="A683" s="9" t="s">
        <v>82</v>
      </c>
      <c r="B683" s="11">
        <v>0</v>
      </c>
      <c r="C683" s="11">
        <v>1</v>
      </c>
    </row>
    <row r="684" spans="1:3" x14ac:dyDescent="0.35">
      <c r="A684" s="10" t="s">
        <v>89</v>
      </c>
      <c r="B684" s="11">
        <v>0</v>
      </c>
      <c r="C684" s="11">
        <v>1</v>
      </c>
    </row>
    <row r="685" spans="1:3" x14ac:dyDescent="0.35">
      <c r="A685" s="12" t="s">
        <v>23</v>
      </c>
      <c r="B685" s="11">
        <v>0</v>
      </c>
      <c r="C685" s="11">
        <v>1</v>
      </c>
    </row>
    <row r="686" spans="1:3" x14ac:dyDescent="0.35">
      <c r="A686" s="5" t="s">
        <v>70</v>
      </c>
      <c r="B686" s="11">
        <v>0</v>
      </c>
      <c r="C686" s="11">
        <v>1</v>
      </c>
    </row>
    <row r="687" spans="1:3" x14ac:dyDescent="0.35">
      <c r="A687" s="6" t="s">
        <v>2</v>
      </c>
      <c r="B687" s="11">
        <v>0</v>
      </c>
      <c r="C687" s="11">
        <v>1</v>
      </c>
    </row>
    <row r="688" spans="1:3" x14ac:dyDescent="0.35">
      <c r="A688" s="7" t="s">
        <v>124</v>
      </c>
      <c r="B688" s="11">
        <v>0</v>
      </c>
      <c r="C688" s="11">
        <v>1</v>
      </c>
    </row>
    <row r="689" spans="1:3" x14ac:dyDescent="0.35">
      <c r="A689" s="8" t="s">
        <v>134</v>
      </c>
      <c r="B689" s="11">
        <v>0</v>
      </c>
      <c r="C689" s="11">
        <v>1</v>
      </c>
    </row>
    <row r="690" spans="1:3" x14ac:dyDescent="0.35">
      <c r="A690" s="9" t="s">
        <v>81</v>
      </c>
      <c r="B690" s="11">
        <v>0</v>
      </c>
      <c r="C690" s="11">
        <v>1</v>
      </c>
    </row>
    <row r="691" spans="1:3" x14ac:dyDescent="0.35">
      <c r="A691" s="10" t="s">
        <v>90</v>
      </c>
      <c r="B691" s="11">
        <v>0</v>
      </c>
      <c r="C691" s="11">
        <v>1</v>
      </c>
    </row>
    <row r="692" spans="1:3" x14ac:dyDescent="0.35">
      <c r="A692" s="12" t="s">
        <v>21</v>
      </c>
      <c r="B692" s="11">
        <v>0</v>
      </c>
      <c r="C692" s="11">
        <v>1</v>
      </c>
    </row>
    <row r="693" spans="1:3" x14ac:dyDescent="0.35">
      <c r="A693" s="5" t="s">
        <v>73</v>
      </c>
      <c r="B693" s="11">
        <v>0</v>
      </c>
      <c r="C693" s="11">
        <v>1</v>
      </c>
    </row>
    <row r="694" spans="1:3" x14ac:dyDescent="0.35">
      <c r="A694" s="6" t="s">
        <v>2</v>
      </c>
      <c r="B694" s="11">
        <v>0</v>
      </c>
      <c r="C694" s="11">
        <v>1</v>
      </c>
    </row>
    <row r="695" spans="1:3" x14ac:dyDescent="0.35">
      <c r="A695" s="7" t="s">
        <v>36</v>
      </c>
      <c r="B695" s="11">
        <v>0</v>
      </c>
      <c r="C695" s="11">
        <v>1</v>
      </c>
    </row>
    <row r="696" spans="1:3" x14ac:dyDescent="0.35">
      <c r="A696" s="8" t="s">
        <v>134</v>
      </c>
      <c r="B696" s="11">
        <v>0</v>
      </c>
      <c r="C696" s="11">
        <v>1</v>
      </c>
    </row>
    <row r="697" spans="1:3" x14ac:dyDescent="0.35">
      <c r="A697" s="9" t="s">
        <v>81</v>
      </c>
      <c r="B697" s="11">
        <v>0</v>
      </c>
      <c r="C697" s="11">
        <v>1</v>
      </c>
    </row>
    <row r="698" spans="1:3" x14ac:dyDescent="0.35">
      <c r="A698" s="10" t="s">
        <v>90</v>
      </c>
      <c r="B698" s="11">
        <v>0</v>
      </c>
      <c r="C698" s="11">
        <v>1</v>
      </c>
    </row>
    <row r="699" spans="1:3" x14ac:dyDescent="0.35">
      <c r="A699" s="12" t="s">
        <v>21</v>
      </c>
      <c r="B699" s="11">
        <v>0</v>
      </c>
      <c r="C699" s="11">
        <v>1</v>
      </c>
    </row>
    <row r="700" spans="1:3" x14ac:dyDescent="0.35">
      <c r="A700" s="5" t="s">
        <v>58</v>
      </c>
      <c r="B700" s="11">
        <v>0</v>
      </c>
      <c r="C700" s="11">
        <v>1</v>
      </c>
    </row>
    <row r="701" spans="1:3" x14ac:dyDescent="0.35">
      <c r="A701" s="6" t="s">
        <v>2</v>
      </c>
      <c r="B701" s="11">
        <v>0</v>
      </c>
      <c r="C701" s="11">
        <v>1</v>
      </c>
    </row>
    <row r="702" spans="1:3" x14ac:dyDescent="0.35">
      <c r="A702" s="7" t="s">
        <v>36</v>
      </c>
      <c r="B702" s="11">
        <v>0</v>
      </c>
      <c r="C702" s="11">
        <v>1</v>
      </c>
    </row>
    <row r="703" spans="1:3" x14ac:dyDescent="0.35">
      <c r="A703" s="8" t="s">
        <v>134</v>
      </c>
      <c r="B703" s="11">
        <v>0</v>
      </c>
      <c r="C703" s="11">
        <v>1</v>
      </c>
    </row>
    <row r="704" spans="1:3" x14ac:dyDescent="0.35">
      <c r="A704" s="9" t="s">
        <v>81</v>
      </c>
      <c r="B704" s="11">
        <v>0</v>
      </c>
      <c r="C704" s="11">
        <v>1</v>
      </c>
    </row>
    <row r="705" spans="1:3" x14ac:dyDescent="0.35">
      <c r="A705" s="10" t="s">
        <v>90</v>
      </c>
      <c r="B705" s="11">
        <v>0</v>
      </c>
      <c r="C705" s="11">
        <v>1</v>
      </c>
    </row>
    <row r="706" spans="1:3" x14ac:dyDescent="0.35">
      <c r="A706" s="12" t="s">
        <v>21</v>
      </c>
      <c r="B706" s="11">
        <v>0</v>
      </c>
      <c r="C706" s="11">
        <v>1</v>
      </c>
    </row>
    <row r="707" spans="1:3" x14ac:dyDescent="0.35">
      <c r="A707" s="5" t="s">
        <v>78</v>
      </c>
      <c r="B707" s="11">
        <v>0</v>
      </c>
      <c r="C707" s="11">
        <v>1</v>
      </c>
    </row>
    <row r="708" spans="1:3" x14ac:dyDescent="0.35">
      <c r="A708" s="6" t="s">
        <v>3</v>
      </c>
      <c r="B708" s="11">
        <v>0</v>
      </c>
      <c r="C708" s="11">
        <v>1</v>
      </c>
    </row>
    <row r="709" spans="1:3" x14ac:dyDescent="0.35">
      <c r="A709" s="7" t="s">
        <v>36</v>
      </c>
      <c r="B709" s="11">
        <v>0</v>
      </c>
      <c r="C709" s="11">
        <v>1</v>
      </c>
    </row>
    <row r="710" spans="1:3" x14ac:dyDescent="0.35">
      <c r="A710" s="8" t="s">
        <v>134</v>
      </c>
      <c r="B710" s="11">
        <v>0</v>
      </c>
      <c r="C710" s="11">
        <v>1</v>
      </c>
    </row>
    <row r="711" spans="1:3" x14ac:dyDescent="0.35">
      <c r="A711" s="9" t="s">
        <v>81</v>
      </c>
      <c r="B711" s="11">
        <v>0</v>
      </c>
      <c r="C711" s="11">
        <v>1</v>
      </c>
    </row>
    <row r="712" spans="1:3" x14ac:dyDescent="0.35">
      <c r="A712" s="10" t="s">
        <v>90</v>
      </c>
      <c r="B712" s="11">
        <v>0</v>
      </c>
      <c r="C712" s="11">
        <v>1</v>
      </c>
    </row>
    <row r="713" spans="1:3" x14ac:dyDescent="0.35">
      <c r="A713" s="12" t="s">
        <v>21</v>
      </c>
      <c r="B713" s="11">
        <v>0</v>
      </c>
      <c r="C713" s="11">
        <v>1</v>
      </c>
    </row>
    <row r="714" spans="1:3" x14ac:dyDescent="0.35">
      <c r="A714" s="5" t="s">
        <v>71</v>
      </c>
      <c r="B714" s="11">
        <v>0</v>
      </c>
      <c r="C714" s="11">
        <v>1</v>
      </c>
    </row>
    <row r="715" spans="1:3" x14ac:dyDescent="0.35">
      <c r="A715" s="6" t="s">
        <v>2</v>
      </c>
      <c r="B715" s="11">
        <v>0</v>
      </c>
      <c r="C715" s="11">
        <v>1</v>
      </c>
    </row>
    <row r="716" spans="1:3" x14ac:dyDescent="0.35">
      <c r="A716" s="7" t="s">
        <v>36</v>
      </c>
      <c r="B716" s="11">
        <v>0</v>
      </c>
      <c r="C716" s="11">
        <v>1</v>
      </c>
    </row>
    <row r="717" spans="1:3" x14ac:dyDescent="0.35">
      <c r="A717" s="8" t="s">
        <v>134</v>
      </c>
      <c r="B717" s="11">
        <v>0</v>
      </c>
      <c r="C717" s="11">
        <v>1</v>
      </c>
    </row>
    <row r="718" spans="1:3" x14ac:dyDescent="0.35">
      <c r="A718" s="9" t="s">
        <v>81</v>
      </c>
      <c r="B718" s="11">
        <v>0</v>
      </c>
      <c r="C718" s="11">
        <v>1</v>
      </c>
    </row>
    <row r="719" spans="1:3" x14ac:dyDescent="0.35">
      <c r="A719" s="10" t="s">
        <v>90</v>
      </c>
      <c r="B719" s="11">
        <v>0</v>
      </c>
      <c r="C719" s="11">
        <v>1</v>
      </c>
    </row>
    <row r="720" spans="1:3" x14ac:dyDescent="0.35">
      <c r="A720" s="12" t="s">
        <v>21</v>
      </c>
      <c r="B720" s="11">
        <v>0</v>
      </c>
      <c r="C720" s="11">
        <v>1</v>
      </c>
    </row>
    <row r="721" spans="1:3" x14ac:dyDescent="0.35">
      <c r="A721" s="5" t="s">
        <v>77</v>
      </c>
      <c r="B721" s="11">
        <v>0</v>
      </c>
      <c r="C721" s="11">
        <v>1</v>
      </c>
    </row>
    <row r="722" spans="1:3" x14ac:dyDescent="0.35">
      <c r="A722" s="6" t="s">
        <v>2</v>
      </c>
      <c r="B722" s="11">
        <v>0</v>
      </c>
      <c r="C722" s="11">
        <v>1</v>
      </c>
    </row>
    <row r="723" spans="1:3" x14ac:dyDescent="0.35">
      <c r="A723" s="7" t="s">
        <v>36</v>
      </c>
      <c r="B723" s="11">
        <v>0</v>
      </c>
      <c r="C723" s="11">
        <v>1</v>
      </c>
    </row>
    <row r="724" spans="1:3" x14ac:dyDescent="0.35">
      <c r="A724" s="8" t="s">
        <v>134</v>
      </c>
      <c r="B724" s="11">
        <v>0</v>
      </c>
      <c r="C724" s="11">
        <v>1</v>
      </c>
    </row>
    <row r="725" spans="1:3" x14ac:dyDescent="0.35">
      <c r="A725" s="9" t="s">
        <v>81</v>
      </c>
      <c r="B725" s="11">
        <v>0</v>
      </c>
      <c r="C725" s="11">
        <v>1</v>
      </c>
    </row>
    <row r="726" spans="1:3" x14ac:dyDescent="0.35">
      <c r="A726" s="10" t="s">
        <v>90</v>
      </c>
      <c r="B726" s="11">
        <v>0</v>
      </c>
      <c r="C726" s="11">
        <v>1</v>
      </c>
    </row>
    <row r="727" spans="1:3" x14ac:dyDescent="0.35">
      <c r="A727" s="12" t="s">
        <v>21</v>
      </c>
      <c r="B727" s="11">
        <v>0</v>
      </c>
      <c r="C727" s="11">
        <v>1</v>
      </c>
    </row>
    <row r="728" spans="1:3" x14ac:dyDescent="0.35">
      <c r="A728" s="5" t="s">
        <v>75</v>
      </c>
      <c r="B728" s="11">
        <v>0</v>
      </c>
      <c r="C728" s="11">
        <v>1</v>
      </c>
    </row>
    <row r="729" spans="1:3" x14ac:dyDescent="0.35">
      <c r="A729" s="6" t="s">
        <v>2</v>
      </c>
      <c r="B729" s="11">
        <v>0</v>
      </c>
      <c r="C729" s="11">
        <v>1</v>
      </c>
    </row>
    <row r="730" spans="1:3" x14ac:dyDescent="0.35">
      <c r="A730" s="7" t="s">
        <v>123</v>
      </c>
      <c r="B730" s="11">
        <v>0</v>
      </c>
      <c r="C730" s="11">
        <v>1</v>
      </c>
    </row>
    <row r="731" spans="1:3" x14ac:dyDescent="0.35">
      <c r="A731" s="8" t="s">
        <v>133</v>
      </c>
      <c r="B731" s="11">
        <v>0</v>
      </c>
      <c r="C731" s="11">
        <v>1</v>
      </c>
    </row>
    <row r="732" spans="1:3" x14ac:dyDescent="0.35">
      <c r="A732" s="9" t="s">
        <v>82</v>
      </c>
      <c r="B732" s="11">
        <v>0</v>
      </c>
      <c r="C732" s="11">
        <v>1</v>
      </c>
    </row>
    <row r="733" spans="1:3" x14ac:dyDescent="0.35">
      <c r="A733" s="10" t="s">
        <v>113</v>
      </c>
      <c r="B733" s="11">
        <v>0</v>
      </c>
      <c r="C733" s="11">
        <v>1</v>
      </c>
    </row>
    <row r="734" spans="1:3" x14ac:dyDescent="0.35">
      <c r="A734" s="12" t="s">
        <v>22</v>
      </c>
      <c r="B734" s="11">
        <v>0</v>
      </c>
      <c r="C734" s="11">
        <v>1</v>
      </c>
    </row>
    <row r="735" spans="1:3" x14ac:dyDescent="0.35">
      <c r="A735" s="5" t="s">
        <v>62</v>
      </c>
      <c r="B735" s="11">
        <v>0</v>
      </c>
      <c r="C735" s="11">
        <v>1</v>
      </c>
    </row>
    <row r="736" spans="1:3" x14ac:dyDescent="0.35">
      <c r="A736" s="6" t="s">
        <v>2</v>
      </c>
      <c r="B736" s="11">
        <v>0</v>
      </c>
      <c r="C736" s="11">
        <v>1</v>
      </c>
    </row>
    <row r="737" spans="1:3" x14ac:dyDescent="0.35">
      <c r="A737" s="7" t="s">
        <v>124</v>
      </c>
      <c r="B737" s="11">
        <v>0</v>
      </c>
      <c r="C737" s="11">
        <v>1</v>
      </c>
    </row>
    <row r="738" spans="1:3" x14ac:dyDescent="0.35">
      <c r="A738" s="8" t="s">
        <v>134</v>
      </c>
      <c r="B738" s="11">
        <v>0</v>
      </c>
      <c r="C738" s="11">
        <v>1</v>
      </c>
    </row>
    <row r="739" spans="1:3" x14ac:dyDescent="0.35">
      <c r="A739" s="9" t="s">
        <v>81</v>
      </c>
      <c r="B739" s="11">
        <v>0</v>
      </c>
      <c r="C739" s="11">
        <v>1</v>
      </c>
    </row>
    <row r="740" spans="1:3" x14ac:dyDescent="0.35">
      <c r="A740" s="10" t="s">
        <v>92</v>
      </c>
      <c r="B740" s="11">
        <v>0</v>
      </c>
      <c r="C740" s="11">
        <v>1</v>
      </c>
    </row>
    <row r="741" spans="1:3" x14ac:dyDescent="0.35">
      <c r="A741" s="12" t="s">
        <v>21</v>
      </c>
      <c r="B741" s="11">
        <v>0</v>
      </c>
      <c r="C741" s="11">
        <v>1</v>
      </c>
    </row>
    <row r="742" spans="1:3" x14ac:dyDescent="0.35">
      <c r="A742" s="5" t="s">
        <v>57</v>
      </c>
      <c r="B742" s="11">
        <v>0</v>
      </c>
      <c r="C742" s="11">
        <v>1</v>
      </c>
    </row>
    <row r="743" spans="1:3" x14ac:dyDescent="0.35">
      <c r="A743" s="6" t="s">
        <v>2</v>
      </c>
      <c r="B743" s="11">
        <v>0</v>
      </c>
      <c r="C743" s="11">
        <v>1</v>
      </c>
    </row>
    <row r="744" spans="1:3" x14ac:dyDescent="0.35">
      <c r="A744" s="7" t="s">
        <v>36</v>
      </c>
      <c r="B744" s="11">
        <v>0</v>
      </c>
      <c r="C744" s="11">
        <v>1</v>
      </c>
    </row>
    <row r="745" spans="1:3" x14ac:dyDescent="0.35">
      <c r="A745" s="8" t="s">
        <v>134</v>
      </c>
      <c r="B745" s="11">
        <v>0</v>
      </c>
      <c r="C745" s="11">
        <v>1</v>
      </c>
    </row>
    <row r="746" spans="1:3" x14ac:dyDescent="0.35">
      <c r="A746" s="9" t="s">
        <v>81</v>
      </c>
      <c r="B746" s="11">
        <v>0</v>
      </c>
      <c r="C746" s="11">
        <v>1</v>
      </c>
    </row>
    <row r="747" spans="1:3" x14ac:dyDescent="0.35">
      <c r="A747" s="10" t="s">
        <v>90</v>
      </c>
      <c r="B747" s="11">
        <v>0</v>
      </c>
      <c r="C747" s="11">
        <v>1</v>
      </c>
    </row>
    <row r="748" spans="1:3" x14ac:dyDescent="0.35">
      <c r="A748" s="12" t="s">
        <v>21</v>
      </c>
      <c r="B748" s="11">
        <v>0</v>
      </c>
      <c r="C748" s="11">
        <v>1</v>
      </c>
    </row>
    <row r="749" spans="1:3" x14ac:dyDescent="0.35">
      <c r="A749" s="5" t="s">
        <v>68</v>
      </c>
      <c r="B749" s="11">
        <v>0</v>
      </c>
      <c r="C749" s="11">
        <v>1</v>
      </c>
    </row>
    <row r="750" spans="1:3" x14ac:dyDescent="0.35">
      <c r="A750" s="6" t="s">
        <v>2</v>
      </c>
      <c r="B750" s="11">
        <v>0</v>
      </c>
      <c r="C750" s="11">
        <v>1</v>
      </c>
    </row>
    <row r="751" spans="1:3" x14ac:dyDescent="0.35">
      <c r="A751" s="7" t="s">
        <v>36</v>
      </c>
      <c r="B751" s="11">
        <v>0</v>
      </c>
      <c r="C751" s="11">
        <v>1</v>
      </c>
    </row>
    <row r="752" spans="1:3" x14ac:dyDescent="0.35">
      <c r="A752" s="8" t="s">
        <v>134</v>
      </c>
      <c r="B752" s="11">
        <v>0</v>
      </c>
      <c r="C752" s="11">
        <v>1</v>
      </c>
    </row>
    <row r="753" spans="1:3" x14ac:dyDescent="0.35">
      <c r="A753" s="9" t="s">
        <v>81</v>
      </c>
      <c r="B753" s="11">
        <v>0</v>
      </c>
      <c r="C753" s="11">
        <v>1</v>
      </c>
    </row>
    <row r="754" spans="1:3" x14ac:dyDescent="0.35">
      <c r="A754" s="10" t="s">
        <v>90</v>
      </c>
      <c r="B754" s="11">
        <v>0</v>
      </c>
      <c r="C754" s="11">
        <v>1</v>
      </c>
    </row>
    <row r="755" spans="1:3" x14ac:dyDescent="0.35">
      <c r="A755" s="12" t="s">
        <v>21</v>
      </c>
      <c r="B755" s="11">
        <v>0</v>
      </c>
      <c r="C755" s="11">
        <v>1</v>
      </c>
    </row>
    <row r="756" spans="1:3" x14ac:dyDescent="0.35">
      <c r="A756" s="5" t="s">
        <v>138</v>
      </c>
      <c r="B756" s="11">
        <v>25</v>
      </c>
      <c r="C756" s="11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3D4E-58BE-44AC-A36F-BAD663B56019}">
  <dimension ref="A1:W58"/>
  <sheetViews>
    <sheetView topLeftCell="R4" workbookViewId="0">
      <selection activeCell="U14" sqref="U14:W14 U19:W19"/>
      <pivotSelection pane="bottomRight" showHeader="1" extendable="1" axis="axisRow" dimension="1" start="3" max="4" activeRow="13" activeCol="20" previousRow="13" previousCol="20" click="1" r:id="rId1">
        <pivotArea dataOnly="0" axis="axisRow" fieldPosition="0">
          <references count="1">
            <reference field="11" count="1">
              <x v="3"/>
            </reference>
          </references>
        </pivotArea>
      </pivotSelection>
    </sheetView>
  </sheetViews>
  <sheetFormatPr defaultRowHeight="14.5" x14ac:dyDescent="0.35"/>
  <cols>
    <col min="1" max="1" width="12.453125" bestFit="1" customWidth="1"/>
    <col min="2" max="4" width="20.54296875" bestFit="1" customWidth="1"/>
    <col min="8" max="9" width="12.453125" bestFit="1" customWidth="1"/>
    <col min="10" max="10" width="15.7265625" bestFit="1" customWidth="1"/>
    <col min="11" max="11" width="20.54296875" bestFit="1" customWidth="1"/>
    <col min="14" max="14" width="12.453125" bestFit="1" customWidth="1"/>
    <col min="15" max="15" width="20.81640625" bestFit="1" customWidth="1"/>
    <col min="16" max="16" width="20.54296875" bestFit="1" customWidth="1"/>
    <col min="17" max="17" width="12.453125" bestFit="1" customWidth="1"/>
    <col min="18" max="18" width="20.54296875" bestFit="1" customWidth="1"/>
    <col min="19" max="19" width="16.08984375" bestFit="1" customWidth="1"/>
    <col min="21" max="21" width="12.54296875" bestFit="1" customWidth="1"/>
    <col min="22" max="22" width="27.36328125" bestFit="1" customWidth="1"/>
    <col min="23" max="23" width="20.54296875" bestFit="1" customWidth="1"/>
  </cols>
  <sheetData>
    <row r="1" spans="1:23" x14ac:dyDescent="0.35">
      <c r="A1" s="4" t="s">
        <v>137</v>
      </c>
      <c r="B1" t="s">
        <v>142</v>
      </c>
      <c r="C1" t="s">
        <v>140</v>
      </c>
    </row>
    <row r="2" spans="1:23" x14ac:dyDescent="0.35">
      <c r="A2" s="5" t="s">
        <v>134</v>
      </c>
      <c r="B2" s="11">
        <v>275</v>
      </c>
      <c r="C2" s="11">
        <v>22</v>
      </c>
    </row>
    <row r="3" spans="1:23" x14ac:dyDescent="0.35">
      <c r="A3" s="5" t="s">
        <v>133</v>
      </c>
      <c r="B3" s="11">
        <v>222</v>
      </c>
      <c r="C3" s="11">
        <v>3</v>
      </c>
      <c r="H3" s="4" t="s">
        <v>137</v>
      </c>
      <c r="I3" t="s">
        <v>140</v>
      </c>
      <c r="J3" t="s">
        <v>141</v>
      </c>
    </row>
    <row r="4" spans="1:23" x14ac:dyDescent="0.35">
      <c r="A4" s="5" t="s">
        <v>138</v>
      </c>
      <c r="B4" s="11">
        <v>497</v>
      </c>
      <c r="C4" s="11">
        <v>25</v>
      </c>
      <c r="H4" s="5" t="s">
        <v>2</v>
      </c>
      <c r="I4" s="11">
        <v>9</v>
      </c>
      <c r="J4" s="11">
        <v>332</v>
      </c>
    </row>
    <row r="5" spans="1:23" x14ac:dyDescent="0.35">
      <c r="H5" s="5" t="s">
        <v>3</v>
      </c>
      <c r="I5" s="11">
        <v>8</v>
      </c>
      <c r="J5" s="11">
        <v>34</v>
      </c>
    </row>
    <row r="6" spans="1:23" x14ac:dyDescent="0.35">
      <c r="H6" s="5" t="s">
        <v>1</v>
      </c>
      <c r="I6" s="11">
        <v>7</v>
      </c>
      <c r="J6" s="11">
        <v>69</v>
      </c>
      <c r="N6" s="4" t="s">
        <v>137</v>
      </c>
      <c r="O6" t="s">
        <v>144</v>
      </c>
      <c r="P6" t="s">
        <v>140</v>
      </c>
    </row>
    <row r="7" spans="1:23" x14ac:dyDescent="0.35">
      <c r="H7" s="5" t="s">
        <v>4</v>
      </c>
      <c r="I7" s="11">
        <v>1</v>
      </c>
      <c r="J7" s="11">
        <v>62</v>
      </c>
      <c r="N7" s="5" t="s">
        <v>81</v>
      </c>
      <c r="O7" s="11">
        <v>225</v>
      </c>
      <c r="P7" s="11">
        <v>14</v>
      </c>
    </row>
    <row r="8" spans="1:23" x14ac:dyDescent="0.35">
      <c r="H8" s="5" t="s">
        <v>138</v>
      </c>
      <c r="I8" s="11">
        <v>25</v>
      </c>
      <c r="J8" s="11">
        <v>497</v>
      </c>
      <c r="N8" s="5" t="s">
        <v>82</v>
      </c>
      <c r="O8" s="11">
        <v>266</v>
      </c>
      <c r="P8" s="11">
        <v>11</v>
      </c>
    </row>
    <row r="9" spans="1:23" x14ac:dyDescent="0.35">
      <c r="N9" s="5" t="s">
        <v>83</v>
      </c>
      <c r="O9" s="11">
        <v>2</v>
      </c>
      <c r="P9" s="11">
        <v>0</v>
      </c>
    </row>
    <row r="10" spans="1:23" x14ac:dyDescent="0.35">
      <c r="A10" s="4" t="s">
        <v>137</v>
      </c>
      <c r="B10" t="s">
        <v>140</v>
      </c>
      <c r="C10" t="s">
        <v>139</v>
      </c>
      <c r="N10" s="5" t="s">
        <v>84</v>
      </c>
      <c r="O10" s="11">
        <v>4</v>
      </c>
      <c r="P10" s="11">
        <v>0</v>
      </c>
      <c r="U10" s="4" t="s">
        <v>137</v>
      </c>
      <c r="V10" t="s">
        <v>141</v>
      </c>
      <c r="W10" t="s">
        <v>140</v>
      </c>
    </row>
    <row r="11" spans="1:23" x14ac:dyDescent="0.35">
      <c r="A11" s="5" t="s">
        <v>48</v>
      </c>
      <c r="B11" s="11">
        <v>11</v>
      </c>
      <c r="C11" s="11">
        <v>103</v>
      </c>
      <c r="N11" s="5" t="s">
        <v>138</v>
      </c>
      <c r="O11" s="11">
        <v>497</v>
      </c>
      <c r="P11" s="11">
        <v>25</v>
      </c>
      <c r="U11" s="5" t="s">
        <v>2</v>
      </c>
      <c r="V11" s="11">
        <v>332</v>
      </c>
      <c r="W11" s="11">
        <v>9</v>
      </c>
    </row>
    <row r="12" spans="1:23" x14ac:dyDescent="0.35">
      <c r="A12" s="5" t="s">
        <v>59</v>
      </c>
      <c r="B12" s="11">
        <v>3</v>
      </c>
      <c r="C12" s="11">
        <v>3</v>
      </c>
      <c r="U12" s="6" t="s">
        <v>37</v>
      </c>
      <c r="V12" s="11">
        <v>252</v>
      </c>
      <c r="W12" s="11">
        <v>8</v>
      </c>
    </row>
    <row r="13" spans="1:23" x14ac:dyDescent="0.35">
      <c r="A13" s="5" t="s">
        <v>46</v>
      </c>
      <c r="B13" s="11">
        <v>3</v>
      </c>
      <c r="C13" s="11">
        <v>19</v>
      </c>
      <c r="U13" s="6" t="s">
        <v>39</v>
      </c>
      <c r="V13" s="11">
        <v>62</v>
      </c>
      <c r="W13" s="11">
        <v>1</v>
      </c>
    </row>
    <row r="14" spans="1:23" x14ac:dyDescent="0.35">
      <c r="A14" s="5" t="s">
        <v>74</v>
      </c>
      <c r="B14" s="11">
        <v>2</v>
      </c>
      <c r="C14" s="11">
        <v>2</v>
      </c>
      <c r="U14" s="6" t="s">
        <v>36</v>
      </c>
      <c r="V14" s="11">
        <v>18</v>
      </c>
      <c r="W14" s="11">
        <v>0</v>
      </c>
    </row>
    <row r="15" spans="1:23" x14ac:dyDescent="0.35">
      <c r="A15" s="5" t="s">
        <v>43</v>
      </c>
      <c r="B15" s="11">
        <v>1</v>
      </c>
      <c r="C15" s="11">
        <v>9</v>
      </c>
      <c r="U15" s="5" t="s">
        <v>3</v>
      </c>
      <c r="V15" s="11">
        <v>34</v>
      </c>
      <c r="W15" s="11">
        <v>8</v>
      </c>
    </row>
    <row r="16" spans="1:23" x14ac:dyDescent="0.35">
      <c r="A16" s="5" t="s">
        <v>45</v>
      </c>
      <c r="B16" s="11">
        <v>1</v>
      </c>
      <c r="C16" s="11">
        <v>185</v>
      </c>
      <c r="U16" s="6" t="s">
        <v>38</v>
      </c>
      <c r="V16" s="11">
        <v>34</v>
      </c>
      <c r="W16" s="11">
        <v>8</v>
      </c>
    </row>
    <row r="17" spans="1:23" x14ac:dyDescent="0.35">
      <c r="A17" s="5" t="s">
        <v>56</v>
      </c>
      <c r="B17" s="11">
        <v>1</v>
      </c>
      <c r="C17" s="11">
        <v>5</v>
      </c>
      <c r="I17" s="4" t="s">
        <v>137</v>
      </c>
      <c r="J17" t="s">
        <v>143</v>
      </c>
      <c r="K17" t="s">
        <v>140</v>
      </c>
      <c r="U17" s="5" t="s">
        <v>1</v>
      </c>
      <c r="V17" s="11">
        <v>69</v>
      </c>
      <c r="W17" s="11">
        <v>7</v>
      </c>
    </row>
    <row r="18" spans="1:23" x14ac:dyDescent="0.35">
      <c r="A18" s="5" t="s">
        <v>64</v>
      </c>
      <c r="B18" s="11">
        <v>1</v>
      </c>
      <c r="C18" s="11">
        <v>5</v>
      </c>
      <c r="I18" s="5" t="s">
        <v>123</v>
      </c>
      <c r="J18" s="11">
        <v>304</v>
      </c>
      <c r="K18" s="11">
        <v>21</v>
      </c>
      <c r="U18" s="6" t="s">
        <v>39</v>
      </c>
      <c r="V18" s="11">
        <v>6</v>
      </c>
      <c r="W18" s="11">
        <v>0</v>
      </c>
    </row>
    <row r="19" spans="1:23" x14ac:dyDescent="0.35">
      <c r="A19" s="5" t="s">
        <v>47</v>
      </c>
      <c r="B19" s="11">
        <v>1</v>
      </c>
      <c r="C19" s="11">
        <v>16</v>
      </c>
      <c r="I19" s="5" t="s">
        <v>37</v>
      </c>
      <c r="J19" s="11">
        <v>34</v>
      </c>
      <c r="K19" s="11">
        <v>2</v>
      </c>
      <c r="U19" s="6" t="s">
        <v>36</v>
      </c>
      <c r="V19" s="11">
        <v>63</v>
      </c>
      <c r="W19" s="11">
        <v>7</v>
      </c>
    </row>
    <row r="20" spans="1:23" x14ac:dyDescent="0.35">
      <c r="A20" s="5" t="s">
        <v>66</v>
      </c>
      <c r="B20" s="11">
        <v>1</v>
      </c>
      <c r="C20" s="11">
        <v>6</v>
      </c>
      <c r="I20" s="5" t="s">
        <v>124</v>
      </c>
      <c r="J20" s="11">
        <v>78</v>
      </c>
      <c r="K20" s="11">
        <v>2</v>
      </c>
      <c r="U20" s="5" t="s">
        <v>4</v>
      </c>
      <c r="V20" s="11">
        <v>62</v>
      </c>
      <c r="W20" s="11">
        <v>1</v>
      </c>
    </row>
    <row r="21" spans="1:23" x14ac:dyDescent="0.35">
      <c r="A21" s="5" t="s">
        <v>50</v>
      </c>
      <c r="B21" s="11">
        <v>0</v>
      </c>
      <c r="C21" s="11">
        <v>4</v>
      </c>
      <c r="I21" s="5" t="s">
        <v>36</v>
      </c>
      <c r="J21" s="11">
        <v>81</v>
      </c>
      <c r="K21" s="11">
        <v>0</v>
      </c>
      <c r="U21" s="6" t="s">
        <v>37</v>
      </c>
      <c r="V21" s="11">
        <v>62</v>
      </c>
      <c r="W21" s="11">
        <v>1</v>
      </c>
    </row>
    <row r="22" spans="1:23" x14ac:dyDescent="0.35">
      <c r="A22" s="5" t="s">
        <v>73</v>
      </c>
      <c r="B22" s="11">
        <v>0</v>
      </c>
      <c r="C22" s="11">
        <v>1</v>
      </c>
      <c r="I22" s="5" t="s">
        <v>138</v>
      </c>
      <c r="J22" s="11">
        <v>497</v>
      </c>
      <c r="K22" s="11">
        <v>25</v>
      </c>
      <c r="U22" s="5" t="s">
        <v>138</v>
      </c>
      <c r="V22" s="11">
        <v>497</v>
      </c>
      <c r="W22" s="11">
        <v>25</v>
      </c>
    </row>
    <row r="23" spans="1:23" x14ac:dyDescent="0.35">
      <c r="A23" s="5" t="s">
        <v>41</v>
      </c>
      <c r="B23" s="11">
        <v>0</v>
      </c>
      <c r="C23" s="11">
        <v>7</v>
      </c>
      <c r="Q23" s="4" t="s">
        <v>137</v>
      </c>
      <c r="R23" t="s">
        <v>140</v>
      </c>
      <c r="S23" t="s">
        <v>145</v>
      </c>
    </row>
    <row r="24" spans="1:23" x14ac:dyDescent="0.35">
      <c r="A24" s="5" t="s">
        <v>69</v>
      </c>
      <c r="B24" s="11">
        <v>0</v>
      </c>
      <c r="C24" s="11">
        <v>1</v>
      </c>
      <c r="Q24" s="5" t="s">
        <v>90</v>
      </c>
      <c r="R24" s="11">
        <v>11</v>
      </c>
      <c r="S24" s="11">
        <v>289</v>
      </c>
    </row>
    <row r="25" spans="1:23" x14ac:dyDescent="0.35">
      <c r="A25" s="5" t="s">
        <v>54</v>
      </c>
      <c r="B25" s="11">
        <v>0</v>
      </c>
      <c r="C25" s="11">
        <v>6</v>
      </c>
      <c r="Q25" s="5" t="s">
        <v>91</v>
      </c>
      <c r="R25" s="11">
        <v>4</v>
      </c>
      <c r="S25" s="11">
        <v>11</v>
      </c>
    </row>
    <row r="26" spans="1:23" x14ac:dyDescent="0.35">
      <c r="A26" s="5" t="s">
        <v>71</v>
      </c>
      <c r="B26" s="11">
        <v>0</v>
      </c>
      <c r="C26" s="11">
        <v>1</v>
      </c>
      <c r="Q26" s="5" t="s">
        <v>112</v>
      </c>
      <c r="R26" s="11">
        <v>2</v>
      </c>
      <c r="S26" s="11">
        <v>2</v>
      </c>
    </row>
    <row r="27" spans="1:23" x14ac:dyDescent="0.35">
      <c r="A27" s="5" t="s">
        <v>70</v>
      </c>
      <c r="B27" s="11">
        <v>0</v>
      </c>
      <c r="C27" s="11">
        <v>1</v>
      </c>
      <c r="Q27" s="5" t="s">
        <v>88</v>
      </c>
      <c r="R27" s="11">
        <v>2</v>
      </c>
      <c r="S27" s="11">
        <v>9</v>
      </c>
    </row>
    <row r="28" spans="1:23" x14ac:dyDescent="0.35">
      <c r="A28" s="5" t="s">
        <v>53</v>
      </c>
      <c r="B28" s="11">
        <v>0</v>
      </c>
      <c r="C28" s="11">
        <v>26</v>
      </c>
      <c r="Q28" s="5" t="s">
        <v>86</v>
      </c>
      <c r="R28" s="11">
        <v>1</v>
      </c>
      <c r="S28" s="11">
        <v>9</v>
      </c>
    </row>
    <row r="29" spans="1:23" x14ac:dyDescent="0.35">
      <c r="A29" s="5" t="s">
        <v>42</v>
      </c>
      <c r="B29" s="11">
        <v>0</v>
      </c>
      <c r="C29" s="11">
        <v>16</v>
      </c>
      <c r="Q29" s="5" t="s">
        <v>95</v>
      </c>
      <c r="R29" s="11">
        <v>1</v>
      </c>
      <c r="S29" s="11">
        <v>5</v>
      </c>
    </row>
    <row r="30" spans="1:23" x14ac:dyDescent="0.35">
      <c r="A30" s="5" t="s">
        <v>44</v>
      </c>
      <c r="B30" s="11">
        <v>0</v>
      </c>
      <c r="C30" s="11">
        <v>4</v>
      </c>
      <c r="Q30" s="5" t="s">
        <v>104</v>
      </c>
      <c r="R30" s="11">
        <v>1</v>
      </c>
      <c r="S30" s="11">
        <v>12</v>
      </c>
    </row>
    <row r="31" spans="1:23" x14ac:dyDescent="0.35">
      <c r="A31" s="5" t="s">
        <v>72</v>
      </c>
      <c r="B31" s="11">
        <v>0</v>
      </c>
      <c r="C31" s="11">
        <v>5</v>
      </c>
      <c r="Q31" s="5" t="s">
        <v>113</v>
      </c>
      <c r="R31" s="11">
        <v>1</v>
      </c>
      <c r="S31" s="11">
        <v>4</v>
      </c>
    </row>
    <row r="32" spans="1:23" x14ac:dyDescent="0.35">
      <c r="A32" s="5" t="s">
        <v>67</v>
      </c>
      <c r="B32" s="11">
        <v>0</v>
      </c>
      <c r="C32" s="11">
        <v>5</v>
      </c>
      <c r="Q32" s="5" t="s">
        <v>99</v>
      </c>
      <c r="R32" s="11">
        <v>1</v>
      </c>
      <c r="S32" s="11">
        <v>1</v>
      </c>
    </row>
    <row r="33" spans="1:19" x14ac:dyDescent="0.35">
      <c r="A33" s="5" t="s">
        <v>52</v>
      </c>
      <c r="B33" s="11">
        <v>0</v>
      </c>
      <c r="C33" s="11">
        <v>14</v>
      </c>
      <c r="Q33" s="5" t="s">
        <v>111</v>
      </c>
      <c r="R33" s="11">
        <v>1</v>
      </c>
      <c r="S33" s="11">
        <v>2</v>
      </c>
    </row>
    <row r="34" spans="1:19" x14ac:dyDescent="0.35">
      <c r="A34" s="5" t="s">
        <v>55</v>
      </c>
      <c r="B34" s="11">
        <v>0</v>
      </c>
      <c r="C34" s="11">
        <v>5</v>
      </c>
      <c r="Q34" s="5" t="s">
        <v>96</v>
      </c>
      <c r="R34" s="11">
        <v>0</v>
      </c>
      <c r="S34" s="11">
        <v>7</v>
      </c>
    </row>
    <row r="35" spans="1:19" x14ac:dyDescent="0.35">
      <c r="A35" s="5" t="s">
        <v>61</v>
      </c>
      <c r="B35" s="11">
        <v>0</v>
      </c>
      <c r="C35" s="11">
        <v>3</v>
      </c>
      <c r="Q35" s="5" t="s">
        <v>89</v>
      </c>
      <c r="R35" s="11">
        <v>0</v>
      </c>
      <c r="S35" s="11">
        <v>31</v>
      </c>
    </row>
    <row r="36" spans="1:19" x14ac:dyDescent="0.35">
      <c r="A36" s="5" t="s">
        <v>62</v>
      </c>
      <c r="B36" s="11">
        <v>0</v>
      </c>
      <c r="C36" s="11">
        <v>1</v>
      </c>
      <c r="Q36" s="5" t="s">
        <v>108</v>
      </c>
      <c r="R36" s="11">
        <v>0</v>
      </c>
      <c r="S36" s="11">
        <v>2</v>
      </c>
    </row>
    <row r="37" spans="1:19" x14ac:dyDescent="0.35">
      <c r="A37" s="5" t="s">
        <v>76</v>
      </c>
      <c r="B37" s="11">
        <v>0</v>
      </c>
      <c r="C37" s="11">
        <v>1</v>
      </c>
      <c r="Q37" s="5" t="s">
        <v>93</v>
      </c>
      <c r="R37" s="11">
        <v>0</v>
      </c>
      <c r="S37" s="11">
        <v>21</v>
      </c>
    </row>
    <row r="38" spans="1:19" x14ac:dyDescent="0.35">
      <c r="A38" s="5" t="s">
        <v>77</v>
      </c>
      <c r="B38" s="11">
        <v>0</v>
      </c>
      <c r="C38" s="11">
        <v>1</v>
      </c>
      <c r="Q38" s="5" t="s">
        <v>106</v>
      </c>
      <c r="R38" s="11">
        <v>0</v>
      </c>
      <c r="S38" s="11">
        <v>9</v>
      </c>
    </row>
    <row r="39" spans="1:19" x14ac:dyDescent="0.35">
      <c r="A39" s="5" t="s">
        <v>51</v>
      </c>
      <c r="B39" s="11">
        <v>0</v>
      </c>
      <c r="C39" s="11">
        <v>14</v>
      </c>
      <c r="Q39" s="5" t="s">
        <v>110</v>
      </c>
      <c r="R39" s="11">
        <v>0</v>
      </c>
      <c r="S39" s="11">
        <v>1</v>
      </c>
    </row>
    <row r="40" spans="1:19" x14ac:dyDescent="0.35">
      <c r="A40" s="5" t="s">
        <v>58</v>
      </c>
      <c r="B40" s="11">
        <v>0</v>
      </c>
      <c r="C40" s="11">
        <v>1</v>
      </c>
      <c r="Q40" s="5" t="s">
        <v>87</v>
      </c>
      <c r="R40" s="11">
        <v>0</v>
      </c>
      <c r="S40" s="11">
        <v>15</v>
      </c>
    </row>
    <row r="41" spans="1:19" x14ac:dyDescent="0.35">
      <c r="A41" s="5" t="s">
        <v>75</v>
      </c>
      <c r="B41" s="11">
        <v>0</v>
      </c>
      <c r="C41" s="11">
        <v>1</v>
      </c>
      <c r="Q41" s="5" t="s">
        <v>105</v>
      </c>
      <c r="R41" s="11">
        <v>0</v>
      </c>
      <c r="S41" s="11">
        <v>16</v>
      </c>
    </row>
    <row r="42" spans="1:19" x14ac:dyDescent="0.35">
      <c r="A42" s="5" t="s">
        <v>60</v>
      </c>
      <c r="B42" s="11">
        <v>0</v>
      </c>
      <c r="C42" s="11">
        <v>1</v>
      </c>
      <c r="Q42" s="5" t="s">
        <v>102</v>
      </c>
      <c r="R42" s="11">
        <v>0</v>
      </c>
      <c r="S42" s="11">
        <v>2</v>
      </c>
    </row>
    <row r="43" spans="1:19" x14ac:dyDescent="0.35">
      <c r="A43" s="5" t="s">
        <v>78</v>
      </c>
      <c r="B43" s="11">
        <v>0</v>
      </c>
      <c r="C43" s="11">
        <v>1</v>
      </c>
      <c r="Q43" s="5" t="s">
        <v>92</v>
      </c>
      <c r="R43" s="11">
        <v>0</v>
      </c>
      <c r="S43" s="11">
        <v>6</v>
      </c>
    </row>
    <row r="44" spans="1:19" x14ac:dyDescent="0.35">
      <c r="A44" s="5" t="s">
        <v>63</v>
      </c>
      <c r="B44" s="11">
        <v>0</v>
      </c>
      <c r="C44" s="11">
        <v>6</v>
      </c>
      <c r="Q44" s="5" t="s">
        <v>94</v>
      </c>
      <c r="R44" s="11">
        <v>0</v>
      </c>
      <c r="S44" s="11">
        <v>4</v>
      </c>
    </row>
    <row r="45" spans="1:19" x14ac:dyDescent="0.35">
      <c r="A45" s="5" t="s">
        <v>65</v>
      </c>
      <c r="B45" s="11">
        <v>0</v>
      </c>
      <c r="C45" s="11">
        <v>6</v>
      </c>
      <c r="Q45" s="5" t="s">
        <v>101</v>
      </c>
      <c r="R45" s="11">
        <v>0</v>
      </c>
      <c r="S45" s="11">
        <v>9</v>
      </c>
    </row>
    <row r="46" spans="1:19" x14ac:dyDescent="0.35">
      <c r="A46" s="5" t="s">
        <v>49</v>
      </c>
      <c r="B46" s="11">
        <v>0</v>
      </c>
      <c r="C46" s="11">
        <v>7</v>
      </c>
      <c r="Q46" s="5" t="s">
        <v>97</v>
      </c>
      <c r="R46" s="11">
        <v>0</v>
      </c>
      <c r="S46" s="11">
        <v>1</v>
      </c>
    </row>
    <row r="47" spans="1:19" x14ac:dyDescent="0.35">
      <c r="A47" s="5" t="s">
        <v>79</v>
      </c>
      <c r="B47" s="11">
        <v>0</v>
      </c>
      <c r="C47" s="11">
        <v>3</v>
      </c>
      <c r="Q47" s="5" t="s">
        <v>107</v>
      </c>
      <c r="R47" s="11">
        <v>0</v>
      </c>
      <c r="S47" s="11">
        <v>4</v>
      </c>
    </row>
    <row r="48" spans="1:19" x14ac:dyDescent="0.35">
      <c r="A48" s="5" t="s">
        <v>57</v>
      </c>
      <c r="B48" s="11">
        <v>0</v>
      </c>
      <c r="C48" s="11">
        <v>1</v>
      </c>
      <c r="Q48" s="5" t="s">
        <v>114</v>
      </c>
      <c r="R48" s="11">
        <v>0</v>
      </c>
      <c r="S48" s="11">
        <v>1</v>
      </c>
    </row>
    <row r="49" spans="1:19" x14ac:dyDescent="0.35">
      <c r="A49" s="5" t="s">
        <v>68</v>
      </c>
      <c r="B49" s="11">
        <v>0</v>
      </c>
      <c r="C49" s="11">
        <v>1</v>
      </c>
      <c r="Q49" s="5" t="s">
        <v>98</v>
      </c>
      <c r="R49" s="11">
        <v>0</v>
      </c>
      <c r="S49" s="11">
        <v>6</v>
      </c>
    </row>
    <row r="50" spans="1:19" x14ac:dyDescent="0.35">
      <c r="A50" s="5" t="s">
        <v>138</v>
      </c>
      <c r="B50" s="11">
        <v>25</v>
      </c>
      <c r="C50" s="11">
        <v>497</v>
      </c>
      <c r="Q50" s="5" t="s">
        <v>115</v>
      </c>
      <c r="R50" s="11">
        <v>0</v>
      </c>
      <c r="S50" s="11">
        <v>4</v>
      </c>
    </row>
    <row r="51" spans="1:19" x14ac:dyDescent="0.35">
      <c r="Q51" s="5" t="s">
        <v>103</v>
      </c>
      <c r="R51" s="11">
        <v>0</v>
      </c>
      <c r="S51" s="11">
        <v>1</v>
      </c>
    </row>
    <row r="52" spans="1:19" x14ac:dyDescent="0.35">
      <c r="Q52" s="5" t="s">
        <v>116</v>
      </c>
      <c r="R52" s="11">
        <v>0</v>
      </c>
      <c r="S52" s="11">
        <v>1</v>
      </c>
    </row>
    <row r="53" spans="1:19" x14ac:dyDescent="0.35">
      <c r="Q53" s="5" t="s">
        <v>118</v>
      </c>
      <c r="R53" s="11">
        <v>0</v>
      </c>
      <c r="S53" s="11">
        <v>1</v>
      </c>
    </row>
    <row r="54" spans="1:19" x14ac:dyDescent="0.35">
      <c r="Q54" s="5" t="s">
        <v>100</v>
      </c>
      <c r="R54" s="11">
        <v>0</v>
      </c>
      <c r="S54" s="11">
        <v>8</v>
      </c>
    </row>
    <row r="55" spans="1:19" x14ac:dyDescent="0.35">
      <c r="Q55" s="5" t="s">
        <v>119</v>
      </c>
      <c r="R55" s="11">
        <v>0</v>
      </c>
      <c r="S55" s="11">
        <v>1</v>
      </c>
    </row>
    <row r="56" spans="1:19" x14ac:dyDescent="0.35">
      <c r="Q56" s="5" t="s">
        <v>109</v>
      </c>
      <c r="R56" s="11">
        <v>0</v>
      </c>
      <c r="S56" s="11">
        <v>1</v>
      </c>
    </row>
    <row r="57" spans="1:19" x14ac:dyDescent="0.35">
      <c r="Q57" s="5" t="s">
        <v>117</v>
      </c>
      <c r="R57" s="11">
        <v>0</v>
      </c>
      <c r="S57" s="11">
        <v>1</v>
      </c>
    </row>
    <row r="58" spans="1:19" x14ac:dyDescent="0.35">
      <c r="Q58" s="5" t="s">
        <v>138</v>
      </c>
      <c r="R58" s="11">
        <v>25</v>
      </c>
      <c r="S58" s="11">
        <v>497</v>
      </c>
    </row>
  </sheetData>
  <sortState xmlns:xlrd2="http://schemas.microsoft.com/office/spreadsheetml/2017/richdata2" columnSort="1" ref="U10:W15">
    <sortCondition ref="V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FBC9-0225-43CC-B288-5358CA879BFA}">
  <dimension ref="A1:Q498"/>
  <sheetViews>
    <sheetView workbookViewId="0">
      <selection activeCell="O3" sqref="A1:Q498"/>
    </sheetView>
  </sheetViews>
  <sheetFormatPr defaultRowHeight="14.5" x14ac:dyDescent="0.35"/>
  <sheetData>
    <row r="1" spans="1:17" x14ac:dyDescent="0.35">
      <c r="A1" s="1" t="s">
        <v>126</v>
      </c>
      <c r="B1" s="1" t="s">
        <v>120</v>
      </c>
      <c r="C1" s="1" t="s">
        <v>5</v>
      </c>
      <c r="D1" s="1" t="s">
        <v>8</v>
      </c>
      <c r="E1" s="1" t="s">
        <v>122</v>
      </c>
      <c r="F1" s="1" t="s">
        <v>40</v>
      </c>
      <c r="G1" s="1" t="s">
        <v>0</v>
      </c>
      <c r="H1" s="1" t="s">
        <v>85</v>
      </c>
      <c r="I1" s="1" t="s">
        <v>127</v>
      </c>
      <c r="J1" s="1" t="s">
        <v>128</v>
      </c>
      <c r="K1" s="1" t="s">
        <v>129</v>
      </c>
      <c r="L1" s="1" t="s">
        <v>35</v>
      </c>
      <c r="M1" s="1" t="s">
        <v>80</v>
      </c>
      <c r="N1" s="1" t="s">
        <v>130</v>
      </c>
      <c r="O1" s="1" t="s">
        <v>131</v>
      </c>
      <c r="P1" s="1" t="s">
        <v>132</v>
      </c>
      <c r="Q1" t="s">
        <v>125</v>
      </c>
    </row>
    <row r="2" spans="1:17" x14ac:dyDescent="0.35">
      <c r="A2" s="1" t="s">
        <v>133</v>
      </c>
      <c r="B2" s="1" t="s">
        <v>7</v>
      </c>
      <c r="C2" s="1" t="s">
        <v>6</v>
      </c>
      <c r="D2" s="1" t="s">
        <v>9</v>
      </c>
      <c r="E2" s="1" t="s">
        <v>123</v>
      </c>
      <c r="F2" s="1" t="s">
        <v>41</v>
      </c>
      <c r="G2" s="1" t="s">
        <v>1</v>
      </c>
      <c r="H2" s="1" t="s">
        <v>86</v>
      </c>
      <c r="I2" s="1">
        <v>-33146.281770000001</v>
      </c>
      <c r="J2" s="1">
        <v>-2306739.7599999998</v>
      </c>
      <c r="K2" s="1">
        <v>-2306739.7599999998</v>
      </c>
      <c r="L2" s="1" t="s">
        <v>36</v>
      </c>
      <c r="M2" s="1" t="s">
        <v>81</v>
      </c>
      <c r="N2" s="1" t="str">
        <f>IF(I2&gt;0,"Positive",IF(I2&lt;0,"Negative","Zero"))</f>
        <v>Negative</v>
      </c>
      <c r="O2" s="1" t="str">
        <f>IF(J2&gt;0,"Positive",IF(J2&lt;0,"Negative","Zero"))</f>
        <v>Negative</v>
      </c>
      <c r="P2" s="1" t="str">
        <f>IF(K2&gt;0,"Positive",IF(K2&lt;0,"Negative","Zero"))</f>
        <v>Negative</v>
      </c>
      <c r="Q2">
        <v>0</v>
      </c>
    </row>
    <row r="3" spans="1:17" x14ac:dyDescent="0.35">
      <c r="A3" s="1" t="s">
        <v>133</v>
      </c>
      <c r="B3" s="1" t="s">
        <v>7</v>
      </c>
      <c r="C3" s="1" t="s">
        <v>6</v>
      </c>
      <c r="D3" s="1" t="s">
        <v>10</v>
      </c>
      <c r="E3" s="1" t="s">
        <v>123</v>
      </c>
      <c r="F3" s="1" t="s">
        <v>41</v>
      </c>
      <c r="G3" s="1" t="s">
        <v>1</v>
      </c>
      <c r="H3" s="1" t="s">
        <v>86</v>
      </c>
      <c r="I3" s="1">
        <v>0</v>
      </c>
      <c r="J3" s="1">
        <v>0</v>
      </c>
      <c r="K3" s="1">
        <v>0</v>
      </c>
      <c r="L3" s="1" t="s">
        <v>36</v>
      </c>
      <c r="M3" s="1" t="s">
        <v>81</v>
      </c>
      <c r="N3" s="1" t="str">
        <f t="shared" ref="N3:P66" si="0">IF(I3&gt;0,"Positive",IF(I3&lt;0,"Negative","Zero"))</f>
        <v>Zero</v>
      </c>
      <c r="O3" s="1" t="str">
        <f t="shared" si="0"/>
        <v>Zero</v>
      </c>
      <c r="P3" s="1" t="str">
        <f t="shared" si="0"/>
        <v>Zero</v>
      </c>
      <c r="Q3">
        <v>0</v>
      </c>
    </row>
    <row r="4" spans="1:17" x14ac:dyDescent="0.35">
      <c r="A4" s="1" t="s">
        <v>133</v>
      </c>
      <c r="B4" s="1" t="s">
        <v>7</v>
      </c>
      <c r="C4" s="1" t="s">
        <v>6</v>
      </c>
      <c r="D4" s="1" t="s">
        <v>11</v>
      </c>
      <c r="E4" s="1" t="s">
        <v>123</v>
      </c>
      <c r="F4" s="1" t="s">
        <v>41</v>
      </c>
      <c r="G4" s="1" t="s">
        <v>1</v>
      </c>
      <c r="H4" s="1" t="s">
        <v>86</v>
      </c>
      <c r="I4" s="1">
        <v>-4023409.6</v>
      </c>
      <c r="J4" s="1">
        <v>-280000000</v>
      </c>
      <c r="K4" s="1">
        <v>-280000000</v>
      </c>
      <c r="L4" s="1" t="s">
        <v>36</v>
      </c>
      <c r="M4" s="1" t="s">
        <v>81</v>
      </c>
      <c r="N4" s="1" t="str">
        <f t="shared" si="0"/>
        <v>Negative</v>
      </c>
      <c r="O4" s="1" t="str">
        <f t="shared" si="0"/>
        <v>Negative</v>
      </c>
      <c r="P4" s="1" t="str">
        <f t="shared" si="0"/>
        <v>Negative</v>
      </c>
      <c r="Q4">
        <v>0</v>
      </c>
    </row>
    <row r="5" spans="1:17" x14ac:dyDescent="0.35">
      <c r="A5" s="1" t="s">
        <v>134</v>
      </c>
      <c r="B5" s="1" t="s">
        <v>6</v>
      </c>
      <c r="C5" s="1" t="s">
        <v>6</v>
      </c>
      <c r="D5" s="1" t="s">
        <v>12</v>
      </c>
      <c r="E5" s="1" t="s">
        <v>37</v>
      </c>
      <c r="F5" s="1" t="s">
        <v>42</v>
      </c>
      <c r="G5" s="1" t="s">
        <v>1</v>
      </c>
      <c r="H5" s="1" t="s">
        <v>87</v>
      </c>
      <c r="I5" s="1">
        <v>0</v>
      </c>
      <c r="J5" s="1">
        <v>0</v>
      </c>
      <c r="K5" s="1">
        <v>0</v>
      </c>
      <c r="L5" s="1" t="s">
        <v>36</v>
      </c>
      <c r="M5" s="1" t="s">
        <v>81</v>
      </c>
      <c r="N5" s="1" t="str">
        <f t="shared" si="0"/>
        <v>Zero</v>
      </c>
      <c r="O5" s="1" t="str">
        <f t="shared" si="0"/>
        <v>Zero</v>
      </c>
      <c r="P5" s="1" t="str">
        <f t="shared" si="0"/>
        <v>Zero</v>
      </c>
      <c r="Q5">
        <v>0</v>
      </c>
    </row>
    <row r="6" spans="1:17" x14ac:dyDescent="0.35">
      <c r="A6" s="1" t="s">
        <v>134</v>
      </c>
      <c r="B6" s="1" t="s">
        <v>6</v>
      </c>
      <c r="C6" s="1" t="s">
        <v>6</v>
      </c>
      <c r="D6" s="1" t="s">
        <v>13</v>
      </c>
      <c r="E6" s="1" t="s">
        <v>37</v>
      </c>
      <c r="F6" s="1" t="s">
        <v>42</v>
      </c>
      <c r="G6" s="1" t="s">
        <v>1</v>
      </c>
      <c r="H6" s="1" t="s">
        <v>87</v>
      </c>
      <c r="I6" s="1">
        <v>0</v>
      </c>
      <c r="J6" s="1">
        <v>0</v>
      </c>
      <c r="K6" s="1">
        <v>0</v>
      </c>
      <c r="L6" s="1" t="s">
        <v>36</v>
      </c>
      <c r="M6" s="1" t="s">
        <v>81</v>
      </c>
      <c r="N6" s="1" t="str">
        <f t="shared" si="0"/>
        <v>Zero</v>
      </c>
      <c r="O6" s="1" t="str">
        <f t="shared" si="0"/>
        <v>Zero</v>
      </c>
      <c r="P6" s="1" t="str">
        <f t="shared" si="0"/>
        <v>Zero</v>
      </c>
      <c r="Q6">
        <v>0</v>
      </c>
    </row>
    <row r="7" spans="1:17" x14ac:dyDescent="0.35">
      <c r="A7" s="1" t="s">
        <v>134</v>
      </c>
      <c r="B7" s="1" t="s">
        <v>7</v>
      </c>
      <c r="C7" s="1" t="s">
        <v>6</v>
      </c>
      <c r="D7" s="1" t="s">
        <v>9</v>
      </c>
      <c r="E7" s="1" t="s">
        <v>123</v>
      </c>
      <c r="F7" s="1" t="s">
        <v>43</v>
      </c>
      <c r="G7" s="1" t="s">
        <v>1</v>
      </c>
      <c r="H7" s="1" t="s">
        <v>88</v>
      </c>
      <c r="I7" s="1">
        <v>0</v>
      </c>
      <c r="J7" s="1">
        <v>0</v>
      </c>
      <c r="K7" s="1">
        <v>0</v>
      </c>
      <c r="L7" s="1" t="s">
        <v>36</v>
      </c>
      <c r="M7" s="1" t="s">
        <v>81</v>
      </c>
      <c r="N7" s="1" t="str">
        <f t="shared" si="0"/>
        <v>Zero</v>
      </c>
      <c r="O7" s="1" t="str">
        <f t="shared" si="0"/>
        <v>Zero</v>
      </c>
      <c r="P7" s="1" t="str">
        <f t="shared" si="0"/>
        <v>Zero</v>
      </c>
      <c r="Q7">
        <v>1</v>
      </c>
    </row>
    <row r="8" spans="1:17" x14ac:dyDescent="0.35">
      <c r="A8" s="1" t="s">
        <v>134</v>
      </c>
      <c r="B8" s="1" t="s">
        <v>7</v>
      </c>
      <c r="C8" s="1" t="s">
        <v>6</v>
      </c>
      <c r="D8" s="1" t="s">
        <v>13</v>
      </c>
      <c r="E8" s="1" t="s">
        <v>37</v>
      </c>
      <c r="F8" s="1" t="s">
        <v>44</v>
      </c>
      <c r="G8" s="1" t="s">
        <v>1</v>
      </c>
      <c r="H8" s="1" t="s">
        <v>89</v>
      </c>
      <c r="I8" s="1">
        <v>-92.228309999999993</v>
      </c>
      <c r="J8" s="1">
        <v>-1382526</v>
      </c>
      <c r="K8" s="1">
        <v>-84.86</v>
      </c>
      <c r="L8" s="1" t="s">
        <v>36</v>
      </c>
      <c r="M8" s="1" t="s">
        <v>81</v>
      </c>
      <c r="N8" s="1" t="str">
        <f t="shared" si="0"/>
        <v>Negative</v>
      </c>
      <c r="O8" s="1" t="str">
        <f t="shared" si="0"/>
        <v>Negative</v>
      </c>
      <c r="P8" s="1" t="str">
        <f t="shared" si="0"/>
        <v>Negative</v>
      </c>
      <c r="Q8">
        <v>0</v>
      </c>
    </row>
    <row r="9" spans="1:17" x14ac:dyDescent="0.35">
      <c r="A9" s="1" t="s">
        <v>134</v>
      </c>
      <c r="B9" s="1" t="s">
        <v>7</v>
      </c>
      <c r="C9" s="1" t="s">
        <v>6</v>
      </c>
      <c r="D9" s="1" t="s">
        <v>14</v>
      </c>
      <c r="E9" s="1" t="s">
        <v>123</v>
      </c>
      <c r="F9" s="1" t="s">
        <v>43</v>
      </c>
      <c r="G9" s="1" t="s">
        <v>1</v>
      </c>
      <c r="H9" s="1" t="s">
        <v>88</v>
      </c>
      <c r="I9" s="1">
        <v>105555000</v>
      </c>
      <c r="J9" s="1">
        <v>150000000</v>
      </c>
      <c r="K9" s="1">
        <v>150000000</v>
      </c>
      <c r="L9" s="1" t="s">
        <v>36</v>
      </c>
      <c r="M9" s="1" t="s">
        <v>81</v>
      </c>
      <c r="N9" s="1" t="str">
        <f t="shared" si="0"/>
        <v>Positive</v>
      </c>
      <c r="O9" s="1" t="str">
        <f t="shared" si="0"/>
        <v>Positive</v>
      </c>
      <c r="P9" s="1" t="str">
        <f t="shared" si="0"/>
        <v>Positive</v>
      </c>
      <c r="Q9">
        <v>0</v>
      </c>
    </row>
    <row r="10" spans="1:17" x14ac:dyDescent="0.35">
      <c r="A10" s="1" t="s">
        <v>134</v>
      </c>
      <c r="B10" s="1" t="s">
        <v>7</v>
      </c>
      <c r="C10" s="1" t="s">
        <v>6</v>
      </c>
      <c r="D10" s="1" t="s">
        <v>15</v>
      </c>
      <c r="E10" s="1" t="s">
        <v>123</v>
      </c>
      <c r="F10" s="1" t="s">
        <v>43</v>
      </c>
      <c r="G10" s="1" t="s">
        <v>1</v>
      </c>
      <c r="H10" s="1" t="s">
        <v>88</v>
      </c>
      <c r="I10" s="1">
        <v>5052696.1140000001</v>
      </c>
      <c r="J10" s="1">
        <v>7180184.9000000004</v>
      </c>
      <c r="K10" s="1">
        <v>7180184.9000000004</v>
      </c>
      <c r="L10" s="1" t="s">
        <v>36</v>
      </c>
      <c r="M10" s="1" t="s">
        <v>81</v>
      </c>
      <c r="N10" s="1" t="str">
        <f t="shared" si="0"/>
        <v>Positive</v>
      </c>
      <c r="O10" s="1" t="str">
        <f t="shared" si="0"/>
        <v>Positive</v>
      </c>
      <c r="P10" s="1" t="str">
        <f t="shared" si="0"/>
        <v>Positive</v>
      </c>
      <c r="Q10">
        <v>0</v>
      </c>
    </row>
    <row r="11" spans="1:17" x14ac:dyDescent="0.35">
      <c r="A11" s="1" t="s">
        <v>134</v>
      </c>
      <c r="B11" s="1" t="s">
        <v>7</v>
      </c>
      <c r="C11" s="1" t="s">
        <v>6</v>
      </c>
      <c r="D11" s="1" t="s">
        <v>16</v>
      </c>
      <c r="E11" s="1" t="s">
        <v>123</v>
      </c>
      <c r="F11" s="1" t="s">
        <v>43</v>
      </c>
      <c r="G11" s="1" t="s">
        <v>1</v>
      </c>
      <c r="H11" s="1" t="s">
        <v>88</v>
      </c>
      <c r="I11" s="1">
        <v>0</v>
      </c>
      <c r="J11" s="1">
        <v>0</v>
      </c>
      <c r="K11" s="1">
        <v>0</v>
      </c>
      <c r="L11" s="1" t="s">
        <v>36</v>
      </c>
      <c r="M11" s="1" t="s">
        <v>81</v>
      </c>
      <c r="N11" s="1" t="str">
        <f t="shared" si="0"/>
        <v>Zero</v>
      </c>
      <c r="O11" s="1" t="str">
        <f t="shared" si="0"/>
        <v>Zero</v>
      </c>
      <c r="P11" s="1" t="str">
        <f t="shared" si="0"/>
        <v>Zero</v>
      </c>
      <c r="Q11">
        <v>0</v>
      </c>
    </row>
    <row r="12" spans="1:17" x14ac:dyDescent="0.35">
      <c r="A12" s="1" t="s">
        <v>134</v>
      </c>
      <c r="B12" s="1" t="s">
        <v>7</v>
      </c>
      <c r="C12" s="1" t="s">
        <v>6</v>
      </c>
      <c r="D12" s="1" t="s">
        <v>12</v>
      </c>
      <c r="E12" s="1" t="s">
        <v>37</v>
      </c>
      <c r="F12" s="1" t="s">
        <v>44</v>
      </c>
      <c r="G12" s="1" t="s">
        <v>1</v>
      </c>
      <c r="H12" s="1" t="s">
        <v>89</v>
      </c>
      <c r="I12" s="1">
        <v>-7839.57935</v>
      </c>
      <c r="J12" s="1">
        <v>-117517304</v>
      </c>
      <c r="K12" s="1">
        <v>0</v>
      </c>
      <c r="L12" s="1" t="s">
        <v>36</v>
      </c>
      <c r="M12" s="1" t="s">
        <v>81</v>
      </c>
      <c r="N12" s="1" t="str">
        <f t="shared" si="0"/>
        <v>Negative</v>
      </c>
      <c r="O12" s="1" t="str">
        <f t="shared" si="0"/>
        <v>Negative</v>
      </c>
      <c r="P12" s="1" t="str">
        <f t="shared" si="0"/>
        <v>Zero</v>
      </c>
      <c r="Q12">
        <v>0</v>
      </c>
    </row>
    <row r="13" spans="1:17" x14ac:dyDescent="0.35">
      <c r="A13" s="1" t="s">
        <v>134</v>
      </c>
      <c r="B13" s="1" t="s">
        <v>7</v>
      </c>
      <c r="C13" s="1" t="s">
        <v>6</v>
      </c>
      <c r="D13" s="1" t="s">
        <v>17</v>
      </c>
      <c r="E13" s="1" t="s">
        <v>123</v>
      </c>
      <c r="F13" s="1" t="s">
        <v>43</v>
      </c>
      <c r="G13" s="1" t="s">
        <v>1</v>
      </c>
      <c r="H13" s="1" t="s">
        <v>88</v>
      </c>
      <c r="I13" s="1">
        <v>0</v>
      </c>
      <c r="J13" s="1">
        <v>0</v>
      </c>
      <c r="K13" s="1">
        <v>0</v>
      </c>
      <c r="L13" s="1" t="s">
        <v>36</v>
      </c>
      <c r="M13" s="1" t="s">
        <v>81</v>
      </c>
      <c r="N13" s="1" t="str">
        <f t="shared" si="0"/>
        <v>Zero</v>
      </c>
      <c r="O13" s="1" t="str">
        <f t="shared" si="0"/>
        <v>Zero</v>
      </c>
      <c r="P13" s="1" t="str">
        <f t="shared" si="0"/>
        <v>Zero</v>
      </c>
      <c r="Q13">
        <v>0</v>
      </c>
    </row>
    <row r="14" spans="1:17" x14ac:dyDescent="0.35">
      <c r="A14" s="1" t="s">
        <v>134</v>
      </c>
      <c r="B14" s="1" t="s">
        <v>7</v>
      </c>
      <c r="C14" s="1" t="s">
        <v>6</v>
      </c>
      <c r="D14" s="1" t="s">
        <v>18</v>
      </c>
      <c r="E14" s="1" t="s">
        <v>123</v>
      </c>
      <c r="F14" s="1" t="s">
        <v>43</v>
      </c>
      <c r="G14" s="1" t="s">
        <v>1</v>
      </c>
      <c r="H14" s="1" t="s">
        <v>88</v>
      </c>
      <c r="I14" s="1">
        <v>0</v>
      </c>
      <c r="J14" s="1">
        <v>0</v>
      </c>
      <c r="K14" s="1">
        <v>0</v>
      </c>
      <c r="L14" s="1" t="s">
        <v>36</v>
      </c>
      <c r="M14" s="1" t="s">
        <v>81</v>
      </c>
      <c r="N14" s="1" t="str">
        <f t="shared" si="0"/>
        <v>Zero</v>
      </c>
      <c r="O14" s="1" t="str">
        <f t="shared" si="0"/>
        <v>Zero</v>
      </c>
      <c r="P14" s="1" t="str">
        <f t="shared" si="0"/>
        <v>Zero</v>
      </c>
      <c r="Q14">
        <v>0</v>
      </c>
    </row>
    <row r="15" spans="1:17" x14ac:dyDescent="0.35">
      <c r="A15" s="1" t="s">
        <v>134</v>
      </c>
      <c r="B15" s="1" t="s">
        <v>7</v>
      </c>
      <c r="C15" s="1" t="s">
        <v>6</v>
      </c>
      <c r="D15" s="1" t="s">
        <v>19</v>
      </c>
      <c r="E15" s="1" t="s">
        <v>123</v>
      </c>
      <c r="F15" s="1" t="s">
        <v>43</v>
      </c>
      <c r="G15" s="1" t="s">
        <v>1</v>
      </c>
      <c r="H15" s="1" t="s">
        <v>88</v>
      </c>
      <c r="I15" s="1">
        <v>0</v>
      </c>
      <c r="J15" s="1">
        <v>0</v>
      </c>
      <c r="K15" s="1">
        <v>0</v>
      </c>
      <c r="L15" s="1" t="s">
        <v>36</v>
      </c>
      <c r="M15" s="1" t="s">
        <v>81</v>
      </c>
      <c r="N15" s="1" t="str">
        <f t="shared" si="0"/>
        <v>Zero</v>
      </c>
      <c r="O15" s="1" t="str">
        <f t="shared" si="0"/>
        <v>Zero</v>
      </c>
      <c r="P15" s="1" t="str">
        <f t="shared" si="0"/>
        <v>Zero</v>
      </c>
      <c r="Q15">
        <v>0</v>
      </c>
    </row>
    <row r="16" spans="1:17" x14ac:dyDescent="0.35">
      <c r="A16" s="1" t="s">
        <v>134</v>
      </c>
      <c r="B16" s="1" t="s">
        <v>7</v>
      </c>
      <c r="C16" s="1" t="s">
        <v>6</v>
      </c>
      <c r="D16" s="1" t="s">
        <v>20</v>
      </c>
      <c r="E16" s="1" t="s">
        <v>123</v>
      </c>
      <c r="F16" s="1" t="s">
        <v>43</v>
      </c>
      <c r="G16" s="1" t="s">
        <v>1</v>
      </c>
      <c r="H16" s="1" t="s">
        <v>88</v>
      </c>
      <c r="I16" s="1">
        <v>0</v>
      </c>
      <c r="J16" s="1">
        <v>0</v>
      </c>
      <c r="K16" s="1">
        <v>0</v>
      </c>
      <c r="L16" s="1" t="s">
        <v>36</v>
      </c>
      <c r="M16" s="1" t="s">
        <v>81</v>
      </c>
      <c r="N16" s="1" t="str">
        <f t="shared" si="0"/>
        <v>Zero</v>
      </c>
      <c r="O16" s="1" t="str">
        <f t="shared" si="0"/>
        <v>Zero</v>
      </c>
      <c r="P16" s="1" t="str">
        <f t="shared" si="0"/>
        <v>Zero</v>
      </c>
      <c r="Q16">
        <v>0</v>
      </c>
    </row>
    <row r="17" spans="1:17" x14ac:dyDescent="0.35">
      <c r="A17" s="1" t="s">
        <v>134</v>
      </c>
      <c r="B17" s="1" t="s">
        <v>6</v>
      </c>
      <c r="C17" s="1" t="s">
        <v>6</v>
      </c>
      <c r="D17" s="1" t="s">
        <v>21</v>
      </c>
      <c r="E17" s="1" t="s">
        <v>36</v>
      </c>
      <c r="F17" s="1" t="s">
        <v>45</v>
      </c>
      <c r="G17" s="1" t="s">
        <v>2</v>
      </c>
      <c r="H17" s="1" t="s">
        <v>90</v>
      </c>
      <c r="I17" s="1">
        <v>1557.04</v>
      </c>
      <c r="J17" s="1">
        <v>1557.04</v>
      </c>
      <c r="K17" s="1">
        <v>1557.04</v>
      </c>
      <c r="L17" s="1" t="s">
        <v>37</v>
      </c>
      <c r="M17" s="1" t="s">
        <v>81</v>
      </c>
      <c r="N17" s="1" t="str">
        <f t="shared" si="0"/>
        <v>Positive</v>
      </c>
      <c r="O17" s="1" t="str">
        <f t="shared" si="0"/>
        <v>Positive</v>
      </c>
      <c r="P17" s="1" t="str">
        <f t="shared" si="0"/>
        <v>Positive</v>
      </c>
      <c r="Q17">
        <v>0</v>
      </c>
    </row>
    <row r="18" spans="1:17" x14ac:dyDescent="0.35">
      <c r="A18" s="1" t="s">
        <v>134</v>
      </c>
      <c r="B18" s="1" t="s">
        <v>6</v>
      </c>
      <c r="C18" s="1" t="s">
        <v>6</v>
      </c>
      <c r="D18" s="1" t="s">
        <v>21</v>
      </c>
      <c r="E18" s="1" t="s">
        <v>36</v>
      </c>
      <c r="F18" s="1" t="s">
        <v>46</v>
      </c>
      <c r="G18" s="1" t="s">
        <v>2</v>
      </c>
      <c r="H18" s="1" t="s">
        <v>90</v>
      </c>
      <c r="I18" s="1">
        <v>-14902.94</v>
      </c>
      <c r="J18" s="1">
        <v>-14902.94</v>
      </c>
      <c r="K18" s="1">
        <v>-14902.94</v>
      </c>
      <c r="L18" s="1" t="s">
        <v>37</v>
      </c>
      <c r="M18" s="1" t="s">
        <v>81</v>
      </c>
      <c r="N18" s="1" t="str">
        <f t="shared" si="0"/>
        <v>Negative</v>
      </c>
      <c r="O18" s="1" t="str">
        <f t="shared" si="0"/>
        <v>Negative</v>
      </c>
      <c r="P18" s="1" t="str">
        <f t="shared" si="0"/>
        <v>Negative</v>
      </c>
      <c r="Q18">
        <v>0</v>
      </c>
    </row>
    <row r="19" spans="1:17" x14ac:dyDescent="0.35">
      <c r="A19" s="1" t="s">
        <v>134</v>
      </c>
      <c r="B19" s="1" t="s">
        <v>6</v>
      </c>
      <c r="C19" s="1" t="s">
        <v>6</v>
      </c>
      <c r="D19" s="1" t="s">
        <v>21</v>
      </c>
      <c r="E19" s="1" t="s">
        <v>36</v>
      </c>
      <c r="F19" s="1" t="s">
        <v>45</v>
      </c>
      <c r="G19" s="1" t="s">
        <v>2</v>
      </c>
      <c r="H19" s="1" t="s">
        <v>90</v>
      </c>
      <c r="I19" s="1">
        <v>-2829094.67</v>
      </c>
      <c r="J19" s="1">
        <v>-2829094.67</v>
      </c>
      <c r="K19" s="1">
        <v>-2829094.67</v>
      </c>
      <c r="L19" s="1" t="s">
        <v>37</v>
      </c>
      <c r="M19" s="1" t="s">
        <v>81</v>
      </c>
      <c r="N19" s="1" t="str">
        <f t="shared" si="0"/>
        <v>Negative</v>
      </c>
      <c r="O19" s="1" t="str">
        <f t="shared" si="0"/>
        <v>Negative</v>
      </c>
      <c r="P19" s="1" t="str">
        <f t="shared" si="0"/>
        <v>Negative</v>
      </c>
      <c r="Q19">
        <v>0</v>
      </c>
    </row>
    <row r="20" spans="1:17" x14ac:dyDescent="0.35">
      <c r="A20" s="1" t="s">
        <v>134</v>
      </c>
      <c r="B20" s="1" t="s">
        <v>7</v>
      </c>
      <c r="C20" s="1" t="s">
        <v>6</v>
      </c>
      <c r="D20" s="1" t="s">
        <v>21</v>
      </c>
      <c r="E20" s="1" t="s">
        <v>123</v>
      </c>
      <c r="F20" s="1" t="s">
        <v>44</v>
      </c>
      <c r="G20" s="1" t="s">
        <v>2</v>
      </c>
      <c r="H20" s="1" t="s">
        <v>89</v>
      </c>
      <c r="I20" s="1">
        <v>18907.713</v>
      </c>
      <c r="J20" s="1">
        <v>283426617.80000001</v>
      </c>
      <c r="K20" s="1">
        <v>17482.86</v>
      </c>
      <c r="L20" s="1" t="s">
        <v>37</v>
      </c>
      <c r="M20" s="1" t="s">
        <v>82</v>
      </c>
      <c r="N20" s="1" t="str">
        <f t="shared" si="0"/>
        <v>Positive</v>
      </c>
      <c r="O20" s="1" t="str">
        <f t="shared" si="0"/>
        <v>Positive</v>
      </c>
      <c r="P20" s="1" t="str">
        <f t="shared" si="0"/>
        <v>Positive</v>
      </c>
      <c r="Q20">
        <v>0</v>
      </c>
    </row>
    <row r="21" spans="1:17" x14ac:dyDescent="0.35">
      <c r="A21" s="1" t="s">
        <v>134</v>
      </c>
      <c r="B21" s="1" t="s">
        <v>7</v>
      </c>
      <c r="C21" s="1" t="s">
        <v>6</v>
      </c>
      <c r="D21" s="1" t="s">
        <v>21</v>
      </c>
      <c r="E21" s="1" t="s">
        <v>123</v>
      </c>
      <c r="F21" s="1" t="s">
        <v>44</v>
      </c>
      <c r="G21" s="1" t="s">
        <v>2</v>
      </c>
      <c r="H21" s="1" t="s">
        <v>89</v>
      </c>
      <c r="I21" s="1">
        <v>1566489.7339999999</v>
      </c>
      <c r="J21" s="2" t="s">
        <v>135</v>
      </c>
      <c r="K21" s="1">
        <v>1448441.74</v>
      </c>
      <c r="L21" s="1" t="s">
        <v>37</v>
      </c>
      <c r="M21" s="1" t="s">
        <v>82</v>
      </c>
      <c r="N21" s="1" t="str">
        <f t="shared" si="0"/>
        <v>Positive</v>
      </c>
      <c r="O21" s="1" t="str">
        <f t="shared" si="0"/>
        <v>Positive</v>
      </c>
      <c r="P21" s="1" t="str">
        <f t="shared" si="0"/>
        <v>Positive</v>
      </c>
      <c r="Q21">
        <v>0</v>
      </c>
    </row>
    <row r="22" spans="1:17" x14ac:dyDescent="0.35">
      <c r="A22" s="1" t="s">
        <v>134</v>
      </c>
      <c r="B22" s="1" t="s">
        <v>6</v>
      </c>
      <c r="C22" s="1" t="s">
        <v>6</v>
      </c>
      <c r="D22" s="1" t="s">
        <v>21</v>
      </c>
      <c r="E22" s="1" t="s">
        <v>123</v>
      </c>
      <c r="F22" s="1" t="s">
        <v>42</v>
      </c>
      <c r="G22" s="1" t="s">
        <v>2</v>
      </c>
      <c r="H22" s="1" t="s">
        <v>87</v>
      </c>
      <c r="I22" s="1">
        <v>-671739.68099999998</v>
      </c>
      <c r="J22" s="1">
        <v>-22024362.510000002</v>
      </c>
      <c r="K22" s="1">
        <v>-22024362.510000002</v>
      </c>
      <c r="L22" s="1" t="s">
        <v>37</v>
      </c>
      <c r="M22" s="1" t="s">
        <v>82</v>
      </c>
      <c r="N22" s="1" t="str">
        <f t="shared" si="0"/>
        <v>Negative</v>
      </c>
      <c r="O22" s="1" t="str">
        <f t="shared" si="0"/>
        <v>Negative</v>
      </c>
      <c r="P22" s="1" t="str">
        <f t="shared" si="0"/>
        <v>Negative</v>
      </c>
      <c r="Q22">
        <v>0</v>
      </c>
    </row>
    <row r="23" spans="1:17" x14ac:dyDescent="0.35">
      <c r="A23" s="1" t="s">
        <v>134</v>
      </c>
      <c r="B23" s="1" t="s">
        <v>6</v>
      </c>
      <c r="C23" s="1" t="s">
        <v>6</v>
      </c>
      <c r="D23" s="1" t="s">
        <v>21</v>
      </c>
      <c r="E23" s="1" t="s">
        <v>123</v>
      </c>
      <c r="F23" s="1" t="s">
        <v>42</v>
      </c>
      <c r="G23" s="1" t="s">
        <v>2</v>
      </c>
      <c r="H23" s="1" t="s">
        <v>87</v>
      </c>
      <c r="I23" s="1">
        <v>581.95100000000002</v>
      </c>
      <c r="J23" s="1">
        <v>19080.460999999999</v>
      </c>
      <c r="K23" s="1">
        <v>19080.460999999999</v>
      </c>
      <c r="L23" s="1" t="s">
        <v>37</v>
      </c>
      <c r="M23" s="1" t="s">
        <v>82</v>
      </c>
      <c r="N23" s="1" t="str">
        <f t="shared" si="0"/>
        <v>Positive</v>
      </c>
      <c r="O23" s="1" t="str">
        <f t="shared" si="0"/>
        <v>Positive</v>
      </c>
      <c r="P23" s="1" t="str">
        <f t="shared" si="0"/>
        <v>Positive</v>
      </c>
      <c r="Q23">
        <v>0</v>
      </c>
    </row>
    <row r="24" spans="1:17" x14ac:dyDescent="0.35">
      <c r="A24" s="1" t="s">
        <v>134</v>
      </c>
      <c r="B24" s="1" t="s">
        <v>6</v>
      </c>
      <c r="C24" s="1" t="s">
        <v>6</v>
      </c>
      <c r="D24" s="1" t="s">
        <v>21</v>
      </c>
      <c r="E24" s="1" t="s">
        <v>123</v>
      </c>
      <c r="F24" s="1" t="s">
        <v>42</v>
      </c>
      <c r="G24" s="1" t="s">
        <v>2</v>
      </c>
      <c r="H24" s="1" t="s">
        <v>87</v>
      </c>
      <c r="I24" s="1">
        <v>671310.22900000005</v>
      </c>
      <c r="J24" s="1">
        <v>22010282.050000001</v>
      </c>
      <c r="K24" s="1">
        <v>22010282.050000001</v>
      </c>
      <c r="L24" s="1" t="s">
        <v>37</v>
      </c>
      <c r="M24" s="1" t="s">
        <v>82</v>
      </c>
      <c r="N24" s="1" t="str">
        <f t="shared" si="0"/>
        <v>Positive</v>
      </c>
      <c r="O24" s="1" t="str">
        <f t="shared" si="0"/>
        <v>Positive</v>
      </c>
      <c r="P24" s="1" t="str">
        <f t="shared" si="0"/>
        <v>Positive</v>
      </c>
      <c r="Q24">
        <v>0</v>
      </c>
    </row>
    <row r="25" spans="1:17" x14ac:dyDescent="0.35">
      <c r="A25" s="1" t="s">
        <v>134</v>
      </c>
      <c r="B25" s="1" t="s">
        <v>6</v>
      </c>
      <c r="C25" s="1" t="s">
        <v>6</v>
      </c>
      <c r="D25" s="1" t="s">
        <v>21</v>
      </c>
      <c r="E25" s="1" t="s">
        <v>123</v>
      </c>
      <c r="F25" s="1" t="s">
        <v>42</v>
      </c>
      <c r="G25" s="1" t="s">
        <v>2</v>
      </c>
      <c r="H25" s="1" t="s">
        <v>87</v>
      </c>
      <c r="I25" s="1">
        <v>-152.499</v>
      </c>
      <c r="J25" s="1">
        <v>-5000</v>
      </c>
      <c r="K25" s="1">
        <v>-5000</v>
      </c>
      <c r="L25" s="1" t="s">
        <v>37</v>
      </c>
      <c r="M25" s="1" t="s">
        <v>83</v>
      </c>
      <c r="N25" s="1" t="str">
        <f t="shared" si="0"/>
        <v>Negative</v>
      </c>
      <c r="O25" s="1" t="str">
        <f t="shared" si="0"/>
        <v>Negative</v>
      </c>
      <c r="P25" s="1" t="str">
        <f t="shared" si="0"/>
        <v>Negative</v>
      </c>
      <c r="Q25">
        <v>0</v>
      </c>
    </row>
    <row r="26" spans="1:17" x14ac:dyDescent="0.35">
      <c r="A26" s="1" t="s">
        <v>134</v>
      </c>
      <c r="B26" s="1" t="s">
        <v>6</v>
      </c>
      <c r="C26" s="1" t="s">
        <v>6</v>
      </c>
      <c r="D26" s="1" t="s">
        <v>21</v>
      </c>
      <c r="E26" s="1" t="s">
        <v>36</v>
      </c>
      <c r="F26" s="1" t="s">
        <v>47</v>
      </c>
      <c r="G26" s="1" t="s">
        <v>2</v>
      </c>
      <c r="H26" s="1" t="s">
        <v>90</v>
      </c>
      <c r="I26" s="1">
        <v>-56841.29</v>
      </c>
      <c r="J26" s="1">
        <v>-56841.29</v>
      </c>
      <c r="K26" s="1">
        <v>-56841.29</v>
      </c>
      <c r="L26" s="1" t="s">
        <v>37</v>
      </c>
      <c r="M26" s="1" t="s">
        <v>81</v>
      </c>
      <c r="N26" s="1" t="str">
        <f t="shared" si="0"/>
        <v>Negative</v>
      </c>
      <c r="O26" s="1" t="str">
        <f t="shared" si="0"/>
        <v>Negative</v>
      </c>
      <c r="P26" s="1" t="str">
        <f t="shared" si="0"/>
        <v>Negative</v>
      </c>
      <c r="Q26">
        <v>0</v>
      </c>
    </row>
    <row r="27" spans="1:17" x14ac:dyDescent="0.35">
      <c r="A27" s="1" t="s">
        <v>133</v>
      </c>
      <c r="B27" s="1" t="s">
        <v>7</v>
      </c>
      <c r="C27" s="1" t="s">
        <v>6</v>
      </c>
      <c r="D27" s="1" t="s">
        <v>22</v>
      </c>
      <c r="E27" s="1" t="s">
        <v>123</v>
      </c>
      <c r="F27" s="1" t="s">
        <v>48</v>
      </c>
      <c r="G27" s="1" t="s">
        <v>2</v>
      </c>
      <c r="H27" s="1" t="s">
        <v>90</v>
      </c>
      <c r="I27" s="1">
        <v>0</v>
      </c>
      <c r="J27" s="1">
        <v>0</v>
      </c>
      <c r="K27" s="1">
        <v>0</v>
      </c>
      <c r="L27" s="1" t="s">
        <v>36</v>
      </c>
      <c r="M27" s="1" t="s">
        <v>82</v>
      </c>
      <c r="N27" s="1" t="str">
        <f t="shared" si="0"/>
        <v>Zero</v>
      </c>
      <c r="O27" s="1" t="str">
        <f t="shared" si="0"/>
        <v>Zero</v>
      </c>
      <c r="P27" s="1" t="str">
        <f t="shared" si="0"/>
        <v>Zero</v>
      </c>
      <c r="Q27">
        <v>0</v>
      </c>
    </row>
    <row r="28" spans="1:17" x14ac:dyDescent="0.35">
      <c r="A28" s="1" t="s">
        <v>134</v>
      </c>
      <c r="B28" s="1" t="s">
        <v>6</v>
      </c>
      <c r="C28" s="1" t="s">
        <v>6</v>
      </c>
      <c r="D28" s="1" t="s">
        <v>23</v>
      </c>
      <c r="E28" s="1" t="s">
        <v>123</v>
      </c>
      <c r="F28" s="1" t="s">
        <v>48</v>
      </c>
      <c r="G28" s="1" t="s">
        <v>3</v>
      </c>
      <c r="H28" s="1" t="s">
        <v>91</v>
      </c>
      <c r="I28" s="1">
        <v>0</v>
      </c>
      <c r="J28" s="1">
        <v>0</v>
      </c>
      <c r="K28" s="1">
        <v>0</v>
      </c>
      <c r="L28" s="1" t="s">
        <v>38</v>
      </c>
      <c r="M28" s="1" t="s">
        <v>82</v>
      </c>
      <c r="N28" s="1" t="str">
        <f t="shared" si="0"/>
        <v>Zero</v>
      </c>
      <c r="O28" s="1" t="str">
        <f t="shared" si="0"/>
        <v>Zero</v>
      </c>
      <c r="P28" s="1" t="str">
        <f t="shared" si="0"/>
        <v>Zero</v>
      </c>
      <c r="Q28">
        <v>1</v>
      </c>
    </row>
    <row r="29" spans="1:17" x14ac:dyDescent="0.35">
      <c r="A29" s="1" t="s">
        <v>134</v>
      </c>
      <c r="B29" s="1" t="s">
        <v>6</v>
      </c>
      <c r="C29" s="1" t="s">
        <v>7</v>
      </c>
      <c r="D29" s="1" t="s">
        <v>23</v>
      </c>
      <c r="E29" s="1" t="s">
        <v>123</v>
      </c>
      <c r="F29" s="1" t="s">
        <v>48</v>
      </c>
      <c r="G29" s="1" t="s">
        <v>3</v>
      </c>
      <c r="H29" s="1" t="s">
        <v>92</v>
      </c>
      <c r="I29" s="1">
        <v>0</v>
      </c>
      <c r="J29" s="1">
        <v>0</v>
      </c>
      <c r="K29" s="1">
        <v>0</v>
      </c>
      <c r="L29" s="1" t="s">
        <v>38</v>
      </c>
      <c r="M29" s="1" t="s">
        <v>82</v>
      </c>
      <c r="N29" s="1" t="str">
        <f t="shared" si="0"/>
        <v>Zero</v>
      </c>
      <c r="O29" s="1" t="str">
        <f t="shared" si="0"/>
        <v>Zero</v>
      </c>
      <c r="P29" s="1" t="str">
        <f t="shared" si="0"/>
        <v>Zero</v>
      </c>
      <c r="Q29">
        <v>0</v>
      </c>
    </row>
    <row r="30" spans="1:17" x14ac:dyDescent="0.35">
      <c r="A30" s="1" t="s">
        <v>134</v>
      </c>
      <c r="B30" s="1" t="s">
        <v>6</v>
      </c>
      <c r="C30" s="1" t="s">
        <v>7</v>
      </c>
      <c r="D30" s="1" t="s">
        <v>21</v>
      </c>
      <c r="E30" s="1" t="s">
        <v>123</v>
      </c>
      <c r="F30" s="1" t="s">
        <v>48</v>
      </c>
      <c r="G30" s="1" t="s">
        <v>2</v>
      </c>
      <c r="H30" s="1" t="s">
        <v>92</v>
      </c>
      <c r="I30" s="1">
        <v>0</v>
      </c>
      <c r="J30" s="1">
        <v>0</v>
      </c>
      <c r="K30" s="1">
        <v>0</v>
      </c>
      <c r="L30" s="1" t="s">
        <v>37</v>
      </c>
      <c r="M30" s="1" t="s">
        <v>82</v>
      </c>
      <c r="N30" s="1" t="str">
        <f t="shared" si="0"/>
        <v>Zero</v>
      </c>
      <c r="O30" s="1" t="str">
        <f t="shared" si="0"/>
        <v>Zero</v>
      </c>
      <c r="P30" s="1" t="str">
        <f t="shared" si="0"/>
        <v>Zero</v>
      </c>
      <c r="Q30">
        <v>0</v>
      </c>
    </row>
    <row r="31" spans="1:17" x14ac:dyDescent="0.35">
      <c r="A31" s="1" t="s">
        <v>134</v>
      </c>
      <c r="B31" s="1" t="s">
        <v>6</v>
      </c>
      <c r="C31" s="1" t="s">
        <v>7</v>
      </c>
      <c r="D31" s="1" t="s">
        <v>21</v>
      </c>
      <c r="E31" s="1" t="s">
        <v>123</v>
      </c>
      <c r="F31" s="1" t="s">
        <v>48</v>
      </c>
      <c r="G31" s="1" t="s">
        <v>2</v>
      </c>
      <c r="H31" s="1" t="s">
        <v>92</v>
      </c>
      <c r="I31" s="1">
        <v>22932625.91</v>
      </c>
      <c r="J31" s="1">
        <v>18627752.34</v>
      </c>
      <c r="K31" s="1">
        <v>154954606.69999999</v>
      </c>
      <c r="L31" s="1" t="s">
        <v>37</v>
      </c>
      <c r="M31" s="1" t="s">
        <v>82</v>
      </c>
      <c r="N31" s="1" t="str">
        <f t="shared" si="0"/>
        <v>Positive</v>
      </c>
      <c r="O31" s="1" t="str">
        <f t="shared" si="0"/>
        <v>Positive</v>
      </c>
      <c r="P31" s="1" t="str">
        <f t="shared" si="0"/>
        <v>Positive</v>
      </c>
      <c r="Q31">
        <v>0</v>
      </c>
    </row>
    <row r="32" spans="1:17" x14ac:dyDescent="0.35">
      <c r="A32" s="1" t="s">
        <v>133</v>
      </c>
      <c r="B32" s="1" t="s">
        <v>7</v>
      </c>
      <c r="C32" s="1" t="s">
        <v>6</v>
      </c>
      <c r="D32" s="1" t="s">
        <v>21</v>
      </c>
      <c r="E32" s="1" t="s">
        <v>123</v>
      </c>
      <c r="F32" s="1" t="s">
        <v>45</v>
      </c>
      <c r="G32" s="1" t="s">
        <v>2</v>
      </c>
      <c r="H32" s="1" t="s">
        <v>90</v>
      </c>
      <c r="I32" s="1">
        <v>0</v>
      </c>
      <c r="J32" s="1">
        <v>0</v>
      </c>
      <c r="K32" s="1">
        <v>0</v>
      </c>
      <c r="L32" s="1" t="s">
        <v>37</v>
      </c>
      <c r="M32" s="1" t="s">
        <v>82</v>
      </c>
      <c r="N32" s="1" t="str">
        <f t="shared" si="0"/>
        <v>Zero</v>
      </c>
      <c r="O32" s="1" t="str">
        <f t="shared" si="0"/>
        <v>Zero</v>
      </c>
      <c r="P32" s="1" t="str">
        <f t="shared" si="0"/>
        <v>Zero</v>
      </c>
      <c r="Q32">
        <v>0</v>
      </c>
    </row>
    <row r="33" spans="1:17" x14ac:dyDescent="0.35">
      <c r="A33" s="1" t="s">
        <v>133</v>
      </c>
      <c r="B33" s="1" t="s">
        <v>7</v>
      </c>
      <c r="C33" s="1" t="s">
        <v>6</v>
      </c>
      <c r="D33" s="1" t="s">
        <v>24</v>
      </c>
      <c r="E33" s="1" t="s">
        <v>123</v>
      </c>
      <c r="F33" s="1" t="s">
        <v>45</v>
      </c>
      <c r="G33" s="1" t="s">
        <v>4</v>
      </c>
      <c r="H33" s="1" t="s">
        <v>90</v>
      </c>
      <c r="I33" s="1">
        <v>0</v>
      </c>
      <c r="J33" s="1">
        <v>0</v>
      </c>
      <c r="K33" s="1">
        <v>0</v>
      </c>
      <c r="L33" s="1" t="s">
        <v>37</v>
      </c>
      <c r="M33" s="1" t="s">
        <v>82</v>
      </c>
      <c r="N33" s="1" t="str">
        <f t="shared" si="0"/>
        <v>Zero</v>
      </c>
      <c r="O33" s="1" t="str">
        <f t="shared" si="0"/>
        <v>Zero</v>
      </c>
      <c r="P33" s="1" t="str">
        <f t="shared" si="0"/>
        <v>Zero</v>
      </c>
      <c r="Q33">
        <v>0</v>
      </c>
    </row>
    <row r="34" spans="1:17" x14ac:dyDescent="0.35">
      <c r="A34" s="1" t="s">
        <v>133</v>
      </c>
      <c r="B34" s="1" t="s">
        <v>7</v>
      </c>
      <c r="C34" s="1" t="s">
        <v>6</v>
      </c>
      <c r="D34" s="1" t="s">
        <v>25</v>
      </c>
      <c r="E34" s="1" t="s">
        <v>123</v>
      </c>
      <c r="F34" s="1" t="s">
        <v>45</v>
      </c>
      <c r="G34" s="1" t="s">
        <v>2</v>
      </c>
      <c r="H34" s="1" t="s">
        <v>90</v>
      </c>
      <c r="I34" s="1">
        <v>-2656.06</v>
      </c>
      <c r="J34" s="1">
        <v>-2656.06</v>
      </c>
      <c r="K34" s="1">
        <v>-2656.06</v>
      </c>
      <c r="L34" s="1" t="s">
        <v>39</v>
      </c>
      <c r="M34" s="1" t="s">
        <v>82</v>
      </c>
      <c r="N34" s="1" t="str">
        <f t="shared" si="0"/>
        <v>Negative</v>
      </c>
      <c r="O34" s="1" t="str">
        <f t="shared" si="0"/>
        <v>Negative</v>
      </c>
      <c r="P34" s="1" t="str">
        <f t="shared" si="0"/>
        <v>Negative</v>
      </c>
      <c r="Q34">
        <v>0</v>
      </c>
    </row>
    <row r="35" spans="1:17" x14ac:dyDescent="0.35">
      <c r="A35" s="1" t="s">
        <v>133</v>
      </c>
      <c r="B35" s="1" t="s">
        <v>7</v>
      </c>
      <c r="C35" s="1" t="s">
        <v>6</v>
      </c>
      <c r="D35" s="1" t="s">
        <v>21</v>
      </c>
      <c r="E35" s="1" t="s">
        <v>123</v>
      </c>
      <c r="F35" s="1" t="s">
        <v>45</v>
      </c>
      <c r="G35" s="1" t="s">
        <v>2</v>
      </c>
      <c r="H35" s="1" t="s">
        <v>90</v>
      </c>
      <c r="I35" s="1">
        <v>168522.98</v>
      </c>
      <c r="J35" s="1">
        <v>168522.98</v>
      </c>
      <c r="K35" s="1">
        <v>168522.98</v>
      </c>
      <c r="L35" s="1" t="s">
        <v>37</v>
      </c>
      <c r="M35" s="1" t="s">
        <v>82</v>
      </c>
      <c r="N35" s="1" t="str">
        <f t="shared" si="0"/>
        <v>Positive</v>
      </c>
      <c r="O35" s="1" t="str">
        <f t="shared" si="0"/>
        <v>Positive</v>
      </c>
      <c r="P35" s="1" t="str">
        <f t="shared" si="0"/>
        <v>Positive</v>
      </c>
      <c r="Q35">
        <v>0</v>
      </c>
    </row>
    <row r="36" spans="1:17" x14ac:dyDescent="0.35">
      <c r="A36" s="1" t="s">
        <v>133</v>
      </c>
      <c r="B36" s="1" t="s">
        <v>7</v>
      </c>
      <c r="C36" s="1" t="s">
        <v>6</v>
      </c>
      <c r="D36" s="1" t="s">
        <v>21</v>
      </c>
      <c r="E36" s="1" t="s">
        <v>123</v>
      </c>
      <c r="F36" s="1" t="s">
        <v>45</v>
      </c>
      <c r="G36" s="1" t="s">
        <v>2</v>
      </c>
      <c r="H36" s="1" t="s">
        <v>90</v>
      </c>
      <c r="I36" s="1">
        <v>281397.59999999998</v>
      </c>
      <c r="J36" s="1">
        <v>281397.59999999998</v>
      </c>
      <c r="K36" s="1">
        <v>281397.59999999998</v>
      </c>
      <c r="L36" s="1" t="s">
        <v>37</v>
      </c>
      <c r="M36" s="1" t="s">
        <v>82</v>
      </c>
      <c r="N36" s="1" t="str">
        <f t="shared" si="0"/>
        <v>Positive</v>
      </c>
      <c r="O36" s="1" t="str">
        <f t="shared" si="0"/>
        <v>Positive</v>
      </c>
      <c r="P36" s="1" t="str">
        <f t="shared" si="0"/>
        <v>Positive</v>
      </c>
      <c r="Q36">
        <v>0</v>
      </c>
    </row>
    <row r="37" spans="1:17" x14ac:dyDescent="0.35">
      <c r="A37" s="1" t="s">
        <v>133</v>
      </c>
      <c r="B37" s="1" t="s">
        <v>7</v>
      </c>
      <c r="C37" s="1" t="s">
        <v>6</v>
      </c>
      <c r="D37" s="1" t="s">
        <v>25</v>
      </c>
      <c r="E37" s="1" t="s">
        <v>123</v>
      </c>
      <c r="F37" s="1" t="s">
        <v>45</v>
      </c>
      <c r="G37" s="1" t="s">
        <v>2</v>
      </c>
      <c r="H37" s="1" t="s">
        <v>90</v>
      </c>
      <c r="I37" s="1">
        <v>-638.28</v>
      </c>
      <c r="J37" s="1">
        <v>-638.28</v>
      </c>
      <c r="K37" s="1">
        <v>-638.28</v>
      </c>
      <c r="L37" s="1" t="s">
        <v>39</v>
      </c>
      <c r="M37" s="1" t="s">
        <v>82</v>
      </c>
      <c r="N37" s="1" t="str">
        <f t="shared" si="0"/>
        <v>Negative</v>
      </c>
      <c r="O37" s="1" t="str">
        <f t="shared" si="0"/>
        <v>Negative</v>
      </c>
      <c r="P37" s="1" t="str">
        <f t="shared" si="0"/>
        <v>Negative</v>
      </c>
      <c r="Q37">
        <v>0</v>
      </c>
    </row>
    <row r="38" spans="1:17" x14ac:dyDescent="0.35">
      <c r="A38" s="1" t="s">
        <v>133</v>
      </c>
      <c r="B38" s="1" t="s">
        <v>7</v>
      </c>
      <c r="C38" s="1" t="s">
        <v>6</v>
      </c>
      <c r="D38" s="1" t="s">
        <v>25</v>
      </c>
      <c r="E38" s="1" t="s">
        <v>123</v>
      </c>
      <c r="F38" s="1" t="s">
        <v>45</v>
      </c>
      <c r="G38" s="1" t="s">
        <v>2</v>
      </c>
      <c r="H38" s="1" t="s">
        <v>90</v>
      </c>
      <c r="I38" s="1">
        <v>-1081.67</v>
      </c>
      <c r="J38" s="1">
        <v>-1081.67</v>
      </c>
      <c r="K38" s="1">
        <v>-1081.67</v>
      </c>
      <c r="L38" s="1" t="s">
        <v>39</v>
      </c>
      <c r="M38" s="1" t="s">
        <v>82</v>
      </c>
      <c r="N38" s="1" t="str">
        <f t="shared" si="0"/>
        <v>Negative</v>
      </c>
      <c r="O38" s="1" t="str">
        <f t="shared" si="0"/>
        <v>Negative</v>
      </c>
      <c r="P38" s="1" t="str">
        <f t="shared" si="0"/>
        <v>Negative</v>
      </c>
      <c r="Q38">
        <v>0</v>
      </c>
    </row>
    <row r="39" spans="1:17" x14ac:dyDescent="0.35">
      <c r="A39" s="1" t="s">
        <v>133</v>
      </c>
      <c r="B39" s="1" t="s">
        <v>7</v>
      </c>
      <c r="C39" s="1" t="s">
        <v>6</v>
      </c>
      <c r="D39" s="1" t="s">
        <v>26</v>
      </c>
      <c r="E39" s="1" t="s">
        <v>123</v>
      </c>
      <c r="F39" s="1" t="s">
        <v>49</v>
      </c>
      <c r="G39" s="1" t="s">
        <v>1</v>
      </c>
      <c r="H39" s="1" t="s">
        <v>89</v>
      </c>
      <c r="I39" s="1">
        <v>-1613.69</v>
      </c>
      <c r="J39" s="1">
        <v>-1613.69</v>
      </c>
      <c r="K39" s="1">
        <v>-1480.11</v>
      </c>
      <c r="L39" s="1" t="s">
        <v>39</v>
      </c>
      <c r="M39" s="1" t="s">
        <v>82</v>
      </c>
      <c r="N39" s="1" t="str">
        <f t="shared" si="0"/>
        <v>Negative</v>
      </c>
      <c r="O39" s="1" t="str">
        <f t="shared" si="0"/>
        <v>Negative</v>
      </c>
      <c r="P39" s="1" t="str">
        <f t="shared" si="0"/>
        <v>Negative</v>
      </c>
      <c r="Q39">
        <v>0</v>
      </c>
    </row>
    <row r="40" spans="1:17" x14ac:dyDescent="0.35">
      <c r="A40" s="1" t="s">
        <v>133</v>
      </c>
      <c r="B40" s="1" t="s">
        <v>7</v>
      </c>
      <c r="C40" s="1" t="s">
        <v>6</v>
      </c>
      <c r="D40" s="1" t="s">
        <v>22</v>
      </c>
      <c r="E40" s="1" t="s">
        <v>123</v>
      </c>
      <c r="F40" s="1" t="s">
        <v>49</v>
      </c>
      <c r="G40" s="1" t="s">
        <v>2</v>
      </c>
      <c r="H40" s="1" t="s">
        <v>89</v>
      </c>
      <c r="I40" s="1">
        <v>0</v>
      </c>
      <c r="J40" s="1">
        <v>0</v>
      </c>
      <c r="K40" s="1">
        <v>0</v>
      </c>
      <c r="L40" s="1" t="s">
        <v>36</v>
      </c>
      <c r="M40" s="1" t="s">
        <v>82</v>
      </c>
      <c r="N40" s="1" t="str">
        <f t="shared" si="0"/>
        <v>Zero</v>
      </c>
      <c r="O40" s="1" t="str">
        <f t="shared" si="0"/>
        <v>Zero</v>
      </c>
      <c r="P40" s="1" t="str">
        <f t="shared" si="0"/>
        <v>Zero</v>
      </c>
      <c r="Q40">
        <v>0</v>
      </c>
    </row>
    <row r="41" spans="1:17" x14ac:dyDescent="0.35">
      <c r="A41" s="1" t="s">
        <v>133</v>
      </c>
      <c r="B41" s="1" t="s">
        <v>7</v>
      </c>
      <c r="C41" s="1" t="s">
        <v>6</v>
      </c>
      <c r="D41" s="1" t="s">
        <v>25</v>
      </c>
      <c r="E41" s="1" t="s">
        <v>123</v>
      </c>
      <c r="F41" s="1" t="s">
        <v>48</v>
      </c>
      <c r="G41" s="1" t="s">
        <v>2</v>
      </c>
      <c r="H41" s="1" t="s">
        <v>93</v>
      </c>
      <c r="I41" s="1">
        <v>-697.03899999999999</v>
      </c>
      <c r="J41" s="1">
        <v>-570.08000000000004</v>
      </c>
      <c r="K41" s="1">
        <v>-570.08000000000004</v>
      </c>
      <c r="L41" s="1" t="s">
        <v>39</v>
      </c>
      <c r="M41" s="1" t="s">
        <v>82</v>
      </c>
      <c r="N41" s="1" t="str">
        <f t="shared" si="0"/>
        <v>Negative</v>
      </c>
      <c r="O41" s="1" t="str">
        <f t="shared" si="0"/>
        <v>Negative</v>
      </c>
      <c r="P41" s="1" t="str">
        <f t="shared" si="0"/>
        <v>Negative</v>
      </c>
      <c r="Q41">
        <v>0</v>
      </c>
    </row>
    <row r="42" spans="1:17" x14ac:dyDescent="0.35">
      <c r="A42" s="1" t="s">
        <v>133</v>
      </c>
      <c r="B42" s="1" t="s">
        <v>7</v>
      </c>
      <c r="C42" s="1" t="s">
        <v>6</v>
      </c>
      <c r="D42" s="1" t="s">
        <v>25</v>
      </c>
      <c r="E42" s="1" t="s">
        <v>123</v>
      </c>
      <c r="F42" s="1" t="s">
        <v>48</v>
      </c>
      <c r="G42" s="1" t="s">
        <v>2</v>
      </c>
      <c r="H42" s="1" t="s">
        <v>93</v>
      </c>
      <c r="I42" s="1">
        <v>-205.636</v>
      </c>
      <c r="J42" s="1">
        <v>-168.18</v>
      </c>
      <c r="K42" s="1">
        <v>-168.18</v>
      </c>
      <c r="L42" s="1" t="s">
        <v>39</v>
      </c>
      <c r="M42" s="1" t="s">
        <v>82</v>
      </c>
      <c r="N42" s="1" t="str">
        <f t="shared" si="0"/>
        <v>Negative</v>
      </c>
      <c r="O42" s="1" t="str">
        <f t="shared" si="0"/>
        <v>Negative</v>
      </c>
      <c r="P42" s="1" t="str">
        <f t="shared" si="0"/>
        <v>Negative</v>
      </c>
      <c r="Q42">
        <v>0</v>
      </c>
    </row>
    <row r="43" spans="1:17" x14ac:dyDescent="0.35">
      <c r="A43" s="1" t="s">
        <v>133</v>
      </c>
      <c r="B43" s="1" t="s">
        <v>7</v>
      </c>
      <c r="C43" s="1" t="s">
        <v>6</v>
      </c>
      <c r="D43" s="1" t="s">
        <v>24</v>
      </c>
      <c r="E43" s="1" t="s">
        <v>123</v>
      </c>
      <c r="F43" s="1" t="s">
        <v>48</v>
      </c>
      <c r="G43" s="1" t="s">
        <v>4</v>
      </c>
      <c r="H43" s="1" t="s">
        <v>93</v>
      </c>
      <c r="I43" s="1">
        <v>4482.62</v>
      </c>
      <c r="J43" s="1">
        <v>3641.15</v>
      </c>
      <c r="K43" s="1">
        <v>3641.15</v>
      </c>
      <c r="L43" s="1" t="s">
        <v>37</v>
      </c>
      <c r="M43" s="1" t="s">
        <v>82</v>
      </c>
      <c r="N43" s="1" t="str">
        <f t="shared" si="0"/>
        <v>Positive</v>
      </c>
      <c r="O43" s="1" t="str">
        <f t="shared" si="0"/>
        <v>Positive</v>
      </c>
      <c r="P43" s="1" t="str">
        <f t="shared" si="0"/>
        <v>Positive</v>
      </c>
      <c r="Q43">
        <v>0</v>
      </c>
    </row>
    <row r="44" spans="1:17" x14ac:dyDescent="0.35">
      <c r="A44" s="1" t="s">
        <v>133</v>
      </c>
      <c r="B44" s="1" t="s">
        <v>7</v>
      </c>
      <c r="C44" s="1" t="s">
        <v>6</v>
      </c>
      <c r="D44" s="1" t="s">
        <v>24</v>
      </c>
      <c r="E44" s="1" t="s">
        <v>123</v>
      </c>
      <c r="F44" s="1" t="s">
        <v>48</v>
      </c>
      <c r="G44" s="1" t="s">
        <v>4</v>
      </c>
      <c r="H44" s="1" t="s">
        <v>93</v>
      </c>
      <c r="I44" s="1">
        <v>2330.8910000000001</v>
      </c>
      <c r="J44" s="1">
        <v>1893.34</v>
      </c>
      <c r="K44" s="1">
        <v>1893.34</v>
      </c>
      <c r="L44" s="1" t="s">
        <v>37</v>
      </c>
      <c r="M44" s="1" t="s">
        <v>82</v>
      </c>
      <c r="N44" s="1" t="str">
        <f t="shared" si="0"/>
        <v>Positive</v>
      </c>
      <c r="O44" s="1" t="str">
        <f t="shared" si="0"/>
        <v>Positive</v>
      </c>
      <c r="P44" s="1" t="str">
        <f t="shared" si="0"/>
        <v>Positive</v>
      </c>
      <c r="Q44">
        <v>0</v>
      </c>
    </row>
    <row r="45" spans="1:17" x14ac:dyDescent="0.35">
      <c r="A45" s="1" t="s">
        <v>133</v>
      </c>
      <c r="B45" s="1" t="s">
        <v>7</v>
      </c>
      <c r="C45" s="1" t="s">
        <v>6</v>
      </c>
      <c r="D45" s="1" t="s">
        <v>25</v>
      </c>
      <c r="E45" s="1" t="s">
        <v>123</v>
      </c>
      <c r="F45" s="1" t="s">
        <v>48</v>
      </c>
      <c r="G45" s="1" t="s">
        <v>2</v>
      </c>
      <c r="H45" s="1" t="s">
        <v>90</v>
      </c>
      <c r="I45" s="1">
        <v>-426.10399999999998</v>
      </c>
      <c r="J45" s="1">
        <v>-344.87</v>
      </c>
      <c r="K45" s="1">
        <v>-426.1</v>
      </c>
      <c r="L45" s="1" t="s">
        <v>39</v>
      </c>
      <c r="M45" s="1" t="s">
        <v>82</v>
      </c>
      <c r="N45" s="1" t="str">
        <f t="shared" si="0"/>
        <v>Negative</v>
      </c>
      <c r="O45" s="1" t="str">
        <f t="shared" si="0"/>
        <v>Negative</v>
      </c>
      <c r="P45" s="1" t="str">
        <f t="shared" si="0"/>
        <v>Negative</v>
      </c>
      <c r="Q45">
        <v>0</v>
      </c>
    </row>
    <row r="46" spans="1:17" x14ac:dyDescent="0.35">
      <c r="A46" s="1" t="s">
        <v>133</v>
      </c>
      <c r="B46" s="1" t="s">
        <v>7</v>
      </c>
      <c r="C46" s="1" t="s">
        <v>6</v>
      </c>
      <c r="D46" s="1" t="s">
        <v>27</v>
      </c>
      <c r="E46" s="1" t="s">
        <v>123</v>
      </c>
      <c r="F46" s="1" t="s">
        <v>48</v>
      </c>
      <c r="G46" s="1" t="s">
        <v>1</v>
      </c>
      <c r="H46" s="1" t="s">
        <v>90</v>
      </c>
      <c r="I46" s="1">
        <v>0</v>
      </c>
      <c r="J46" s="1">
        <v>0</v>
      </c>
      <c r="K46" s="1">
        <v>0</v>
      </c>
      <c r="L46" s="1" t="s">
        <v>36</v>
      </c>
      <c r="M46" s="1" t="s">
        <v>82</v>
      </c>
      <c r="N46" s="1" t="str">
        <f t="shared" si="0"/>
        <v>Zero</v>
      </c>
      <c r="O46" s="1" t="str">
        <f t="shared" si="0"/>
        <v>Zero</v>
      </c>
      <c r="P46" s="1" t="str">
        <f t="shared" si="0"/>
        <v>Zero</v>
      </c>
      <c r="Q46">
        <v>0</v>
      </c>
    </row>
    <row r="47" spans="1:17" x14ac:dyDescent="0.35">
      <c r="A47" s="1" t="s">
        <v>133</v>
      </c>
      <c r="B47" s="1" t="s">
        <v>7</v>
      </c>
      <c r="C47" s="1" t="s">
        <v>6</v>
      </c>
      <c r="D47" s="1" t="s">
        <v>28</v>
      </c>
      <c r="E47" s="1" t="s">
        <v>123</v>
      </c>
      <c r="F47" s="1" t="s">
        <v>48</v>
      </c>
      <c r="G47" s="1" t="s">
        <v>1</v>
      </c>
      <c r="H47" s="1" t="s">
        <v>90</v>
      </c>
      <c r="I47" s="1">
        <v>0</v>
      </c>
      <c r="J47" s="1">
        <v>0</v>
      </c>
      <c r="K47" s="1">
        <v>0</v>
      </c>
      <c r="L47" s="1" t="s">
        <v>36</v>
      </c>
      <c r="M47" s="1" t="s">
        <v>82</v>
      </c>
      <c r="N47" s="1" t="str">
        <f t="shared" si="0"/>
        <v>Zero</v>
      </c>
      <c r="O47" s="1" t="str">
        <f t="shared" si="0"/>
        <v>Zero</v>
      </c>
      <c r="P47" s="1" t="str">
        <f t="shared" si="0"/>
        <v>Zero</v>
      </c>
      <c r="Q47">
        <v>0</v>
      </c>
    </row>
    <row r="48" spans="1:17" x14ac:dyDescent="0.35">
      <c r="A48" s="1" t="s">
        <v>133</v>
      </c>
      <c r="B48" s="1" t="s">
        <v>7</v>
      </c>
      <c r="C48" s="1" t="s">
        <v>6</v>
      </c>
      <c r="D48" s="1" t="s">
        <v>24</v>
      </c>
      <c r="E48" s="1" t="s">
        <v>123</v>
      </c>
      <c r="F48" s="1" t="s">
        <v>48</v>
      </c>
      <c r="G48" s="1" t="s">
        <v>4</v>
      </c>
      <c r="H48" s="1" t="s">
        <v>90</v>
      </c>
      <c r="I48" s="1">
        <v>0</v>
      </c>
      <c r="J48" s="1">
        <v>0</v>
      </c>
      <c r="K48" s="1">
        <v>0</v>
      </c>
      <c r="L48" s="1" t="s">
        <v>37</v>
      </c>
      <c r="M48" s="1" t="s">
        <v>82</v>
      </c>
      <c r="N48" s="1" t="str">
        <f t="shared" si="0"/>
        <v>Zero</v>
      </c>
      <c r="O48" s="1" t="str">
        <f t="shared" si="0"/>
        <v>Zero</v>
      </c>
      <c r="P48" s="1" t="str">
        <f t="shared" si="0"/>
        <v>Zero</v>
      </c>
      <c r="Q48">
        <v>0</v>
      </c>
    </row>
    <row r="49" spans="1:17" x14ac:dyDescent="0.35">
      <c r="A49" s="1" t="s">
        <v>133</v>
      </c>
      <c r="B49" s="1" t="s">
        <v>7</v>
      </c>
      <c r="C49" s="1" t="s">
        <v>6</v>
      </c>
      <c r="D49" s="1" t="s">
        <v>22</v>
      </c>
      <c r="E49" s="1" t="s">
        <v>123</v>
      </c>
      <c r="F49" s="1" t="s">
        <v>50</v>
      </c>
      <c r="G49" s="1" t="s">
        <v>2</v>
      </c>
      <c r="H49" s="1" t="s">
        <v>94</v>
      </c>
      <c r="I49" s="1">
        <v>0</v>
      </c>
      <c r="J49" s="1">
        <v>0</v>
      </c>
      <c r="K49" s="1">
        <v>0</v>
      </c>
      <c r="L49" s="1" t="s">
        <v>36</v>
      </c>
      <c r="M49" s="1" t="s">
        <v>82</v>
      </c>
      <c r="N49" s="1" t="str">
        <f t="shared" si="0"/>
        <v>Zero</v>
      </c>
      <c r="O49" s="1" t="str">
        <f t="shared" si="0"/>
        <v>Zero</v>
      </c>
      <c r="P49" s="1" t="str">
        <f t="shared" si="0"/>
        <v>Zero</v>
      </c>
      <c r="Q49">
        <v>0</v>
      </c>
    </row>
    <row r="50" spans="1:17" x14ac:dyDescent="0.35">
      <c r="A50" s="1" t="s">
        <v>133</v>
      </c>
      <c r="B50" s="1" t="s">
        <v>7</v>
      </c>
      <c r="C50" s="1" t="s">
        <v>6</v>
      </c>
      <c r="D50" s="1" t="s">
        <v>25</v>
      </c>
      <c r="E50" s="1" t="s">
        <v>123</v>
      </c>
      <c r="F50" s="1" t="s">
        <v>50</v>
      </c>
      <c r="G50" s="1" t="s">
        <v>2</v>
      </c>
      <c r="H50" s="1" t="s">
        <v>94</v>
      </c>
      <c r="I50" s="1">
        <v>-36058.063000000002</v>
      </c>
      <c r="J50" s="1">
        <v>-33308.449999999997</v>
      </c>
      <c r="K50" s="1">
        <v>-156233.28</v>
      </c>
      <c r="L50" s="1" t="s">
        <v>39</v>
      </c>
      <c r="M50" s="1" t="s">
        <v>82</v>
      </c>
      <c r="N50" s="1" t="str">
        <f t="shared" si="0"/>
        <v>Negative</v>
      </c>
      <c r="O50" s="1" t="str">
        <f t="shared" si="0"/>
        <v>Negative</v>
      </c>
      <c r="P50" s="1" t="str">
        <f t="shared" si="0"/>
        <v>Negative</v>
      </c>
      <c r="Q50">
        <v>0</v>
      </c>
    </row>
    <row r="51" spans="1:17" x14ac:dyDescent="0.35">
      <c r="A51" s="1" t="s">
        <v>133</v>
      </c>
      <c r="B51" s="1" t="s">
        <v>7</v>
      </c>
      <c r="C51" s="1" t="s">
        <v>6</v>
      </c>
      <c r="D51" s="1" t="s">
        <v>24</v>
      </c>
      <c r="E51" s="1" t="s">
        <v>123</v>
      </c>
      <c r="F51" s="1" t="s">
        <v>50</v>
      </c>
      <c r="G51" s="1" t="s">
        <v>4</v>
      </c>
      <c r="H51" s="1" t="s">
        <v>94</v>
      </c>
      <c r="I51" s="1">
        <v>0</v>
      </c>
      <c r="J51" s="1">
        <v>0</v>
      </c>
      <c r="K51" s="1">
        <v>0</v>
      </c>
      <c r="L51" s="1" t="s">
        <v>37</v>
      </c>
      <c r="M51" s="1" t="s">
        <v>82</v>
      </c>
      <c r="N51" s="1" t="str">
        <f t="shared" si="0"/>
        <v>Zero</v>
      </c>
      <c r="O51" s="1" t="str">
        <f t="shared" si="0"/>
        <v>Zero</v>
      </c>
      <c r="P51" s="1" t="str">
        <f t="shared" si="0"/>
        <v>Zero</v>
      </c>
      <c r="Q51">
        <v>0</v>
      </c>
    </row>
    <row r="52" spans="1:17" x14ac:dyDescent="0.35">
      <c r="A52" s="1" t="s">
        <v>133</v>
      </c>
      <c r="B52" s="1" t="s">
        <v>7</v>
      </c>
      <c r="C52" s="1" t="s">
        <v>6</v>
      </c>
      <c r="D52" s="1" t="s">
        <v>21</v>
      </c>
      <c r="E52" s="1" t="s">
        <v>123</v>
      </c>
      <c r="F52" s="1" t="s">
        <v>50</v>
      </c>
      <c r="G52" s="1" t="s">
        <v>2</v>
      </c>
      <c r="H52" s="1" t="s">
        <v>94</v>
      </c>
      <c r="I52" s="1">
        <v>0</v>
      </c>
      <c r="J52" s="1">
        <v>0</v>
      </c>
      <c r="K52" s="1">
        <v>0</v>
      </c>
      <c r="L52" s="1" t="s">
        <v>37</v>
      </c>
      <c r="M52" s="1" t="s">
        <v>82</v>
      </c>
      <c r="N52" s="1" t="str">
        <f t="shared" si="0"/>
        <v>Zero</v>
      </c>
      <c r="O52" s="1" t="str">
        <f t="shared" si="0"/>
        <v>Zero</v>
      </c>
      <c r="P52" s="1" t="str">
        <f t="shared" si="0"/>
        <v>Zero</v>
      </c>
      <c r="Q52">
        <v>0</v>
      </c>
    </row>
    <row r="53" spans="1:17" x14ac:dyDescent="0.35">
      <c r="A53" s="1" t="s">
        <v>134</v>
      </c>
      <c r="B53" s="1" t="s">
        <v>6</v>
      </c>
      <c r="C53" s="1" t="s">
        <v>6</v>
      </c>
      <c r="D53" s="1" t="s">
        <v>12</v>
      </c>
      <c r="E53" s="1" t="s">
        <v>37</v>
      </c>
      <c r="F53" s="1" t="s">
        <v>42</v>
      </c>
      <c r="G53" s="1" t="s">
        <v>1</v>
      </c>
      <c r="H53" s="1" t="s">
        <v>87</v>
      </c>
      <c r="I53" s="1">
        <v>-3259.3936199999998</v>
      </c>
      <c r="J53" s="1">
        <v>-106865.89</v>
      </c>
      <c r="K53" s="1">
        <v>-106865.89</v>
      </c>
      <c r="L53" s="1" t="s">
        <v>36</v>
      </c>
      <c r="M53" s="1" t="s">
        <v>81</v>
      </c>
      <c r="N53" s="1" t="str">
        <f t="shared" si="0"/>
        <v>Negative</v>
      </c>
      <c r="O53" s="1" t="str">
        <f t="shared" si="0"/>
        <v>Negative</v>
      </c>
      <c r="P53" s="1" t="str">
        <f t="shared" si="0"/>
        <v>Negative</v>
      </c>
      <c r="Q53">
        <v>0</v>
      </c>
    </row>
    <row r="54" spans="1:17" x14ac:dyDescent="0.35">
      <c r="A54" s="1" t="s">
        <v>134</v>
      </c>
      <c r="B54" s="1" t="s">
        <v>6</v>
      </c>
      <c r="C54" s="1" t="s">
        <v>6</v>
      </c>
      <c r="D54" s="1" t="s">
        <v>13</v>
      </c>
      <c r="E54" s="1" t="s">
        <v>37</v>
      </c>
      <c r="F54" s="1" t="s">
        <v>42</v>
      </c>
      <c r="G54" s="1" t="s">
        <v>1</v>
      </c>
      <c r="H54" s="1" t="s">
        <v>87</v>
      </c>
      <c r="I54" s="1">
        <v>-1885.4501</v>
      </c>
      <c r="J54" s="1">
        <v>-61818.34</v>
      </c>
      <c r="K54" s="1">
        <v>-61818.34</v>
      </c>
      <c r="L54" s="1" t="s">
        <v>36</v>
      </c>
      <c r="M54" s="1" t="s">
        <v>81</v>
      </c>
      <c r="N54" s="1" t="str">
        <f t="shared" si="0"/>
        <v>Negative</v>
      </c>
      <c r="O54" s="1" t="str">
        <f t="shared" si="0"/>
        <v>Negative</v>
      </c>
      <c r="P54" s="1" t="str">
        <f t="shared" si="0"/>
        <v>Negative</v>
      </c>
      <c r="Q54">
        <v>0</v>
      </c>
    </row>
    <row r="55" spans="1:17" x14ac:dyDescent="0.35">
      <c r="A55" s="1" t="s">
        <v>134</v>
      </c>
      <c r="B55" s="1" t="s">
        <v>6</v>
      </c>
      <c r="C55" s="1" t="s">
        <v>6</v>
      </c>
      <c r="D55" s="1" t="s">
        <v>21</v>
      </c>
      <c r="E55" s="1" t="s">
        <v>36</v>
      </c>
      <c r="F55" s="1" t="s">
        <v>51</v>
      </c>
      <c r="G55" s="1" t="s">
        <v>2</v>
      </c>
      <c r="H55" s="1" t="s">
        <v>90</v>
      </c>
      <c r="I55" s="1">
        <v>3057041.32</v>
      </c>
      <c r="J55" s="1">
        <v>3057041.32</v>
      </c>
      <c r="K55" s="1">
        <v>3057041.32</v>
      </c>
      <c r="L55" s="1" t="s">
        <v>37</v>
      </c>
      <c r="M55" s="1" t="s">
        <v>81</v>
      </c>
      <c r="N55" s="1" t="str">
        <f t="shared" si="0"/>
        <v>Positive</v>
      </c>
      <c r="O55" s="1" t="str">
        <f t="shared" si="0"/>
        <v>Positive</v>
      </c>
      <c r="P55" s="1" t="str">
        <f t="shared" si="0"/>
        <v>Positive</v>
      </c>
      <c r="Q55">
        <v>0</v>
      </c>
    </row>
    <row r="56" spans="1:17" x14ac:dyDescent="0.35">
      <c r="A56" s="1" t="s">
        <v>133</v>
      </c>
      <c r="B56" s="1" t="s">
        <v>7</v>
      </c>
      <c r="C56" s="1" t="s">
        <v>6</v>
      </c>
      <c r="D56" s="1" t="s">
        <v>25</v>
      </c>
      <c r="E56" s="1" t="s">
        <v>123</v>
      </c>
      <c r="F56" s="1" t="s">
        <v>46</v>
      </c>
      <c r="G56" s="1" t="s">
        <v>2</v>
      </c>
      <c r="H56" s="1" t="s">
        <v>95</v>
      </c>
      <c r="I56" s="1">
        <v>-1786.191</v>
      </c>
      <c r="J56" s="1">
        <v>-1664.98</v>
      </c>
      <c r="K56" s="1">
        <v>-1648.65</v>
      </c>
      <c r="L56" s="1" t="s">
        <v>39</v>
      </c>
      <c r="M56" s="1" t="s">
        <v>82</v>
      </c>
      <c r="N56" s="1" t="str">
        <f t="shared" si="0"/>
        <v>Negative</v>
      </c>
      <c r="O56" s="1" t="str">
        <f t="shared" si="0"/>
        <v>Negative</v>
      </c>
      <c r="P56" s="1" t="str">
        <f t="shared" si="0"/>
        <v>Negative</v>
      </c>
      <c r="Q56">
        <v>0</v>
      </c>
    </row>
    <row r="57" spans="1:17" x14ac:dyDescent="0.35">
      <c r="A57" s="1" t="s">
        <v>133</v>
      </c>
      <c r="B57" s="1" t="s">
        <v>7</v>
      </c>
      <c r="C57" s="1" t="s">
        <v>6</v>
      </c>
      <c r="D57" s="1" t="s">
        <v>22</v>
      </c>
      <c r="E57" s="1" t="s">
        <v>123</v>
      </c>
      <c r="F57" s="1" t="s">
        <v>46</v>
      </c>
      <c r="G57" s="1" t="s">
        <v>2</v>
      </c>
      <c r="H57" s="1" t="s">
        <v>95</v>
      </c>
      <c r="I57" s="1">
        <v>0</v>
      </c>
      <c r="J57" s="1">
        <v>0</v>
      </c>
      <c r="K57" s="1">
        <v>0</v>
      </c>
      <c r="L57" s="1" t="s">
        <v>36</v>
      </c>
      <c r="M57" s="1" t="s">
        <v>82</v>
      </c>
      <c r="N57" s="1" t="str">
        <f t="shared" si="0"/>
        <v>Zero</v>
      </c>
      <c r="O57" s="1" t="str">
        <f t="shared" si="0"/>
        <v>Zero</v>
      </c>
      <c r="P57" s="1" t="str">
        <f t="shared" si="0"/>
        <v>Zero</v>
      </c>
      <c r="Q57">
        <v>0</v>
      </c>
    </row>
    <row r="58" spans="1:17" x14ac:dyDescent="0.35">
      <c r="A58" s="1" t="s">
        <v>133</v>
      </c>
      <c r="B58" s="1" t="s">
        <v>7</v>
      </c>
      <c r="C58" s="1" t="s">
        <v>6</v>
      </c>
      <c r="D58" s="1" t="s">
        <v>21</v>
      </c>
      <c r="E58" s="1" t="s">
        <v>123</v>
      </c>
      <c r="F58" s="1" t="s">
        <v>46</v>
      </c>
      <c r="G58" s="1" t="s">
        <v>2</v>
      </c>
      <c r="H58" s="1" t="s">
        <v>95</v>
      </c>
      <c r="I58" s="1">
        <v>0</v>
      </c>
      <c r="J58" s="1">
        <v>0</v>
      </c>
      <c r="K58" s="1">
        <v>0</v>
      </c>
      <c r="L58" s="1" t="s">
        <v>37</v>
      </c>
      <c r="M58" s="1" t="s">
        <v>82</v>
      </c>
      <c r="N58" s="1" t="str">
        <f t="shared" si="0"/>
        <v>Zero</v>
      </c>
      <c r="O58" s="1" t="str">
        <f t="shared" si="0"/>
        <v>Zero</v>
      </c>
      <c r="P58" s="1" t="str">
        <f t="shared" si="0"/>
        <v>Zero</v>
      </c>
      <c r="Q58">
        <v>0</v>
      </c>
    </row>
    <row r="59" spans="1:17" x14ac:dyDescent="0.35">
      <c r="A59" s="1" t="s">
        <v>133</v>
      </c>
      <c r="B59" s="1" t="s">
        <v>7</v>
      </c>
      <c r="C59" s="1" t="s">
        <v>6</v>
      </c>
      <c r="D59" s="1" t="s">
        <v>24</v>
      </c>
      <c r="E59" s="1" t="s">
        <v>123</v>
      </c>
      <c r="F59" s="1" t="s">
        <v>46</v>
      </c>
      <c r="G59" s="1" t="s">
        <v>4</v>
      </c>
      <c r="H59" s="1" t="s">
        <v>95</v>
      </c>
      <c r="I59" s="1">
        <v>0</v>
      </c>
      <c r="J59" s="1">
        <v>0</v>
      </c>
      <c r="K59" s="1">
        <v>0</v>
      </c>
      <c r="L59" s="1" t="s">
        <v>37</v>
      </c>
      <c r="M59" s="1" t="s">
        <v>82</v>
      </c>
      <c r="N59" s="1" t="str">
        <f t="shared" si="0"/>
        <v>Zero</v>
      </c>
      <c r="O59" s="1" t="str">
        <f t="shared" si="0"/>
        <v>Zero</v>
      </c>
      <c r="P59" s="1" t="str">
        <f t="shared" si="0"/>
        <v>Zero</v>
      </c>
      <c r="Q59">
        <v>0</v>
      </c>
    </row>
    <row r="60" spans="1:17" x14ac:dyDescent="0.35">
      <c r="A60" s="1" t="s">
        <v>133</v>
      </c>
      <c r="B60" s="1" t="s">
        <v>7</v>
      </c>
      <c r="C60" s="1" t="s">
        <v>6</v>
      </c>
      <c r="D60" s="1" t="s">
        <v>21</v>
      </c>
      <c r="E60" s="1" t="s">
        <v>123</v>
      </c>
      <c r="F60" s="1" t="s">
        <v>41</v>
      </c>
      <c r="G60" s="1" t="s">
        <v>2</v>
      </c>
      <c r="H60" s="1" t="s">
        <v>86</v>
      </c>
      <c r="I60" s="1">
        <v>4023410.5010000002</v>
      </c>
      <c r="J60" s="1">
        <v>280000000</v>
      </c>
      <c r="K60" s="1">
        <v>280000000</v>
      </c>
      <c r="L60" s="1" t="s">
        <v>37</v>
      </c>
      <c r="M60" s="1" t="s">
        <v>82</v>
      </c>
      <c r="N60" s="1" t="str">
        <f t="shared" si="0"/>
        <v>Positive</v>
      </c>
      <c r="O60" s="1" t="str">
        <f t="shared" si="0"/>
        <v>Positive</v>
      </c>
      <c r="P60" s="1" t="str">
        <f t="shared" si="0"/>
        <v>Positive</v>
      </c>
      <c r="Q60">
        <v>0</v>
      </c>
    </row>
    <row r="61" spans="1:17" x14ac:dyDescent="0.35">
      <c r="A61" s="1" t="s">
        <v>133</v>
      </c>
      <c r="B61" s="1" t="s">
        <v>7</v>
      </c>
      <c r="C61" s="1" t="s">
        <v>6</v>
      </c>
      <c r="D61" s="1" t="s">
        <v>24</v>
      </c>
      <c r="E61" s="1" t="s">
        <v>123</v>
      </c>
      <c r="F61" s="1" t="s">
        <v>41</v>
      </c>
      <c r="G61" s="1" t="s">
        <v>4</v>
      </c>
      <c r="H61" s="1" t="s">
        <v>86</v>
      </c>
      <c r="I61" s="1">
        <v>113581.43</v>
      </c>
      <c r="J61" s="1">
        <v>7904438.3600000003</v>
      </c>
      <c r="K61" s="1">
        <v>7904438.3600000003</v>
      </c>
      <c r="L61" s="1" t="s">
        <v>37</v>
      </c>
      <c r="M61" s="1" t="s">
        <v>82</v>
      </c>
      <c r="N61" s="1" t="str">
        <f t="shared" si="0"/>
        <v>Positive</v>
      </c>
      <c r="O61" s="1" t="str">
        <f t="shared" si="0"/>
        <v>Positive</v>
      </c>
      <c r="P61" s="1" t="str">
        <f t="shared" si="0"/>
        <v>Positive</v>
      </c>
      <c r="Q61">
        <v>0</v>
      </c>
    </row>
    <row r="62" spans="1:17" x14ac:dyDescent="0.35">
      <c r="A62" s="1" t="s">
        <v>133</v>
      </c>
      <c r="B62" s="1" t="s">
        <v>7</v>
      </c>
      <c r="C62" s="1" t="s">
        <v>6</v>
      </c>
      <c r="D62" s="1" t="s">
        <v>25</v>
      </c>
      <c r="E62" s="1" t="s">
        <v>123</v>
      </c>
      <c r="F62" s="1" t="s">
        <v>41</v>
      </c>
      <c r="G62" s="1" t="s">
        <v>2</v>
      </c>
      <c r="H62" s="1" t="s">
        <v>86</v>
      </c>
      <c r="I62" s="1">
        <v>-38272.002999999997</v>
      </c>
      <c r="J62" s="1">
        <v>-2663452.06</v>
      </c>
      <c r="K62" s="1">
        <v>-2663452.06</v>
      </c>
      <c r="L62" s="1" t="s">
        <v>39</v>
      </c>
      <c r="M62" s="1" t="s">
        <v>82</v>
      </c>
      <c r="N62" s="1" t="str">
        <f t="shared" si="0"/>
        <v>Negative</v>
      </c>
      <c r="O62" s="1" t="str">
        <f t="shared" si="0"/>
        <v>Negative</v>
      </c>
      <c r="P62" s="1" t="str">
        <f t="shared" si="0"/>
        <v>Negative</v>
      </c>
      <c r="Q62">
        <v>0</v>
      </c>
    </row>
    <row r="63" spans="1:17" x14ac:dyDescent="0.35">
      <c r="A63" s="1" t="s">
        <v>133</v>
      </c>
      <c r="B63" s="1" t="s">
        <v>7</v>
      </c>
      <c r="C63" s="1" t="s">
        <v>6</v>
      </c>
      <c r="D63" s="1" t="s">
        <v>24</v>
      </c>
      <c r="E63" s="1" t="s">
        <v>123</v>
      </c>
      <c r="F63" s="1" t="s">
        <v>41</v>
      </c>
      <c r="G63" s="1" t="s">
        <v>4</v>
      </c>
      <c r="H63" s="1" t="s">
        <v>86</v>
      </c>
      <c r="I63" s="1">
        <v>0</v>
      </c>
      <c r="J63" s="1">
        <v>0</v>
      </c>
      <c r="K63" s="1">
        <v>0</v>
      </c>
      <c r="L63" s="1" t="s">
        <v>37</v>
      </c>
      <c r="M63" s="1" t="s">
        <v>82</v>
      </c>
      <c r="N63" s="1" t="str">
        <f t="shared" si="0"/>
        <v>Zero</v>
      </c>
      <c r="O63" s="1" t="str">
        <f t="shared" si="0"/>
        <v>Zero</v>
      </c>
      <c r="P63" s="1" t="str">
        <f t="shared" si="0"/>
        <v>Zero</v>
      </c>
      <c r="Q63">
        <v>0</v>
      </c>
    </row>
    <row r="64" spans="1:17" x14ac:dyDescent="0.35">
      <c r="A64" s="1" t="s">
        <v>134</v>
      </c>
      <c r="B64" s="1" t="s">
        <v>7</v>
      </c>
      <c r="C64" s="1" t="s">
        <v>6</v>
      </c>
      <c r="D64" s="1" t="s">
        <v>21</v>
      </c>
      <c r="E64" s="1" t="s">
        <v>36</v>
      </c>
      <c r="F64" s="1" t="s">
        <v>45</v>
      </c>
      <c r="G64" s="1" t="s">
        <v>2</v>
      </c>
      <c r="H64" s="1" t="s">
        <v>90</v>
      </c>
      <c r="I64" s="1">
        <v>424025.83</v>
      </c>
      <c r="J64" s="1">
        <v>424025.83</v>
      </c>
      <c r="K64" s="1">
        <v>424025.83</v>
      </c>
      <c r="L64" s="1" t="s">
        <v>37</v>
      </c>
      <c r="M64" s="1" t="s">
        <v>81</v>
      </c>
      <c r="N64" s="1" t="str">
        <f t="shared" si="0"/>
        <v>Positive</v>
      </c>
      <c r="O64" s="1" t="str">
        <f t="shared" si="0"/>
        <v>Positive</v>
      </c>
      <c r="P64" s="1" t="str">
        <f t="shared" si="0"/>
        <v>Positive</v>
      </c>
      <c r="Q64">
        <v>0</v>
      </c>
    </row>
    <row r="65" spans="1:17" x14ac:dyDescent="0.35">
      <c r="A65" s="1" t="s">
        <v>134</v>
      </c>
      <c r="B65" s="1" t="s">
        <v>7</v>
      </c>
      <c r="C65" s="1" t="s">
        <v>6</v>
      </c>
      <c r="D65" s="1" t="s">
        <v>21</v>
      </c>
      <c r="E65" s="1" t="s">
        <v>36</v>
      </c>
      <c r="F65" s="1" t="s">
        <v>45</v>
      </c>
      <c r="G65" s="1" t="s">
        <v>2</v>
      </c>
      <c r="H65" s="1" t="s">
        <v>90</v>
      </c>
      <c r="I65" s="1">
        <v>7477440.1399999997</v>
      </c>
      <c r="J65" s="1">
        <v>7477440.1399999997</v>
      </c>
      <c r="K65" s="1">
        <v>7477440.1399999997</v>
      </c>
      <c r="L65" s="1" t="s">
        <v>37</v>
      </c>
      <c r="M65" s="1" t="s">
        <v>81</v>
      </c>
      <c r="N65" s="1" t="str">
        <f t="shared" si="0"/>
        <v>Positive</v>
      </c>
      <c r="O65" s="1" t="str">
        <f t="shared" si="0"/>
        <v>Positive</v>
      </c>
      <c r="P65" s="1" t="str">
        <f t="shared" si="0"/>
        <v>Positive</v>
      </c>
      <c r="Q65">
        <v>0</v>
      </c>
    </row>
    <row r="66" spans="1:17" x14ac:dyDescent="0.35">
      <c r="A66" s="1" t="s">
        <v>134</v>
      </c>
      <c r="B66" s="1" t="s">
        <v>7</v>
      </c>
      <c r="C66" s="1" t="s">
        <v>6</v>
      </c>
      <c r="D66" s="1" t="s">
        <v>21</v>
      </c>
      <c r="E66" s="1" t="s">
        <v>36</v>
      </c>
      <c r="F66" s="1" t="s">
        <v>48</v>
      </c>
      <c r="G66" s="1" t="s">
        <v>2</v>
      </c>
      <c r="H66" s="1" t="s">
        <v>90</v>
      </c>
      <c r="I66" s="1">
        <v>-67687.8</v>
      </c>
      <c r="J66" s="1">
        <v>-67687.8</v>
      </c>
      <c r="K66" s="1">
        <v>-67687.8</v>
      </c>
      <c r="L66" s="1" t="s">
        <v>37</v>
      </c>
      <c r="M66" s="1" t="s">
        <v>81</v>
      </c>
      <c r="N66" s="1" t="str">
        <f t="shared" si="0"/>
        <v>Negative</v>
      </c>
      <c r="O66" s="1" t="str">
        <f t="shared" si="0"/>
        <v>Negative</v>
      </c>
      <c r="P66" s="1" t="str">
        <f t="shared" si="0"/>
        <v>Negative</v>
      </c>
      <c r="Q66">
        <v>0</v>
      </c>
    </row>
    <row r="67" spans="1:17" x14ac:dyDescent="0.35">
      <c r="A67" s="1" t="s">
        <v>134</v>
      </c>
      <c r="B67" s="1" t="s">
        <v>7</v>
      </c>
      <c r="C67" s="1" t="s">
        <v>6</v>
      </c>
      <c r="D67" s="1" t="s">
        <v>21</v>
      </c>
      <c r="E67" s="1" t="s">
        <v>36</v>
      </c>
      <c r="F67" s="1" t="s">
        <v>47</v>
      </c>
      <c r="G67" s="1" t="s">
        <v>2</v>
      </c>
      <c r="H67" s="1" t="s">
        <v>90</v>
      </c>
      <c r="I67" s="1">
        <v>-91063.37</v>
      </c>
      <c r="J67" s="1">
        <v>-91063.37</v>
      </c>
      <c r="K67" s="1">
        <v>-91063.37</v>
      </c>
      <c r="L67" s="1" t="s">
        <v>37</v>
      </c>
      <c r="M67" s="1" t="s">
        <v>81</v>
      </c>
      <c r="N67" s="1" t="str">
        <f t="shared" ref="N67:P130" si="1">IF(I67&gt;0,"Positive",IF(I67&lt;0,"Negative","Zero"))</f>
        <v>Negative</v>
      </c>
      <c r="O67" s="1" t="str">
        <f t="shared" si="1"/>
        <v>Negative</v>
      </c>
      <c r="P67" s="1" t="str">
        <f t="shared" si="1"/>
        <v>Negative</v>
      </c>
      <c r="Q67">
        <v>0</v>
      </c>
    </row>
    <row r="68" spans="1:17" x14ac:dyDescent="0.35">
      <c r="A68" s="1" t="s">
        <v>133</v>
      </c>
      <c r="B68" s="1" t="s">
        <v>6</v>
      </c>
      <c r="C68" s="1" t="s">
        <v>6</v>
      </c>
      <c r="D68" s="1" t="s">
        <v>22</v>
      </c>
      <c r="E68" s="1" t="s">
        <v>123</v>
      </c>
      <c r="F68" s="1" t="s">
        <v>48</v>
      </c>
      <c r="G68" s="1" t="s">
        <v>2</v>
      </c>
      <c r="H68" s="1" t="s">
        <v>90</v>
      </c>
      <c r="I68" s="1">
        <v>49780.608999999997</v>
      </c>
      <c r="J68" s="1">
        <v>40435.877999999997</v>
      </c>
      <c r="K68" s="1">
        <v>49780.61</v>
      </c>
      <c r="L68" s="1" t="s">
        <v>36</v>
      </c>
      <c r="M68" s="1" t="s">
        <v>82</v>
      </c>
      <c r="N68" s="1" t="str">
        <f t="shared" si="1"/>
        <v>Positive</v>
      </c>
      <c r="O68" s="1" t="str">
        <f t="shared" si="1"/>
        <v>Positive</v>
      </c>
      <c r="P68" s="1" t="str">
        <f t="shared" si="1"/>
        <v>Positive</v>
      </c>
      <c r="Q68">
        <v>0</v>
      </c>
    </row>
    <row r="69" spans="1:17" x14ac:dyDescent="0.35">
      <c r="A69" s="1" t="s">
        <v>133</v>
      </c>
      <c r="B69" s="1" t="s">
        <v>7</v>
      </c>
      <c r="C69" s="1" t="s">
        <v>6</v>
      </c>
      <c r="D69" s="1" t="s">
        <v>21</v>
      </c>
      <c r="E69" s="1" t="s">
        <v>123</v>
      </c>
      <c r="F69" s="1" t="s">
        <v>48</v>
      </c>
      <c r="G69" s="1" t="s">
        <v>2</v>
      </c>
      <c r="H69" s="1" t="s">
        <v>89</v>
      </c>
      <c r="I69" s="1">
        <v>5046.875</v>
      </c>
      <c r="J69" s="1">
        <v>4099.4840000000004</v>
      </c>
      <c r="K69" s="1">
        <v>4647</v>
      </c>
      <c r="L69" s="1" t="s">
        <v>37</v>
      </c>
      <c r="M69" s="1" t="s">
        <v>82</v>
      </c>
      <c r="N69" s="1" t="str">
        <f t="shared" si="1"/>
        <v>Positive</v>
      </c>
      <c r="O69" s="1" t="str">
        <f t="shared" si="1"/>
        <v>Positive</v>
      </c>
      <c r="P69" s="1" t="str">
        <f t="shared" si="1"/>
        <v>Positive</v>
      </c>
      <c r="Q69">
        <v>0</v>
      </c>
    </row>
    <row r="70" spans="1:17" x14ac:dyDescent="0.35">
      <c r="A70" s="1" t="s">
        <v>133</v>
      </c>
      <c r="B70" s="1" t="s">
        <v>7</v>
      </c>
      <c r="C70" s="1" t="s">
        <v>6</v>
      </c>
      <c r="D70" s="1" t="s">
        <v>21</v>
      </c>
      <c r="E70" s="1" t="s">
        <v>123</v>
      </c>
      <c r="F70" s="1" t="s">
        <v>48</v>
      </c>
      <c r="G70" s="1" t="s">
        <v>2</v>
      </c>
      <c r="H70" s="1" t="s">
        <v>93</v>
      </c>
      <c r="I70" s="1">
        <v>0</v>
      </c>
      <c r="J70" s="1">
        <v>0</v>
      </c>
      <c r="K70" s="1">
        <v>0</v>
      </c>
      <c r="L70" s="1" t="s">
        <v>37</v>
      </c>
      <c r="M70" s="1" t="s">
        <v>82</v>
      </c>
      <c r="N70" s="1" t="str">
        <f t="shared" si="1"/>
        <v>Zero</v>
      </c>
      <c r="O70" s="1" t="str">
        <f t="shared" si="1"/>
        <v>Zero</v>
      </c>
      <c r="P70" s="1" t="str">
        <f t="shared" si="1"/>
        <v>Zero</v>
      </c>
      <c r="Q70">
        <v>0</v>
      </c>
    </row>
    <row r="71" spans="1:17" x14ac:dyDescent="0.35">
      <c r="A71" s="1" t="s">
        <v>133</v>
      </c>
      <c r="B71" s="1" t="s">
        <v>7</v>
      </c>
      <c r="C71" s="1" t="s">
        <v>6</v>
      </c>
      <c r="D71" s="1" t="s">
        <v>25</v>
      </c>
      <c r="E71" s="1" t="s">
        <v>123</v>
      </c>
      <c r="F71" s="1" t="s">
        <v>48</v>
      </c>
      <c r="G71" s="1" t="s">
        <v>2</v>
      </c>
      <c r="H71" s="1" t="s">
        <v>93</v>
      </c>
      <c r="I71" s="1">
        <v>-160.85300000000001</v>
      </c>
      <c r="J71" s="1">
        <v>-130.66</v>
      </c>
      <c r="K71" s="1">
        <v>-130.66</v>
      </c>
      <c r="L71" s="1" t="s">
        <v>39</v>
      </c>
      <c r="M71" s="1" t="s">
        <v>82</v>
      </c>
      <c r="N71" s="1" t="str">
        <f t="shared" si="1"/>
        <v>Negative</v>
      </c>
      <c r="O71" s="1" t="str">
        <f t="shared" si="1"/>
        <v>Negative</v>
      </c>
      <c r="P71" s="1" t="str">
        <f t="shared" si="1"/>
        <v>Negative</v>
      </c>
      <c r="Q71">
        <v>0</v>
      </c>
    </row>
    <row r="72" spans="1:17" x14ac:dyDescent="0.35">
      <c r="A72" s="1" t="s">
        <v>133</v>
      </c>
      <c r="B72" s="1" t="s">
        <v>7</v>
      </c>
      <c r="C72" s="1" t="s">
        <v>6</v>
      </c>
      <c r="D72" s="1" t="s">
        <v>24</v>
      </c>
      <c r="E72" s="1" t="s">
        <v>123</v>
      </c>
      <c r="F72" s="1" t="s">
        <v>48</v>
      </c>
      <c r="G72" s="1" t="s">
        <v>4</v>
      </c>
      <c r="H72" s="1" t="s">
        <v>89</v>
      </c>
      <c r="I72" s="1">
        <v>4.2999999999999997E-2</v>
      </c>
      <c r="J72" s="1">
        <v>3.5000000000000003E-2</v>
      </c>
      <c r="K72" s="1">
        <v>0.04</v>
      </c>
      <c r="L72" s="1" t="s">
        <v>37</v>
      </c>
      <c r="M72" s="1" t="s">
        <v>82</v>
      </c>
      <c r="N72" s="1" t="str">
        <f t="shared" si="1"/>
        <v>Positive</v>
      </c>
      <c r="O72" s="1" t="str">
        <f t="shared" si="1"/>
        <v>Positive</v>
      </c>
      <c r="P72" s="1" t="str">
        <f t="shared" si="1"/>
        <v>Positive</v>
      </c>
      <c r="Q72">
        <v>0</v>
      </c>
    </row>
    <row r="73" spans="1:17" x14ac:dyDescent="0.35">
      <c r="A73" s="1" t="s">
        <v>133</v>
      </c>
      <c r="B73" s="1" t="s">
        <v>7</v>
      </c>
      <c r="C73" s="1" t="s">
        <v>6</v>
      </c>
      <c r="D73" s="1" t="s">
        <v>24</v>
      </c>
      <c r="E73" s="1" t="s">
        <v>123</v>
      </c>
      <c r="F73" s="1" t="s">
        <v>48</v>
      </c>
      <c r="G73" s="1" t="s">
        <v>4</v>
      </c>
      <c r="H73" s="1" t="s">
        <v>93</v>
      </c>
      <c r="I73" s="1">
        <v>0</v>
      </c>
      <c r="J73" s="1">
        <v>0</v>
      </c>
      <c r="K73" s="1">
        <v>0</v>
      </c>
      <c r="L73" s="1" t="s">
        <v>37</v>
      </c>
      <c r="M73" s="1" t="s">
        <v>82</v>
      </c>
      <c r="N73" s="1" t="str">
        <f t="shared" si="1"/>
        <v>Zero</v>
      </c>
      <c r="O73" s="1" t="str">
        <f t="shared" si="1"/>
        <v>Zero</v>
      </c>
      <c r="P73" s="1" t="str">
        <f t="shared" si="1"/>
        <v>Zero</v>
      </c>
      <c r="Q73">
        <v>0</v>
      </c>
    </row>
    <row r="74" spans="1:17" x14ac:dyDescent="0.35">
      <c r="A74" s="1" t="s">
        <v>133</v>
      </c>
      <c r="B74" s="1" t="s">
        <v>7</v>
      </c>
      <c r="C74" s="1" t="s">
        <v>6</v>
      </c>
      <c r="D74" s="1" t="s">
        <v>21</v>
      </c>
      <c r="E74" s="1" t="s">
        <v>123</v>
      </c>
      <c r="F74" s="1" t="s">
        <v>45</v>
      </c>
      <c r="G74" s="1" t="s">
        <v>2</v>
      </c>
      <c r="H74" s="1" t="s">
        <v>90</v>
      </c>
      <c r="I74" s="1">
        <v>1119436.8400000001</v>
      </c>
      <c r="J74" s="1">
        <v>1119436.8400000001</v>
      </c>
      <c r="K74" s="1">
        <v>1119436.8400000001</v>
      </c>
      <c r="L74" s="1" t="s">
        <v>37</v>
      </c>
      <c r="M74" s="1" t="s">
        <v>82</v>
      </c>
      <c r="N74" s="1" t="str">
        <f t="shared" si="1"/>
        <v>Positive</v>
      </c>
      <c r="O74" s="1" t="str">
        <f t="shared" si="1"/>
        <v>Positive</v>
      </c>
      <c r="P74" s="1" t="str">
        <f t="shared" si="1"/>
        <v>Positive</v>
      </c>
      <c r="Q74">
        <v>0</v>
      </c>
    </row>
    <row r="75" spans="1:17" x14ac:dyDescent="0.35">
      <c r="A75" s="1" t="s">
        <v>133</v>
      </c>
      <c r="B75" s="1" t="s">
        <v>7</v>
      </c>
      <c r="C75" s="1" t="s">
        <v>6</v>
      </c>
      <c r="D75" s="1" t="s">
        <v>24</v>
      </c>
      <c r="E75" s="1" t="s">
        <v>123</v>
      </c>
      <c r="F75" s="1" t="s">
        <v>45</v>
      </c>
      <c r="G75" s="1" t="s">
        <v>4</v>
      </c>
      <c r="H75" s="1" t="s">
        <v>90</v>
      </c>
      <c r="I75" s="1">
        <v>845.73</v>
      </c>
      <c r="J75" s="1">
        <v>845.73</v>
      </c>
      <c r="K75" s="1">
        <v>845.73</v>
      </c>
      <c r="L75" s="1" t="s">
        <v>37</v>
      </c>
      <c r="M75" s="1" t="s">
        <v>82</v>
      </c>
      <c r="N75" s="1" t="str">
        <f t="shared" si="1"/>
        <v>Positive</v>
      </c>
      <c r="O75" s="1" t="str">
        <f t="shared" si="1"/>
        <v>Positive</v>
      </c>
      <c r="P75" s="1" t="str">
        <f t="shared" si="1"/>
        <v>Positive</v>
      </c>
      <c r="Q75">
        <v>0</v>
      </c>
    </row>
    <row r="76" spans="1:17" x14ac:dyDescent="0.35">
      <c r="A76" s="1" t="s">
        <v>133</v>
      </c>
      <c r="B76" s="1" t="s">
        <v>7</v>
      </c>
      <c r="C76" s="1" t="s">
        <v>6</v>
      </c>
      <c r="D76" s="1" t="s">
        <v>25</v>
      </c>
      <c r="E76" s="1" t="s">
        <v>123</v>
      </c>
      <c r="F76" s="1" t="s">
        <v>45</v>
      </c>
      <c r="G76" s="1" t="s">
        <v>2</v>
      </c>
      <c r="H76" s="1" t="s">
        <v>90</v>
      </c>
      <c r="I76" s="1">
        <v>-845.73</v>
      </c>
      <c r="J76" s="1">
        <v>-845.73</v>
      </c>
      <c r="K76" s="1">
        <v>-845.73</v>
      </c>
      <c r="L76" s="1" t="s">
        <v>39</v>
      </c>
      <c r="M76" s="1" t="s">
        <v>82</v>
      </c>
      <c r="N76" s="1" t="str">
        <f t="shared" si="1"/>
        <v>Negative</v>
      </c>
      <c r="O76" s="1" t="str">
        <f t="shared" si="1"/>
        <v>Negative</v>
      </c>
      <c r="P76" s="1" t="str">
        <f t="shared" si="1"/>
        <v>Negative</v>
      </c>
      <c r="Q76">
        <v>0</v>
      </c>
    </row>
    <row r="77" spans="1:17" x14ac:dyDescent="0.35">
      <c r="A77" s="1" t="s">
        <v>133</v>
      </c>
      <c r="B77" s="1" t="s">
        <v>7</v>
      </c>
      <c r="C77" s="1" t="s">
        <v>6</v>
      </c>
      <c r="D77" s="1" t="s">
        <v>25</v>
      </c>
      <c r="E77" s="1" t="s">
        <v>123</v>
      </c>
      <c r="F77" s="1" t="s">
        <v>48</v>
      </c>
      <c r="G77" s="1" t="s">
        <v>2</v>
      </c>
      <c r="H77" s="1" t="s">
        <v>89</v>
      </c>
      <c r="I77" s="1">
        <v>12.372999999999999</v>
      </c>
      <c r="J77" s="1">
        <v>10.119999999999999</v>
      </c>
      <c r="K77" s="1">
        <v>11.46</v>
      </c>
      <c r="L77" s="1" t="s">
        <v>39</v>
      </c>
      <c r="M77" s="1" t="s">
        <v>82</v>
      </c>
      <c r="N77" s="1" t="str">
        <f t="shared" si="1"/>
        <v>Positive</v>
      </c>
      <c r="O77" s="1" t="str">
        <f t="shared" si="1"/>
        <v>Positive</v>
      </c>
      <c r="P77" s="1" t="str">
        <f t="shared" si="1"/>
        <v>Positive</v>
      </c>
      <c r="Q77">
        <v>0</v>
      </c>
    </row>
    <row r="78" spans="1:17" x14ac:dyDescent="0.35">
      <c r="A78" s="1" t="s">
        <v>133</v>
      </c>
      <c r="B78" s="1" t="s">
        <v>7</v>
      </c>
      <c r="C78" s="1" t="s">
        <v>6</v>
      </c>
      <c r="D78" s="1" t="s">
        <v>25</v>
      </c>
      <c r="E78" s="1" t="s">
        <v>123</v>
      </c>
      <c r="F78" s="1" t="s">
        <v>48</v>
      </c>
      <c r="G78" s="1" t="s">
        <v>2</v>
      </c>
      <c r="H78" s="1" t="s">
        <v>89</v>
      </c>
      <c r="I78" s="1">
        <v>-3.0459999999999998</v>
      </c>
      <c r="J78" s="1">
        <v>-2.4700000000000002</v>
      </c>
      <c r="K78" s="1">
        <v>-2.83</v>
      </c>
      <c r="L78" s="1" t="s">
        <v>39</v>
      </c>
      <c r="M78" s="1" t="s">
        <v>82</v>
      </c>
      <c r="N78" s="1" t="str">
        <f t="shared" si="1"/>
        <v>Negative</v>
      </c>
      <c r="O78" s="1" t="str">
        <f t="shared" si="1"/>
        <v>Negative</v>
      </c>
      <c r="P78" s="1" t="str">
        <f t="shared" si="1"/>
        <v>Negative</v>
      </c>
      <c r="Q78">
        <v>0</v>
      </c>
    </row>
    <row r="79" spans="1:17" x14ac:dyDescent="0.35">
      <c r="A79" s="1" t="s">
        <v>133</v>
      </c>
      <c r="B79" s="1" t="s">
        <v>7</v>
      </c>
      <c r="C79" s="1" t="s">
        <v>6</v>
      </c>
      <c r="D79" s="1" t="s">
        <v>24</v>
      </c>
      <c r="E79" s="1" t="s">
        <v>123</v>
      </c>
      <c r="F79" s="1" t="s">
        <v>48</v>
      </c>
      <c r="G79" s="1" t="s">
        <v>4</v>
      </c>
      <c r="H79" s="1" t="s">
        <v>89</v>
      </c>
      <c r="I79" s="1">
        <v>3.0739999999999998</v>
      </c>
      <c r="J79" s="1">
        <v>2.4969999999999999</v>
      </c>
      <c r="K79" s="1">
        <v>2.83</v>
      </c>
      <c r="L79" s="1" t="s">
        <v>37</v>
      </c>
      <c r="M79" s="1" t="s">
        <v>82</v>
      </c>
      <c r="N79" s="1" t="str">
        <f t="shared" si="1"/>
        <v>Positive</v>
      </c>
      <c r="O79" s="1" t="str">
        <f t="shared" si="1"/>
        <v>Positive</v>
      </c>
      <c r="P79" s="1" t="str">
        <f t="shared" si="1"/>
        <v>Positive</v>
      </c>
      <c r="Q79">
        <v>0</v>
      </c>
    </row>
    <row r="80" spans="1:17" x14ac:dyDescent="0.35">
      <c r="A80" s="1" t="s">
        <v>133</v>
      </c>
      <c r="B80" s="1" t="s">
        <v>7</v>
      </c>
      <c r="C80" s="1" t="s">
        <v>6</v>
      </c>
      <c r="D80" s="1" t="s">
        <v>24</v>
      </c>
      <c r="E80" s="1" t="s">
        <v>123</v>
      </c>
      <c r="F80" s="1" t="s">
        <v>48</v>
      </c>
      <c r="G80" s="1" t="s">
        <v>4</v>
      </c>
      <c r="H80" s="1" t="s">
        <v>89</v>
      </c>
      <c r="I80" s="1">
        <v>-165.44900000000001</v>
      </c>
      <c r="J80" s="1">
        <v>-134.39099999999999</v>
      </c>
      <c r="K80" s="1">
        <v>-152.34</v>
      </c>
      <c r="L80" s="1" t="s">
        <v>37</v>
      </c>
      <c r="M80" s="1" t="s">
        <v>82</v>
      </c>
      <c r="N80" s="1" t="str">
        <f t="shared" si="1"/>
        <v>Negative</v>
      </c>
      <c r="O80" s="1" t="str">
        <f t="shared" si="1"/>
        <v>Negative</v>
      </c>
      <c r="P80" s="1" t="str">
        <f t="shared" si="1"/>
        <v>Negative</v>
      </c>
      <c r="Q80">
        <v>0</v>
      </c>
    </row>
    <row r="81" spans="1:17" x14ac:dyDescent="0.35">
      <c r="A81" s="1" t="s">
        <v>133</v>
      </c>
      <c r="B81" s="1" t="s">
        <v>7</v>
      </c>
      <c r="C81" s="1" t="s">
        <v>6</v>
      </c>
      <c r="D81" s="1" t="s">
        <v>27</v>
      </c>
      <c r="E81" s="1" t="s">
        <v>123</v>
      </c>
      <c r="F81" s="1" t="s">
        <v>48</v>
      </c>
      <c r="G81" s="1" t="s">
        <v>1</v>
      </c>
      <c r="H81" s="1" t="s">
        <v>89</v>
      </c>
      <c r="I81" s="1">
        <v>0</v>
      </c>
      <c r="J81" s="1">
        <v>0</v>
      </c>
      <c r="K81" s="1">
        <v>0</v>
      </c>
      <c r="L81" s="1" t="s">
        <v>36</v>
      </c>
      <c r="M81" s="1" t="s">
        <v>82</v>
      </c>
      <c r="N81" s="1" t="str">
        <f t="shared" si="1"/>
        <v>Zero</v>
      </c>
      <c r="O81" s="1" t="str">
        <f t="shared" si="1"/>
        <v>Zero</v>
      </c>
      <c r="P81" s="1" t="str">
        <f t="shared" si="1"/>
        <v>Zero</v>
      </c>
      <c r="Q81">
        <v>0</v>
      </c>
    </row>
    <row r="82" spans="1:17" x14ac:dyDescent="0.35">
      <c r="A82" s="1" t="s">
        <v>133</v>
      </c>
      <c r="B82" s="1" t="s">
        <v>7</v>
      </c>
      <c r="C82" s="1" t="s">
        <v>6</v>
      </c>
      <c r="D82" s="1" t="s">
        <v>28</v>
      </c>
      <c r="E82" s="1" t="s">
        <v>123</v>
      </c>
      <c r="F82" s="1" t="s">
        <v>48</v>
      </c>
      <c r="G82" s="1" t="s">
        <v>1</v>
      </c>
      <c r="H82" s="1" t="s">
        <v>89</v>
      </c>
      <c r="I82" s="1">
        <v>0</v>
      </c>
      <c r="J82" s="1">
        <v>0</v>
      </c>
      <c r="K82" s="1">
        <v>0</v>
      </c>
      <c r="L82" s="1" t="s">
        <v>36</v>
      </c>
      <c r="M82" s="1" t="s">
        <v>82</v>
      </c>
      <c r="N82" s="1" t="str">
        <f t="shared" si="1"/>
        <v>Zero</v>
      </c>
      <c r="O82" s="1" t="str">
        <f t="shared" si="1"/>
        <v>Zero</v>
      </c>
      <c r="P82" s="1" t="str">
        <f t="shared" si="1"/>
        <v>Zero</v>
      </c>
      <c r="Q82">
        <v>0</v>
      </c>
    </row>
    <row r="83" spans="1:17" x14ac:dyDescent="0.35">
      <c r="A83" s="1" t="s">
        <v>134</v>
      </c>
      <c r="B83" s="1" t="s">
        <v>6</v>
      </c>
      <c r="C83" s="1" t="s">
        <v>7</v>
      </c>
      <c r="D83" s="1" t="s">
        <v>21</v>
      </c>
      <c r="E83" s="1" t="s">
        <v>123</v>
      </c>
      <c r="F83" s="1" t="s">
        <v>46</v>
      </c>
      <c r="G83" s="1" t="s">
        <v>2</v>
      </c>
      <c r="H83" s="1" t="s">
        <v>96</v>
      </c>
      <c r="I83" s="1">
        <v>407.77</v>
      </c>
      <c r="J83" s="1">
        <v>376.41500000000002</v>
      </c>
      <c r="K83" s="1">
        <v>4271.5600000000004</v>
      </c>
      <c r="L83" s="1" t="s">
        <v>37</v>
      </c>
      <c r="M83" s="1" t="s">
        <v>82</v>
      </c>
      <c r="N83" s="1" t="str">
        <f t="shared" si="1"/>
        <v>Positive</v>
      </c>
      <c r="O83" s="1" t="str">
        <f t="shared" si="1"/>
        <v>Positive</v>
      </c>
      <c r="P83" s="1" t="str">
        <f t="shared" si="1"/>
        <v>Positive</v>
      </c>
      <c r="Q83">
        <v>0</v>
      </c>
    </row>
    <row r="84" spans="1:17" x14ac:dyDescent="0.35">
      <c r="A84" s="1" t="s">
        <v>134</v>
      </c>
      <c r="B84" s="1" t="s">
        <v>7</v>
      </c>
      <c r="C84" s="1" t="s">
        <v>6</v>
      </c>
      <c r="D84" s="1" t="s">
        <v>21</v>
      </c>
      <c r="E84" s="1" t="s">
        <v>124</v>
      </c>
      <c r="F84" s="1" t="s">
        <v>48</v>
      </c>
      <c r="G84" s="1" t="s">
        <v>2</v>
      </c>
      <c r="H84" s="1" t="s">
        <v>97</v>
      </c>
      <c r="I84" s="1">
        <v>-72738.494000000006</v>
      </c>
      <c r="J84" s="1">
        <v>-72738.494000000006</v>
      </c>
      <c r="K84" s="1">
        <v>-1593944.15</v>
      </c>
      <c r="L84" s="1" t="s">
        <v>37</v>
      </c>
      <c r="M84" s="1" t="s">
        <v>81</v>
      </c>
      <c r="N84" s="1" t="str">
        <f t="shared" si="1"/>
        <v>Negative</v>
      </c>
      <c r="O84" s="1" t="str">
        <f t="shared" si="1"/>
        <v>Negative</v>
      </c>
      <c r="P84" s="1" t="str">
        <f t="shared" si="1"/>
        <v>Negative</v>
      </c>
      <c r="Q84">
        <v>0</v>
      </c>
    </row>
    <row r="85" spans="1:17" x14ac:dyDescent="0.35">
      <c r="A85" s="1" t="s">
        <v>134</v>
      </c>
      <c r="B85" s="1" t="s">
        <v>6</v>
      </c>
      <c r="C85" s="1" t="s">
        <v>6</v>
      </c>
      <c r="D85" s="1" t="s">
        <v>21</v>
      </c>
      <c r="E85" s="1" t="s">
        <v>124</v>
      </c>
      <c r="F85" s="1" t="s">
        <v>45</v>
      </c>
      <c r="G85" s="1" t="s">
        <v>2</v>
      </c>
      <c r="H85" s="1" t="s">
        <v>90</v>
      </c>
      <c r="I85" s="1">
        <v>145839433.30000001</v>
      </c>
      <c r="J85" s="1">
        <v>145839433.30000001</v>
      </c>
      <c r="K85" s="1">
        <v>145839433.30000001</v>
      </c>
      <c r="L85" s="1" t="s">
        <v>37</v>
      </c>
      <c r="M85" s="1" t="s">
        <v>81</v>
      </c>
      <c r="N85" s="1" t="str">
        <f t="shared" si="1"/>
        <v>Positive</v>
      </c>
      <c r="O85" s="1" t="str">
        <f t="shared" si="1"/>
        <v>Positive</v>
      </c>
      <c r="P85" s="1" t="str">
        <f t="shared" si="1"/>
        <v>Positive</v>
      </c>
      <c r="Q85">
        <v>0</v>
      </c>
    </row>
    <row r="86" spans="1:17" x14ac:dyDescent="0.35">
      <c r="A86" s="1" t="s">
        <v>134</v>
      </c>
      <c r="B86" s="1" t="s">
        <v>6</v>
      </c>
      <c r="C86" s="1" t="s">
        <v>6</v>
      </c>
      <c r="D86" s="1" t="s">
        <v>21</v>
      </c>
      <c r="E86" s="1" t="s">
        <v>124</v>
      </c>
      <c r="F86" s="1" t="s">
        <v>45</v>
      </c>
      <c r="G86" s="1" t="s">
        <v>2</v>
      </c>
      <c r="H86" s="1" t="s">
        <v>90</v>
      </c>
      <c r="I86" s="1">
        <v>555690065.20000005</v>
      </c>
      <c r="J86" s="1">
        <v>555690065.20000005</v>
      </c>
      <c r="K86" s="1">
        <v>555690065.20000005</v>
      </c>
      <c r="L86" s="1" t="s">
        <v>37</v>
      </c>
      <c r="M86" s="1" t="s">
        <v>81</v>
      </c>
      <c r="N86" s="1" t="str">
        <f t="shared" si="1"/>
        <v>Positive</v>
      </c>
      <c r="O86" s="1" t="str">
        <f t="shared" si="1"/>
        <v>Positive</v>
      </c>
      <c r="P86" s="1" t="str">
        <f t="shared" si="1"/>
        <v>Positive</v>
      </c>
      <c r="Q86">
        <v>0</v>
      </c>
    </row>
    <row r="87" spans="1:17" x14ac:dyDescent="0.35">
      <c r="A87" s="1" t="s">
        <v>134</v>
      </c>
      <c r="B87" s="1" t="s">
        <v>6</v>
      </c>
      <c r="C87" s="1" t="s">
        <v>6</v>
      </c>
      <c r="D87" s="1" t="s">
        <v>21</v>
      </c>
      <c r="E87" s="1" t="s">
        <v>124</v>
      </c>
      <c r="F87" s="1" t="s">
        <v>45</v>
      </c>
      <c r="G87" s="1" t="s">
        <v>2</v>
      </c>
      <c r="H87" s="1" t="s">
        <v>90</v>
      </c>
      <c r="I87" s="1">
        <v>-55725541.5</v>
      </c>
      <c r="J87" s="1">
        <v>-55725541.5</v>
      </c>
      <c r="K87" s="1">
        <v>-55725541.5</v>
      </c>
      <c r="L87" s="1" t="s">
        <v>37</v>
      </c>
      <c r="M87" s="1" t="s">
        <v>81</v>
      </c>
      <c r="N87" s="1" t="str">
        <f t="shared" si="1"/>
        <v>Negative</v>
      </c>
      <c r="O87" s="1" t="str">
        <f t="shared" si="1"/>
        <v>Negative</v>
      </c>
      <c r="P87" s="1" t="str">
        <f t="shared" si="1"/>
        <v>Negative</v>
      </c>
      <c r="Q87">
        <v>0</v>
      </c>
    </row>
    <row r="88" spans="1:17" x14ac:dyDescent="0.35">
      <c r="A88" s="1" t="s">
        <v>134</v>
      </c>
      <c r="B88" s="1" t="s">
        <v>6</v>
      </c>
      <c r="C88" s="1" t="s">
        <v>6</v>
      </c>
      <c r="D88" s="1" t="s">
        <v>21</v>
      </c>
      <c r="E88" s="1" t="s">
        <v>124</v>
      </c>
      <c r="F88" s="1" t="s">
        <v>45</v>
      </c>
      <c r="G88" s="1" t="s">
        <v>2</v>
      </c>
      <c r="H88" s="1" t="s">
        <v>90</v>
      </c>
      <c r="I88" s="1">
        <v>-391300518.10000002</v>
      </c>
      <c r="J88" s="1">
        <v>-391300518.10000002</v>
      </c>
      <c r="K88" s="1">
        <v>-391300518.10000002</v>
      </c>
      <c r="L88" s="1" t="s">
        <v>37</v>
      </c>
      <c r="M88" s="1" t="s">
        <v>81</v>
      </c>
      <c r="N88" s="1" t="str">
        <f t="shared" si="1"/>
        <v>Negative</v>
      </c>
      <c r="O88" s="1" t="str">
        <f t="shared" si="1"/>
        <v>Negative</v>
      </c>
      <c r="P88" s="1" t="str">
        <f t="shared" si="1"/>
        <v>Negative</v>
      </c>
      <c r="Q88">
        <v>0</v>
      </c>
    </row>
    <row r="89" spans="1:17" x14ac:dyDescent="0.35">
      <c r="A89" s="1" t="s">
        <v>134</v>
      </c>
      <c r="B89" s="1" t="s">
        <v>6</v>
      </c>
      <c r="C89" s="1" t="s">
        <v>6</v>
      </c>
      <c r="D89" s="1" t="s">
        <v>21</v>
      </c>
      <c r="E89" s="1" t="s">
        <v>124</v>
      </c>
      <c r="F89" s="1" t="s">
        <v>45</v>
      </c>
      <c r="G89" s="1" t="s">
        <v>2</v>
      </c>
      <c r="H89" s="1" t="s">
        <v>90</v>
      </c>
      <c r="I89" s="1">
        <v>-823872429.39999998</v>
      </c>
      <c r="J89" s="1">
        <v>-823872429.39999998</v>
      </c>
      <c r="K89" s="1">
        <v>-823872429.39999998</v>
      </c>
      <c r="L89" s="1" t="s">
        <v>37</v>
      </c>
      <c r="M89" s="1" t="s">
        <v>81</v>
      </c>
      <c r="N89" s="1" t="str">
        <f t="shared" si="1"/>
        <v>Negative</v>
      </c>
      <c r="O89" s="1" t="str">
        <f t="shared" si="1"/>
        <v>Negative</v>
      </c>
      <c r="P89" s="1" t="str">
        <f t="shared" si="1"/>
        <v>Negative</v>
      </c>
      <c r="Q89">
        <v>0</v>
      </c>
    </row>
    <row r="90" spans="1:17" x14ac:dyDescent="0.35">
      <c r="A90" s="1" t="s">
        <v>134</v>
      </c>
      <c r="B90" s="1" t="s">
        <v>6</v>
      </c>
      <c r="C90" s="1" t="s">
        <v>6</v>
      </c>
      <c r="D90" s="1" t="s">
        <v>21</v>
      </c>
      <c r="E90" s="1" t="s">
        <v>124</v>
      </c>
      <c r="F90" s="1" t="s">
        <v>45</v>
      </c>
      <c r="G90" s="1" t="s">
        <v>2</v>
      </c>
      <c r="H90" s="1" t="s">
        <v>90</v>
      </c>
      <c r="I90" s="1">
        <v>391300518.10000002</v>
      </c>
      <c r="J90" s="1">
        <v>391300518.10000002</v>
      </c>
      <c r="K90" s="1">
        <v>391300518.10000002</v>
      </c>
      <c r="L90" s="1" t="s">
        <v>37</v>
      </c>
      <c r="M90" s="1" t="s">
        <v>81</v>
      </c>
      <c r="N90" s="1" t="str">
        <f t="shared" si="1"/>
        <v>Positive</v>
      </c>
      <c r="O90" s="1" t="str">
        <f t="shared" si="1"/>
        <v>Positive</v>
      </c>
      <c r="P90" s="1" t="str">
        <f t="shared" si="1"/>
        <v>Positive</v>
      </c>
      <c r="Q90">
        <v>0</v>
      </c>
    </row>
    <row r="91" spans="1:17" x14ac:dyDescent="0.35">
      <c r="A91" s="1" t="s">
        <v>134</v>
      </c>
      <c r="B91" s="1" t="s">
        <v>7</v>
      </c>
      <c r="C91" s="1" t="s">
        <v>6</v>
      </c>
      <c r="D91" s="1" t="s">
        <v>21</v>
      </c>
      <c r="E91" s="1" t="s">
        <v>124</v>
      </c>
      <c r="F91" s="1" t="s">
        <v>45</v>
      </c>
      <c r="G91" s="1" t="s">
        <v>2</v>
      </c>
      <c r="H91" s="1" t="s">
        <v>90</v>
      </c>
      <c r="I91" s="1">
        <v>30987257.199999999</v>
      </c>
      <c r="J91" s="1">
        <v>30987257.199999999</v>
      </c>
      <c r="K91" s="1">
        <v>30987257.199999999</v>
      </c>
      <c r="L91" s="1" t="s">
        <v>37</v>
      </c>
      <c r="M91" s="1" t="s">
        <v>81</v>
      </c>
      <c r="N91" s="1" t="str">
        <f t="shared" si="1"/>
        <v>Positive</v>
      </c>
      <c r="O91" s="1" t="str">
        <f t="shared" si="1"/>
        <v>Positive</v>
      </c>
      <c r="P91" s="1" t="str">
        <f t="shared" si="1"/>
        <v>Positive</v>
      </c>
      <c r="Q91">
        <v>0</v>
      </c>
    </row>
    <row r="92" spans="1:17" x14ac:dyDescent="0.35">
      <c r="A92" s="1" t="s">
        <v>134</v>
      </c>
      <c r="B92" s="1" t="s">
        <v>7</v>
      </c>
      <c r="C92" s="1" t="s">
        <v>6</v>
      </c>
      <c r="D92" s="1" t="s">
        <v>21</v>
      </c>
      <c r="E92" s="1" t="s">
        <v>124</v>
      </c>
      <c r="F92" s="1" t="s">
        <v>45</v>
      </c>
      <c r="G92" s="1" t="s">
        <v>2</v>
      </c>
      <c r="H92" s="1" t="s">
        <v>90</v>
      </c>
      <c r="I92" s="1">
        <v>-1164285.8899999999</v>
      </c>
      <c r="J92" s="1">
        <v>-1164285.8899999999</v>
      </c>
      <c r="K92" s="1">
        <v>-1164285.8899999999</v>
      </c>
      <c r="L92" s="1" t="s">
        <v>37</v>
      </c>
      <c r="M92" s="1" t="s">
        <v>81</v>
      </c>
      <c r="N92" s="1" t="str">
        <f t="shared" si="1"/>
        <v>Negative</v>
      </c>
      <c r="O92" s="1" t="str">
        <f t="shared" si="1"/>
        <v>Negative</v>
      </c>
      <c r="P92" s="1" t="str">
        <f t="shared" si="1"/>
        <v>Negative</v>
      </c>
      <c r="Q92">
        <v>0</v>
      </c>
    </row>
    <row r="93" spans="1:17" x14ac:dyDescent="0.35">
      <c r="A93" s="1" t="s">
        <v>134</v>
      </c>
      <c r="B93" s="1" t="s">
        <v>6</v>
      </c>
      <c r="C93" s="1" t="s">
        <v>6</v>
      </c>
      <c r="D93" s="1" t="s">
        <v>21</v>
      </c>
      <c r="E93" s="1" t="s">
        <v>124</v>
      </c>
      <c r="F93" s="1" t="s">
        <v>45</v>
      </c>
      <c r="G93" s="1" t="s">
        <v>2</v>
      </c>
      <c r="H93" s="1" t="s">
        <v>90</v>
      </c>
      <c r="I93" s="1">
        <v>-39792</v>
      </c>
      <c r="J93" s="1">
        <v>-39792</v>
      </c>
      <c r="K93" s="1">
        <v>-39792</v>
      </c>
      <c r="L93" s="1" t="s">
        <v>37</v>
      </c>
      <c r="M93" s="1" t="s">
        <v>81</v>
      </c>
      <c r="N93" s="1" t="str">
        <f t="shared" si="1"/>
        <v>Negative</v>
      </c>
      <c r="O93" s="1" t="str">
        <f t="shared" si="1"/>
        <v>Negative</v>
      </c>
      <c r="P93" s="1" t="str">
        <f t="shared" si="1"/>
        <v>Negative</v>
      </c>
      <c r="Q93">
        <v>0</v>
      </c>
    </row>
    <row r="94" spans="1:17" x14ac:dyDescent="0.35">
      <c r="A94" s="1" t="s">
        <v>134</v>
      </c>
      <c r="B94" s="1" t="s">
        <v>6</v>
      </c>
      <c r="C94" s="1" t="s">
        <v>6</v>
      </c>
      <c r="D94" s="1" t="s">
        <v>21</v>
      </c>
      <c r="E94" s="1" t="s">
        <v>124</v>
      </c>
      <c r="F94" s="1" t="s">
        <v>45</v>
      </c>
      <c r="G94" s="1" t="s">
        <v>2</v>
      </c>
      <c r="H94" s="1" t="s">
        <v>90</v>
      </c>
      <c r="I94" s="1">
        <v>255.73</v>
      </c>
      <c r="J94" s="1">
        <v>255.73</v>
      </c>
      <c r="K94" s="1">
        <v>255.73</v>
      </c>
      <c r="L94" s="1" t="s">
        <v>37</v>
      </c>
      <c r="M94" s="1" t="s">
        <v>81</v>
      </c>
      <c r="N94" s="1" t="str">
        <f t="shared" si="1"/>
        <v>Positive</v>
      </c>
      <c r="O94" s="1" t="str">
        <f t="shared" si="1"/>
        <v>Positive</v>
      </c>
      <c r="P94" s="1" t="str">
        <f t="shared" si="1"/>
        <v>Positive</v>
      </c>
      <c r="Q94">
        <v>0</v>
      </c>
    </row>
    <row r="95" spans="1:17" x14ac:dyDescent="0.35">
      <c r="A95" s="1" t="s">
        <v>134</v>
      </c>
      <c r="B95" s="1" t="s">
        <v>6</v>
      </c>
      <c r="C95" s="1" t="s">
        <v>6</v>
      </c>
      <c r="D95" s="1" t="s">
        <v>21</v>
      </c>
      <c r="E95" s="1" t="s">
        <v>124</v>
      </c>
      <c r="F95" s="1" t="s">
        <v>45</v>
      </c>
      <c r="G95" s="1" t="s">
        <v>2</v>
      </c>
      <c r="H95" s="1" t="s">
        <v>90</v>
      </c>
      <c r="I95" s="1">
        <v>-456460482.80000001</v>
      </c>
      <c r="J95" s="1">
        <v>-456460482.80000001</v>
      </c>
      <c r="K95" s="1">
        <v>-456460482.80000001</v>
      </c>
      <c r="L95" s="1" t="s">
        <v>37</v>
      </c>
      <c r="M95" s="1" t="s">
        <v>81</v>
      </c>
      <c r="N95" s="1" t="str">
        <f t="shared" si="1"/>
        <v>Negative</v>
      </c>
      <c r="O95" s="1" t="str">
        <f t="shared" si="1"/>
        <v>Negative</v>
      </c>
      <c r="P95" s="1" t="str">
        <f t="shared" si="1"/>
        <v>Negative</v>
      </c>
      <c r="Q95">
        <v>0</v>
      </c>
    </row>
    <row r="96" spans="1:17" x14ac:dyDescent="0.35">
      <c r="A96" s="1" t="s">
        <v>134</v>
      </c>
      <c r="B96" s="1" t="s">
        <v>6</v>
      </c>
      <c r="C96" s="1" t="s">
        <v>6</v>
      </c>
      <c r="D96" s="1" t="s">
        <v>21</v>
      </c>
      <c r="E96" s="1" t="s">
        <v>124</v>
      </c>
      <c r="F96" s="1" t="s">
        <v>45</v>
      </c>
      <c r="G96" s="1" t="s">
        <v>2</v>
      </c>
      <c r="H96" s="1" t="s">
        <v>90</v>
      </c>
      <c r="I96" s="1">
        <v>-38541515.450000003</v>
      </c>
      <c r="J96" s="1">
        <v>-38541515.450000003</v>
      </c>
      <c r="K96" s="1">
        <v>-38541515.450000003</v>
      </c>
      <c r="L96" s="1" t="s">
        <v>37</v>
      </c>
      <c r="M96" s="1" t="s">
        <v>81</v>
      </c>
      <c r="N96" s="1" t="str">
        <f t="shared" si="1"/>
        <v>Negative</v>
      </c>
      <c r="O96" s="1" t="str">
        <f t="shared" si="1"/>
        <v>Negative</v>
      </c>
      <c r="P96" s="1" t="str">
        <f t="shared" si="1"/>
        <v>Negative</v>
      </c>
      <c r="Q96">
        <v>0</v>
      </c>
    </row>
    <row r="97" spans="1:17" x14ac:dyDescent="0.35">
      <c r="A97" s="1" t="s">
        <v>134</v>
      </c>
      <c r="B97" s="1" t="s">
        <v>6</v>
      </c>
      <c r="C97" s="1" t="s">
        <v>6</v>
      </c>
      <c r="D97" s="1" t="s">
        <v>21</v>
      </c>
      <c r="E97" s="1" t="s">
        <v>124</v>
      </c>
      <c r="F97" s="1" t="s">
        <v>45</v>
      </c>
      <c r="G97" s="1" t="s">
        <v>2</v>
      </c>
      <c r="H97" s="1" t="s">
        <v>90</v>
      </c>
      <c r="I97" s="1">
        <v>-1.8</v>
      </c>
      <c r="J97" s="1">
        <v>-1.8</v>
      </c>
      <c r="K97" s="1">
        <v>-1.8</v>
      </c>
      <c r="L97" s="1" t="s">
        <v>37</v>
      </c>
      <c r="M97" s="1" t="s">
        <v>81</v>
      </c>
      <c r="N97" s="1" t="str">
        <f t="shared" si="1"/>
        <v>Negative</v>
      </c>
      <c r="O97" s="1" t="str">
        <f t="shared" si="1"/>
        <v>Negative</v>
      </c>
      <c r="P97" s="1" t="str">
        <f t="shared" si="1"/>
        <v>Negative</v>
      </c>
      <c r="Q97">
        <v>0</v>
      </c>
    </row>
    <row r="98" spans="1:17" x14ac:dyDescent="0.35">
      <c r="A98" s="1" t="s">
        <v>134</v>
      </c>
      <c r="B98" s="1" t="s">
        <v>6</v>
      </c>
      <c r="C98" s="1" t="s">
        <v>6</v>
      </c>
      <c r="D98" s="1" t="s">
        <v>21</v>
      </c>
      <c r="E98" s="1" t="s">
        <v>124</v>
      </c>
      <c r="F98" s="1" t="s">
        <v>45</v>
      </c>
      <c r="G98" s="1" t="s">
        <v>2</v>
      </c>
      <c r="H98" s="1" t="s">
        <v>90</v>
      </c>
      <c r="I98" s="1">
        <v>23372620</v>
      </c>
      <c r="J98" s="1">
        <v>23372620</v>
      </c>
      <c r="K98" s="1">
        <v>23372620</v>
      </c>
      <c r="L98" s="1" t="s">
        <v>37</v>
      </c>
      <c r="M98" s="1" t="s">
        <v>81</v>
      </c>
      <c r="N98" s="1" t="str">
        <f t="shared" si="1"/>
        <v>Positive</v>
      </c>
      <c r="O98" s="1" t="str">
        <f t="shared" si="1"/>
        <v>Positive</v>
      </c>
      <c r="P98" s="1" t="str">
        <f t="shared" si="1"/>
        <v>Positive</v>
      </c>
      <c r="Q98">
        <v>0</v>
      </c>
    </row>
    <row r="99" spans="1:17" x14ac:dyDescent="0.35">
      <c r="A99" s="1" t="s">
        <v>134</v>
      </c>
      <c r="B99" s="1" t="s">
        <v>6</v>
      </c>
      <c r="C99" s="1" t="s">
        <v>6</v>
      </c>
      <c r="D99" s="1" t="s">
        <v>21</v>
      </c>
      <c r="E99" s="1" t="s">
        <v>124</v>
      </c>
      <c r="F99" s="1" t="s">
        <v>52</v>
      </c>
      <c r="G99" s="1" t="s">
        <v>2</v>
      </c>
      <c r="H99" s="1" t="s">
        <v>98</v>
      </c>
      <c r="I99" s="1">
        <v>73909.437999999995</v>
      </c>
      <c r="J99" s="1">
        <v>1392380</v>
      </c>
      <c r="K99" s="1">
        <v>1392380</v>
      </c>
      <c r="L99" s="1" t="s">
        <v>37</v>
      </c>
      <c r="M99" s="1" t="s">
        <v>81</v>
      </c>
      <c r="N99" s="1" t="str">
        <f t="shared" si="1"/>
        <v>Positive</v>
      </c>
      <c r="O99" s="1" t="str">
        <f t="shared" si="1"/>
        <v>Positive</v>
      </c>
      <c r="P99" s="1" t="str">
        <f t="shared" si="1"/>
        <v>Positive</v>
      </c>
      <c r="Q99">
        <v>0</v>
      </c>
    </row>
    <row r="100" spans="1:17" x14ac:dyDescent="0.35">
      <c r="A100" s="1" t="s">
        <v>134</v>
      </c>
      <c r="B100" s="1" t="s">
        <v>6</v>
      </c>
      <c r="C100" s="1" t="s">
        <v>6</v>
      </c>
      <c r="D100" s="1" t="s">
        <v>21</v>
      </c>
      <c r="E100" s="1" t="s">
        <v>36</v>
      </c>
      <c r="F100" s="1" t="s">
        <v>53</v>
      </c>
      <c r="G100" s="1" t="s">
        <v>2</v>
      </c>
      <c r="H100" s="1" t="s">
        <v>90</v>
      </c>
      <c r="I100" s="1">
        <v>69817.039999999994</v>
      </c>
      <c r="J100" s="1">
        <v>69817.039999999994</v>
      </c>
      <c r="K100" s="1">
        <v>69817.039999999994</v>
      </c>
      <c r="L100" s="1" t="s">
        <v>37</v>
      </c>
      <c r="M100" s="1" t="s">
        <v>81</v>
      </c>
      <c r="N100" s="1" t="str">
        <f t="shared" si="1"/>
        <v>Positive</v>
      </c>
      <c r="O100" s="1" t="str">
        <f t="shared" si="1"/>
        <v>Positive</v>
      </c>
      <c r="P100" s="1" t="str">
        <f t="shared" si="1"/>
        <v>Positive</v>
      </c>
      <c r="Q100">
        <v>0</v>
      </c>
    </row>
    <row r="101" spans="1:17" x14ac:dyDescent="0.35">
      <c r="A101" s="1" t="s">
        <v>134</v>
      </c>
      <c r="B101" s="1" t="s">
        <v>7</v>
      </c>
      <c r="C101" s="1" t="s">
        <v>6</v>
      </c>
      <c r="D101" s="1" t="s">
        <v>21</v>
      </c>
      <c r="E101" s="1" t="s">
        <v>36</v>
      </c>
      <c r="F101" s="1" t="s">
        <v>45</v>
      </c>
      <c r="G101" s="1" t="s">
        <v>2</v>
      </c>
      <c r="H101" s="1" t="s">
        <v>90</v>
      </c>
      <c r="I101" s="1">
        <v>-462049411.60000002</v>
      </c>
      <c r="J101" s="1">
        <v>-462049411.60000002</v>
      </c>
      <c r="K101" s="1">
        <v>-462049411.60000002</v>
      </c>
      <c r="L101" s="1" t="s">
        <v>37</v>
      </c>
      <c r="M101" s="1" t="s">
        <v>81</v>
      </c>
      <c r="N101" s="1" t="str">
        <f t="shared" si="1"/>
        <v>Negative</v>
      </c>
      <c r="O101" s="1" t="str">
        <f t="shared" si="1"/>
        <v>Negative</v>
      </c>
      <c r="P101" s="1" t="str">
        <f t="shared" si="1"/>
        <v>Negative</v>
      </c>
      <c r="Q101">
        <v>0</v>
      </c>
    </row>
    <row r="102" spans="1:17" x14ac:dyDescent="0.35">
      <c r="A102" s="1" t="s">
        <v>134</v>
      </c>
      <c r="B102" s="1" t="s">
        <v>6</v>
      </c>
      <c r="C102" s="1" t="s">
        <v>6</v>
      </c>
      <c r="D102" s="1" t="s">
        <v>21</v>
      </c>
      <c r="E102" s="1" t="s">
        <v>36</v>
      </c>
      <c r="F102" s="1" t="s">
        <v>54</v>
      </c>
      <c r="G102" s="1" t="s">
        <v>2</v>
      </c>
      <c r="H102" s="1" t="s">
        <v>90</v>
      </c>
      <c r="I102" s="1">
        <v>612109.79</v>
      </c>
      <c r="J102" s="1">
        <v>612109.79</v>
      </c>
      <c r="K102" s="1">
        <v>612109.79</v>
      </c>
      <c r="L102" s="1" t="s">
        <v>37</v>
      </c>
      <c r="M102" s="1" t="s">
        <v>81</v>
      </c>
      <c r="N102" s="1" t="str">
        <f t="shared" si="1"/>
        <v>Positive</v>
      </c>
      <c r="O102" s="1" t="str">
        <f t="shared" si="1"/>
        <v>Positive</v>
      </c>
      <c r="P102" s="1" t="str">
        <f t="shared" si="1"/>
        <v>Positive</v>
      </c>
      <c r="Q102">
        <v>0</v>
      </c>
    </row>
    <row r="103" spans="1:17" x14ac:dyDescent="0.35">
      <c r="A103" s="1" t="s">
        <v>134</v>
      </c>
      <c r="B103" s="1" t="s">
        <v>6</v>
      </c>
      <c r="C103" s="1" t="s">
        <v>6</v>
      </c>
      <c r="D103" s="1" t="s">
        <v>21</v>
      </c>
      <c r="E103" s="1" t="s">
        <v>36</v>
      </c>
      <c r="F103" s="1" t="s">
        <v>48</v>
      </c>
      <c r="G103" s="1" t="s">
        <v>2</v>
      </c>
      <c r="H103" s="1" t="s">
        <v>90</v>
      </c>
      <c r="I103" s="1">
        <v>3508.71</v>
      </c>
      <c r="J103" s="1">
        <v>3508.71</v>
      </c>
      <c r="K103" s="1">
        <v>3508.71</v>
      </c>
      <c r="L103" s="1" t="s">
        <v>37</v>
      </c>
      <c r="M103" s="1" t="s">
        <v>81</v>
      </c>
      <c r="N103" s="1" t="str">
        <f t="shared" si="1"/>
        <v>Positive</v>
      </c>
      <c r="O103" s="1" t="str">
        <f t="shared" si="1"/>
        <v>Positive</v>
      </c>
      <c r="P103" s="1" t="str">
        <f t="shared" si="1"/>
        <v>Positive</v>
      </c>
      <c r="Q103">
        <v>0</v>
      </c>
    </row>
    <row r="104" spans="1:17" x14ac:dyDescent="0.35">
      <c r="A104" s="1" t="s">
        <v>134</v>
      </c>
      <c r="B104" s="1" t="s">
        <v>6</v>
      </c>
      <c r="C104" s="1" t="s">
        <v>6</v>
      </c>
      <c r="D104" s="1" t="s">
        <v>21</v>
      </c>
      <c r="E104" s="1" t="s">
        <v>36</v>
      </c>
      <c r="F104" s="1" t="s">
        <v>45</v>
      </c>
      <c r="G104" s="1" t="s">
        <v>2</v>
      </c>
      <c r="H104" s="1" t="s">
        <v>90</v>
      </c>
      <c r="I104" s="1">
        <v>367920</v>
      </c>
      <c r="J104" s="1">
        <v>367920</v>
      </c>
      <c r="K104" s="1">
        <v>367920</v>
      </c>
      <c r="L104" s="1" t="s">
        <v>37</v>
      </c>
      <c r="M104" s="1" t="s">
        <v>81</v>
      </c>
      <c r="N104" s="1" t="str">
        <f t="shared" si="1"/>
        <v>Positive</v>
      </c>
      <c r="O104" s="1" t="str">
        <f t="shared" si="1"/>
        <v>Positive</v>
      </c>
      <c r="P104" s="1" t="str">
        <f t="shared" si="1"/>
        <v>Positive</v>
      </c>
      <c r="Q104">
        <v>0</v>
      </c>
    </row>
    <row r="105" spans="1:17" x14ac:dyDescent="0.35">
      <c r="A105" s="1" t="s">
        <v>134</v>
      </c>
      <c r="B105" s="1" t="s">
        <v>7</v>
      </c>
      <c r="C105" s="1" t="s">
        <v>6</v>
      </c>
      <c r="D105" s="1" t="s">
        <v>21</v>
      </c>
      <c r="E105" s="1" t="s">
        <v>36</v>
      </c>
      <c r="F105" s="1" t="s">
        <v>51</v>
      </c>
      <c r="G105" s="1" t="s">
        <v>2</v>
      </c>
      <c r="H105" s="1" t="s">
        <v>90</v>
      </c>
      <c r="I105" s="1">
        <v>0.76</v>
      </c>
      <c r="J105" s="1">
        <v>0.76</v>
      </c>
      <c r="K105" s="1">
        <v>0.76</v>
      </c>
      <c r="L105" s="1" t="s">
        <v>37</v>
      </c>
      <c r="M105" s="1" t="s">
        <v>81</v>
      </c>
      <c r="N105" s="1" t="str">
        <f t="shared" si="1"/>
        <v>Positive</v>
      </c>
      <c r="O105" s="1" t="str">
        <f t="shared" si="1"/>
        <v>Positive</v>
      </c>
      <c r="P105" s="1" t="str">
        <f t="shared" si="1"/>
        <v>Positive</v>
      </c>
      <c r="Q105">
        <v>0</v>
      </c>
    </row>
    <row r="106" spans="1:17" x14ac:dyDescent="0.35">
      <c r="A106" s="1" t="s">
        <v>134</v>
      </c>
      <c r="B106" s="1" t="s">
        <v>6</v>
      </c>
      <c r="C106" s="1" t="s">
        <v>6</v>
      </c>
      <c r="D106" s="1" t="s">
        <v>21</v>
      </c>
      <c r="E106" s="1" t="s">
        <v>36</v>
      </c>
      <c r="F106" s="1" t="s">
        <v>52</v>
      </c>
      <c r="G106" s="1" t="s">
        <v>2</v>
      </c>
      <c r="H106" s="1" t="s">
        <v>90</v>
      </c>
      <c r="I106" s="1">
        <v>21512.54</v>
      </c>
      <c r="J106" s="1">
        <v>21512.54</v>
      </c>
      <c r="K106" s="1">
        <v>21512.54</v>
      </c>
      <c r="L106" s="1" t="s">
        <v>37</v>
      </c>
      <c r="M106" s="1" t="s">
        <v>81</v>
      </c>
      <c r="N106" s="1" t="str">
        <f t="shared" si="1"/>
        <v>Positive</v>
      </c>
      <c r="O106" s="1" t="str">
        <f t="shared" si="1"/>
        <v>Positive</v>
      </c>
      <c r="P106" s="1" t="str">
        <f t="shared" si="1"/>
        <v>Positive</v>
      </c>
      <c r="Q106">
        <v>0</v>
      </c>
    </row>
    <row r="107" spans="1:17" x14ac:dyDescent="0.35">
      <c r="A107" s="1" t="s">
        <v>133</v>
      </c>
      <c r="B107" s="1" t="s">
        <v>7</v>
      </c>
      <c r="C107" s="1" t="s">
        <v>6</v>
      </c>
      <c r="D107" s="1" t="s">
        <v>25</v>
      </c>
      <c r="E107" s="1" t="s">
        <v>123</v>
      </c>
      <c r="F107" s="1" t="s">
        <v>48</v>
      </c>
      <c r="G107" s="1" t="s">
        <v>2</v>
      </c>
      <c r="H107" s="1" t="s">
        <v>89</v>
      </c>
      <c r="I107" s="1">
        <v>65.715999999999994</v>
      </c>
      <c r="J107" s="1">
        <v>53.38</v>
      </c>
      <c r="K107" s="1">
        <v>60.58</v>
      </c>
      <c r="L107" s="1" t="s">
        <v>39</v>
      </c>
      <c r="M107" s="1" t="s">
        <v>82</v>
      </c>
      <c r="N107" s="1" t="str">
        <f t="shared" si="1"/>
        <v>Positive</v>
      </c>
      <c r="O107" s="1" t="str">
        <f t="shared" si="1"/>
        <v>Positive</v>
      </c>
      <c r="P107" s="1" t="str">
        <f t="shared" si="1"/>
        <v>Positive</v>
      </c>
      <c r="Q107">
        <v>0</v>
      </c>
    </row>
    <row r="108" spans="1:17" x14ac:dyDescent="0.35">
      <c r="A108" s="1" t="s">
        <v>133</v>
      </c>
      <c r="B108" s="1" t="s">
        <v>7</v>
      </c>
      <c r="C108" s="1" t="s">
        <v>6</v>
      </c>
      <c r="D108" s="1" t="s">
        <v>24</v>
      </c>
      <c r="E108" s="1" t="s">
        <v>123</v>
      </c>
      <c r="F108" s="1" t="s">
        <v>48</v>
      </c>
      <c r="G108" s="1" t="s">
        <v>4</v>
      </c>
      <c r="H108" s="1" t="s">
        <v>89</v>
      </c>
      <c r="I108" s="1">
        <v>-1326.403</v>
      </c>
      <c r="J108" s="1">
        <v>-1077.413</v>
      </c>
      <c r="K108" s="1">
        <v>-1221.31</v>
      </c>
      <c r="L108" s="1" t="s">
        <v>37</v>
      </c>
      <c r="M108" s="1" t="s">
        <v>82</v>
      </c>
      <c r="N108" s="1" t="str">
        <f t="shared" si="1"/>
        <v>Negative</v>
      </c>
      <c r="O108" s="1" t="str">
        <f t="shared" si="1"/>
        <v>Negative</v>
      </c>
      <c r="P108" s="1" t="str">
        <f t="shared" si="1"/>
        <v>Negative</v>
      </c>
      <c r="Q108">
        <v>0</v>
      </c>
    </row>
    <row r="109" spans="1:17" x14ac:dyDescent="0.35">
      <c r="A109" s="1" t="s">
        <v>133</v>
      </c>
      <c r="B109" s="1" t="s">
        <v>7</v>
      </c>
      <c r="C109" s="1" t="s">
        <v>6</v>
      </c>
      <c r="D109" s="1" t="s">
        <v>24</v>
      </c>
      <c r="E109" s="1" t="s">
        <v>123</v>
      </c>
      <c r="F109" s="1" t="s">
        <v>48</v>
      </c>
      <c r="G109" s="1" t="s">
        <v>4</v>
      </c>
      <c r="H109" s="1" t="s">
        <v>89</v>
      </c>
      <c r="I109" s="1">
        <v>-840.41800000000001</v>
      </c>
      <c r="J109" s="1">
        <v>-682.65599999999995</v>
      </c>
      <c r="K109" s="1">
        <v>-773.83</v>
      </c>
      <c r="L109" s="1" t="s">
        <v>37</v>
      </c>
      <c r="M109" s="1" t="s">
        <v>82</v>
      </c>
      <c r="N109" s="1" t="str">
        <f t="shared" si="1"/>
        <v>Negative</v>
      </c>
      <c r="O109" s="1" t="str">
        <f t="shared" si="1"/>
        <v>Negative</v>
      </c>
      <c r="P109" s="1" t="str">
        <f t="shared" si="1"/>
        <v>Negative</v>
      </c>
      <c r="Q109">
        <v>0</v>
      </c>
    </row>
    <row r="110" spans="1:17" x14ac:dyDescent="0.35">
      <c r="A110" s="1" t="s">
        <v>133</v>
      </c>
      <c r="B110" s="1" t="s">
        <v>7</v>
      </c>
      <c r="C110" s="1" t="s">
        <v>6</v>
      </c>
      <c r="D110" s="1" t="s">
        <v>21</v>
      </c>
      <c r="E110" s="1" t="s">
        <v>123</v>
      </c>
      <c r="F110" s="1" t="s">
        <v>48</v>
      </c>
      <c r="G110" s="1" t="s">
        <v>2</v>
      </c>
      <c r="H110" s="1" t="s">
        <v>89</v>
      </c>
      <c r="I110" s="1">
        <v>123293.825</v>
      </c>
      <c r="J110" s="1">
        <v>100149.318</v>
      </c>
      <c r="K110" s="1">
        <v>113525</v>
      </c>
      <c r="L110" s="1" t="s">
        <v>37</v>
      </c>
      <c r="M110" s="1" t="s">
        <v>82</v>
      </c>
      <c r="N110" s="1" t="str">
        <f t="shared" si="1"/>
        <v>Positive</v>
      </c>
      <c r="O110" s="1" t="str">
        <f t="shared" si="1"/>
        <v>Positive</v>
      </c>
      <c r="P110" s="1" t="str">
        <f t="shared" si="1"/>
        <v>Positive</v>
      </c>
      <c r="Q110">
        <v>0</v>
      </c>
    </row>
    <row r="111" spans="1:17" x14ac:dyDescent="0.35">
      <c r="A111" s="1" t="s">
        <v>134</v>
      </c>
      <c r="B111" s="1" t="s">
        <v>6</v>
      </c>
      <c r="C111" s="1" t="s">
        <v>7</v>
      </c>
      <c r="D111" s="1" t="s">
        <v>21</v>
      </c>
      <c r="E111" s="1" t="s">
        <v>123</v>
      </c>
      <c r="F111" s="1" t="s">
        <v>48</v>
      </c>
      <c r="G111" s="1" t="s">
        <v>2</v>
      </c>
      <c r="H111" s="1" t="s">
        <v>99</v>
      </c>
      <c r="I111" s="1">
        <v>0</v>
      </c>
      <c r="J111" s="1">
        <v>0</v>
      </c>
      <c r="K111" s="1">
        <v>0</v>
      </c>
      <c r="L111" s="1" t="s">
        <v>37</v>
      </c>
      <c r="M111" s="1" t="s">
        <v>82</v>
      </c>
      <c r="N111" s="1" t="str">
        <f t="shared" si="1"/>
        <v>Zero</v>
      </c>
      <c r="O111" s="1" t="str">
        <f t="shared" si="1"/>
        <v>Zero</v>
      </c>
      <c r="P111" s="1" t="str">
        <f t="shared" si="1"/>
        <v>Zero</v>
      </c>
      <c r="Q111">
        <v>1</v>
      </c>
    </row>
    <row r="112" spans="1:17" x14ac:dyDescent="0.35">
      <c r="A112" s="1" t="s">
        <v>133</v>
      </c>
      <c r="B112" s="1" t="s">
        <v>7</v>
      </c>
      <c r="C112" s="1" t="s">
        <v>6</v>
      </c>
      <c r="D112" s="1" t="s">
        <v>21</v>
      </c>
      <c r="E112" s="1" t="s">
        <v>123</v>
      </c>
      <c r="F112" s="1" t="s">
        <v>45</v>
      </c>
      <c r="G112" s="1" t="s">
        <v>2</v>
      </c>
      <c r="H112" s="1" t="s">
        <v>90</v>
      </c>
      <c r="I112" s="1">
        <v>0</v>
      </c>
      <c r="J112" s="1">
        <v>0</v>
      </c>
      <c r="K112" s="1">
        <v>0</v>
      </c>
      <c r="L112" s="1" t="s">
        <v>37</v>
      </c>
      <c r="M112" s="1" t="s">
        <v>82</v>
      </c>
      <c r="N112" s="1" t="str">
        <f t="shared" si="1"/>
        <v>Zero</v>
      </c>
      <c r="O112" s="1" t="str">
        <f t="shared" si="1"/>
        <v>Zero</v>
      </c>
      <c r="P112" s="1" t="str">
        <f t="shared" si="1"/>
        <v>Zero</v>
      </c>
      <c r="Q112">
        <v>0</v>
      </c>
    </row>
    <row r="113" spans="1:17" x14ac:dyDescent="0.35">
      <c r="A113" s="1" t="s">
        <v>133</v>
      </c>
      <c r="B113" s="1" t="s">
        <v>7</v>
      </c>
      <c r="C113" s="1" t="s">
        <v>6</v>
      </c>
      <c r="D113" s="1" t="s">
        <v>24</v>
      </c>
      <c r="E113" s="1" t="s">
        <v>123</v>
      </c>
      <c r="F113" s="1" t="s">
        <v>45</v>
      </c>
      <c r="G113" s="1" t="s">
        <v>4</v>
      </c>
      <c r="H113" s="1" t="s">
        <v>90</v>
      </c>
      <c r="I113" s="1">
        <v>0</v>
      </c>
      <c r="J113" s="1">
        <v>0</v>
      </c>
      <c r="K113" s="1">
        <v>0</v>
      </c>
      <c r="L113" s="1" t="s">
        <v>37</v>
      </c>
      <c r="M113" s="1" t="s">
        <v>82</v>
      </c>
      <c r="N113" s="1" t="str">
        <f t="shared" si="1"/>
        <v>Zero</v>
      </c>
      <c r="O113" s="1" t="str">
        <f t="shared" si="1"/>
        <v>Zero</v>
      </c>
      <c r="P113" s="1" t="str">
        <f t="shared" si="1"/>
        <v>Zero</v>
      </c>
      <c r="Q113">
        <v>0</v>
      </c>
    </row>
    <row r="114" spans="1:17" x14ac:dyDescent="0.35">
      <c r="A114" s="1" t="s">
        <v>133</v>
      </c>
      <c r="B114" s="1" t="s">
        <v>7</v>
      </c>
      <c r="C114" s="1" t="s">
        <v>6</v>
      </c>
      <c r="D114" s="1" t="s">
        <v>25</v>
      </c>
      <c r="E114" s="1" t="s">
        <v>123</v>
      </c>
      <c r="F114" s="1" t="s">
        <v>45</v>
      </c>
      <c r="G114" s="1" t="s">
        <v>2</v>
      </c>
      <c r="H114" s="1" t="s">
        <v>90</v>
      </c>
      <c r="I114" s="1">
        <v>-3663.64</v>
      </c>
      <c r="J114" s="1">
        <v>-3663.64</v>
      </c>
      <c r="K114" s="1">
        <v>-3663.64</v>
      </c>
      <c r="L114" s="1" t="s">
        <v>39</v>
      </c>
      <c r="M114" s="1" t="s">
        <v>82</v>
      </c>
      <c r="N114" s="1" t="str">
        <f t="shared" si="1"/>
        <v>Negative</v>
      </c>
      <c r="O114" s="1" t="str">
        <f t="shared" si="1"/>
        <v>Negative</v>
      </c>
      <c r="P114" s="1" t="str">
        <f t="shared" si="1"/>
        <v>Negative</v>
      </c>
      <c r="Q114">
        <v>0</v>
      </c>
    </row>
    <row r="115" spans="1:17" x14ac:dyDescent="0.35">
      <c r="A115" s="1" t="s">
        <v>133</v>
      </c>
      <c r="B115" s="1" t="s">
        <v>7</v>
      </c>
      <c r="C115" s="1" t="s">
        <v>6</v>
      </c>
      <c r="D115" s="1" t="s">
        <v>21</v>
      </c>
      <c r="E115" s="1" t="s">
        <v>123</v>
      </c>
      <c r="F115" s="1" t="s">
        <v>45</v>
      </c>
      <c r="G115" s="1" t="s">
        <v>2</v>
      </c>
      <c r="H115" s="1" t="s">
        <v>90</v>
      </c>
      <c r="I115" s="1">
        <v>139728.76</v>
      </c>
      <c r="J115" s="1">
        <v>139728.76</v>
      </c>
      <c r="K115" s="1">
        <v>139728.76</v>
      </c>
      <c r="L115" s="1" t="s">
        <v>37</v>
      </c>
      <c r="M115" s="1" t="s">
        <v>82</v>
      </c>
      <c r="N115" s="1" t="str">
        <f t="shared" si="1"/>
        <v>Positive</v>
      </c>
      <c r="O115" s="1" t="str">
        <f t="shared" si="1"/>
        <v>Positive</v>
      </c>
      <c r="P115" s="1" t="str">
        <f t="shared" si="1"/>
        <v>Positive</v>
      </c>
      <c r="Q115">
        <v>0</v>
      </c>
    </row>
    <row r="116" spans="1:17" x14ac:dyDescent="0.35">
      <c r="A116" s="1" t="s">
        <v>133</v>
      </c>
      <c r="B116" s="1" t="s">
        <v>7</v>
      </c>
      <c r="C116" s="1" t="s">
        <v>6</v>
      </c>
      <c r="D116" s="1" t="s">
        <v>24</v>
      </c>
      <c r="E116" s="1" t="s">
        <v>123</v>
      </c>
      <c r="F116" s="1" t="s">
        <v>45</v>
      </c>
      <c r="G116" s="1" t="s">
        <v>4</v>
      </c>
      <c r="H116" s="1" t="s">
        <v>90</v>
      </c>
      <c r="I116" s="1">
        <v>786.59</v>
      </c>
      <c r="J116" s="1">
        <v>786.59</v>
      </c>
      <c r="K116" s="1">
        <v>786.59</v>
      </c>
      <c r="L116" s="1" t="s">
        <v>37</v>
      </c>
      <c r="M116" s="1" t="s">
        <v>82</v>
      </c>
      <c r="N116" s="1" t="str">
        <f t="shared" si="1"/>
        <v>Positive</v>
      </c>
      <c r="O116" s="1" t="str">
        <f t="shared" si="1"/>
        <v>Positive</v>
      </c>
      <c r="P116" s="1" t="str">
        <f t="shared" si="1"/>
        <v>Positive</v>
      </c>
      <c r="Q116">
        <v>0</v>
      </c>
    </row>
    <row r="117" spans="1:17" x14ac:dyDescent="0.35">
      <c r="A117" s="1" t="s">
        <v>133</v>
      </c>
      <c r="B117" s="1" t="s">
        <v>7</v>
      </c>
      <c r="C117" s="1" t="s">
        <v>6</v>
      </c>
      <c r="D117" s="1" t="s">
        <v>25</v>
      </c>
      <c r="E117" s="1" t="s">
        <v>123</v>
      </c>
      <c r="F117" s="1" t="s">
        <v>45</v>
      </c>
      <c r="G117" s="1" t="s">
        <v>2</v>
      </c>
      <c r="H117" s="1" t="s">
        <v>90</v>
      </c>
      <c r="I117" s="1">
        <v>-567.08000000000004</v>
      </c>
      <c r="J117" s="1">
        <v>-567.08000000000004</v>
      </c>
      <c r="K117" s="1">
        <v>-567.08000000000004</v>
      </c>
      <c r="L117" s="1" t="s">
        <v>39</v>
      </c>
      <c r="M117" s="1" t="s">
        <v>82</v>
      </c>
      <c r="N117" s="1" t="str">
        <f t="shared" si="1"/>
        <v>Negative</v>
      </c>
      <c r="O117" s="1" t="str">
        <f t="shared" si="1"/>
        <v>Negative</v>
      </c>
      <c r="P117" s="1" t="str">
        <f t="shared" si="1"/>
        <v>Negative</v>
      </c>
      <c r="Q117">
        <v>0</v>
      </c>
    </row>
    <row r="118" spans="1:17" x14ac:dyDescent="0.35">
      <c r="A118" s="1" t="s">
        <v>133</v>
      </c>
      <c r="B118" s="1" t="s">
        <v>7</v>
      </c>
      <c r="C118" s="1" t="s">
        <v>6</v>
      </c>
      <c r="D118" s="1" t="s">
        <v>21</v>
      </c>
      <c r="E118" s="1" t="s">
        <v>123</v>
      </c>
      <c r="F118" s="1" t="s">
        <v>45</v>
      </c>
      <c r="G118" s="1" t="s">
        <v>2</v>
      </c>
      <c r="H118" s="1" t="s">
        <v>90</v>
      </c>
      <c r="I118" s="1">
        <v>2530000</v>
      </c>
      <c r="J118" s="1">
        <v>2530000</v>
      </c>
      <c r="K118" s="1">
        <v>2530000</v>
      </c>
      <c r="L118" s="1" t="s">
        <v>37</v>
      </c>
      <c r="M118" s="1" t="s">
        <v>82</v>
      </c>
      <c r="N118" s="1" t="str">
        <f t="shared" si="1"/>
        <v>Positive</v>
      </c>
      <c r="O118" s="1" t="str">
        <f t="shared" si="1"/>
        <v>Positive</v>
      </c>
      <c r="P118" s="1" t="str">
        <f t="shared" si="1"/>
        <v>Positive</v>
      </c>
      <c r="Q118">
        <v>0</v>
      </c>
    </row>
    <row r="119" spans="1:17" x14ac:dyDescent="0.35">
      <c r="A119" s="1" t="s">
        <v>133</v>
      </c>
      <c r="B119" s="1" t="s">
        <v>7</v>
      </c>
      <c r="C119" s="1" t="s">
        <v>6</v>
      </c>
      <c r="D119" s="1" t="s">
        <v>25</v>
      </c>
      <c r="E119" s="1" t="s">
        <v>123</v>
      </c>
      <c r="F119" s="1" t="s">
        <v>45</v>
      </c>
      <c r="G119" s="1" t="s">
        <v>2</v>
      </c>
      <c r="H119" s="1" t="s">
        <v>90</v>
      </c>
      <c r="I119" s="1">
        <v>-4671.88</v>
      </c>
      <c r="J119" s="1">
        <v>-4671.88</v>
      </c>
      <c r="K119" s="1">
        <v>-4671.88</v>
      </c>
      <c r="L119" s="1" t="s">
        <v>39</v>
      </c>
      <c r="M119" s="1" t="s">
        <v>82</v>
      </c>
      <c r="N119" s="1" t="str">
        <f t="shared" si="1"/>
        <v>Negative</v>
      </c>
      <c r="O119" s="1" t="str">
        <f t="shared" si="1"/>
        <v>Negative</v>
      </c>
      <c r="P119" s="1" t="str">
        <f t="shared" si="1"/>
        <v>Negative</v>
      </c>
      <c r="Q119">
        <v>0</v>
      </c>
    </row>
    <row r="120" spans="1:17" x14ac:dyDescent="0.35">
      <c r="A120" s="1" t="s">
        <v>133</v>
      </c>
      <c r="B120" s="1" t="s">
        <v>7</v>
      </c>
      <c r="C120" s="1" t="s">
        <v>6</v>
      </c>
      <c r="D120" s="1" t="s">
        <v>24</v>
      </c>
      <c r="E120" s="1" t="s">
        <v>123</v>
      </c>
      <c r="F120" s="1" t="s">
        <v>45</v>
      </c>
      <c r="G120" s="1" t="s">
        <v>4</v>
      </c>
      <c r="H120" s="1" t="s">
        <v>90</v>
      </c>
      <c r="I120" s="1">
        <v>4671.88</v>
      </c>
      <c r="J120" s="1">
        <v>4671.88</v>
      </c>
      <c r="K120" s="1">
        <v>4671.88</v>
      </c>
      <c r="L120" s="1" t="s">
        <v>37</v>
      </c>
      <c r="M120" s="1" t="s">
        <v>82</v>
      </c>
      <c r="N120" s="1" t="str">
        <f t="shared" si="1"/>
        <v>Positive</v>
      </c>
      <c r="O120" s="1" t="str">
        <f t="shared" si="1"/>
        <v>Positive</v>
      </c>
      <c r="P120" s="1" t="str">
        <f t="shared" si="1"/>
        <v>Positive</v>
      </c>
      <c r="Q120">
        <v>0</v>
      </c>
    </row>
    <row r="121" spans="1:17" x14ac:dyDescent="0.35">
      <c r="A121" s="1" t="s">
        <v>133</v>
      </c>
      <c r="B121" s="1" t="s">
        <v>7</v>
      </c>
      <c r="C121" s="1" t="s">
        <v>6</v>
      </c>
      <c r="D121" s="1" t="s">
        <v>21</v>
      </c>
      <c r="E121" s="1" t="s">
        <v>123</v>
      </c>
      <c r="F121" s="1" t="s">
        <v>55</v>
      </c>
      <c r="G121" s="1" t="s">
        <v>2</v>
      </c>
      <c r="H121" s="1" t="s">
        <v>100</v>
      </c>
      <c r="I121" s="1">
        <v>0</v>
      </c>
      <c r="J121" s="1">
        <v>0</v>
      </c>
      <c r="K121" s="1">
        <v>0</v>
      </c>
      <c r="L121" s="1" t="s">
        <v>37</v>
      </c>
      <c r="M121" s="1" t="s">
        <v>82</v>
      </c>
      <c r="N121" s="1" t="str">
        <f t="shared" si="1"/>
        <v>Zero</v>
      </c>
      <c r="O121" s="1" t="str">
        <f t="shared" si="1"/>
        <v>Zero</v>
      </c>
      <c r="P121" s="1" t="str">
        <f t="shared" si="1"/>
        <v>Zero</v>
      </c>
      <c r="Q121">
        <v>0</v>
      </c>
    </row>
    <row r="122" spans="1:17" x14ac:dyDescent="0.35">
      <c r="A122" s="1" t="s">
        <v>133</v>
      </c>
      <c r="B122" s="1" t="s">
        <v>7</v>
      </c>
      <c r="C122" s="1" t="s">
        <v>6</v>
      </c>
      <c r="D122" s="1" t="s">
        <v>24</v>
      </c>
      <c r="E122" s="1" t="s">
        <v>123</v>
      </c>
      <c r="F122" s="1" t="s">
        <v>55</v>
      </c>
      <c r="G122" s="1" t="s">
        <v>4</v>
      </c>
      <c r="H122" s="1" t="s">
        <v>100</v>
      </c>
      <c r="I122" s="1">
        <v>0</v>
      </c>
      <c r="J122" s="1">
        <v>0</v>
      </c>
      <c r="K122" s="1">
        <v>0</v>
      </c>
      <c r="L122" s="1" t="s">
        <v>37</v>
      </c>
      <c r="M122" s="1" t="s">
        <v>82</v>
      </c>
      <c r="N122" s="1" t="str">
        <f t="shared" si="1"/>
        <v>Zero</v>
      </c>
      <c r="O122" s="1" t="str">
        <f t="shared" si="1"/>
        <v>Zero</v>
      </c>
      <c r="P122" s="1" t="str">
        <f t="shared" si="1"/>
        <v>Zero</v>
      </c>
      <c r="Q122">
        <v>0</v>
      </c>
    </row>
    <row r="123" spans="1:17" x14ac:dyDescent="0.35">
      <c r="A123" s="1" t="s">
        <v>133</v>
      </c>
      <c r="B123" s="1" t="s">
        <v>7</v>
      </c>
      <c r="C123" s="1" t="s">
        <v>6</v>
      </c>
      <c r="D123" s="1" t="s">
        <v>25</v>
      </c>
      <c r="E123" s="1" t="s">
        <v>123</v>
      </c>
      <c r="F123" s="1" t="s">
        <v>55</v>
      </c>
      <c r="G123" s="1" t="s">
        <v>2</v>
      </c>
      <c r="H123" s="1" t="s">
        <v>100</v>
      </c>
      <c r="I123" s="1">
        <v>-328.7</v>
      </c>
      <c r="J123" s="1">
        <v>-328.7</v>
      </c>
      <c r="K123" s="1">
        <v>-5609.98</v>
      </c>
      <c r="L123" s="1" t="s">
        <v>39</v>
      </c>
      <c r="M123" s="1" t="s">
        <v>82</v>
      </c>
      <c r="N123" s="1" t="str">
        <f t="shared" si="1"/>
        <v>Negative</v>
      </c>
      <c r="O123" s="1" t="str">
        <f t="shared" si="1"/>
        <v>Negative</v>
      </c>
      <c r="P123" s="1" t="str">
        <f t="shared" si="1"/>
        <v>Negative</v>
      </c>
      <c r="Q123">
        <v>0</v>
      </c>
    </row>
    <row r="124" spans="1:17" x14ac:dyDescent="0.35">
      <c r="A124" s="1" t="s">
        <v>134</v>
      </c>
      <c r="B124" s="1" t="s">
        <v>6</v>
      </c>
      <c r="C124" s="1" t="s">
        <v>6</v>
      </c>
      <c r="D124" s="1" t="s">
        <v>21</v>
      </c>
      <c r="E124" s="1" t="s">
        <v>123</v>
      </c>
      <c r="F124" s="1" t="s">
        <v>56</v>
      </c>
      <c r="G124" s="1" t="s">
        <v>2</v>
      </c>
      <c r="H124" s="1" t="s">
        <v>90</v>
      </c>
      <c r="I124" s="1">
        <v>-6370805.9299999997</v>
      </c>
      <c r="J124" s="1">
        <v>-6370805.9299999997</v>
      </c>
      <c r="K124" s="1">
        <v>-6370805.9299999997</v>
      </c>
      <c r="L124" s="1" t="s">
        <v>37</v>
      </c>
      <c r="M124" s="1" t="s">
        <v>81</v>
      </c>
      <c r="N124" s="1" t="str">
        <f t="shared" si="1"/>
        <v>Negative</v>
      </c>
      <c r="O124" s="1" t="str">
        <f t="shared" si="1"/>
        <v>Negative</v>
      </c>
      <c r="P124" s="1" t="str">
        <f t="shared" si="1"/>
        <v>Negative</v>
      </c>
      <c r="Q124">
        <v>1</v>
      </c>
    </row>
    <row r="125" spans="1:17" x14ac:dyDescent="0.35">
      <c r="A125" s="1" t="s">
        <v>134</v>
      </c>
      <c r="B125" s="1" t="s">
        <v>6</v>
      </c>
      <c r="C125" s="1" t="s">
        <v>6</v>
      </c>
      <c r="D125" s="1" t="s">
        <v>21</v>
      </c>
      <c r="E125" s="1" t="s">
        <v>124</v>
      </c>
      <c r="F125" s="1" t="s">
        <v>47</v>
      </c>
      <c r="G125" s="1" t="s">
        <v>2</v>
      </c>
      <c r="H125" s="1" t="s">
        <v>96</v>
      </c>
      <c r="I125" s="1">
        <v>-82.102999999999994</v>
      </c>
      <c r="J125" s="1">
        <v>-75.790000000000006</v>
      </c>
      <c r="K125" s="1">
        <v>-860.06</v>
      </c>
      <c r="L125" s="1" t="s">
        <v>37</v>
      </c>
      <c r="M125" s="1" t="s">
        <v>81</v>
      </c>
      <c r="N125" s="1" t="str">
        <f t="shared" si="1"/>
        <v>Negative</v>
      </c>
      <c r="O125" s="1" t="str">
        <f t="shared" si="1"/>
        <v>Negative</v>
      </c>
      <c r="P125" s="1" t="str">
        <f t="shared" si="1"/>
        <v>Negative</v>
      </c>
      <c r="Q125">
        <v>0</v>
      </c>
    </row>
    <row r="126" spans="1:17" x14ac:dyDescent="0.35">
      <c r="A126" s="1" t="s">
        <v>134</v>
      </c>
      <c r="B126" s="1" t="s">
        <v>6</v>
      </c>
      <c r="C126" s="1" t="s">
        <v>6</v>
      </c>
      <c r="D126" s="1" t="s">
        <v>21</v>
      </c>
      <c r="E126" s="1" t="s">
        <v>124</v>
      </c>
      <c r="F126" s="1" t="s">
        <v>45</v>
      </c>
      <c r="G126" s="1" t="s">
        <v>2</v>
      </c>
      <c r="H126" s="1" t="s">
        <v>90</v>
      </c>
      <c r="I126" s="1">
        <v>-9251.7999999999993</v>
      </c>
      <c r="J126" s="1">
        <v>-9251.7999999999993</v>
      </c>
      <c r="K126" s="1">
        <v>-9251.7999999999993</v>
      </c>
      <c r="L126" s="1" t="s">
        <v>37</v>
      </c>
      <c r="M126" s="1" t="s">
        <v>81</v>
      </c>
      <c r="N126" s="1" t="str">
        <f t="shared" si="1"/>
        <v>Negative</v>
      </c>
      <c r="O126" s="1" t="str">
        <f t="shared" si="1"/>
        <v>Negative</v>
      </c>
      <c r="P126" s="1" t="str">
        <f t="shared" si="1"/>
        <v>Negative</v>
      </c>
      <c r="Q126">
        <v>0</v>
      </c>
    </row>
    <row r="127" spans="1:17" x14ac:dyDescent="0.35">
      <c r="A127" s="1" t="s">
        <v>134</v>
      </c>
      <c r="B127" s="1" t="s">
        <v>6</v>
      </c>
      <c r="C127" s="1" t="s">
        <v>6</v>
      </c>
      <c r="D127" s="1" t="s">
        <v>21</v>
      </c>
      <c r="E127" s="1" t="s">
        <v>124</v>
      </c>
      <c r="F127" s="1" t="s">
        <v>45</v>
      </c>
      <c r="G127" s="1" t="s">
        <v>2</v>
      </c>
      <c r="H127" s="1" t="s">
        <v>90</v>
      </c>
      <c r="I127" s="1">
        <v>-442034603.89999998</v>
      </c>
      <c r="J127" s="1">
        <v>-442034603.89999998</v>
      </c>
      <c r="K127" s="1">
        <v>-442034603.89999998</v>
      </c>
      <c r="L127" s="1" t="s">
        <v>37</v>
      </c>
      <c r="M127" s="1" t="s">
        <v>81</v>
      </c>
      <c r="N127" s="1" t="str">
        <f t="shared" si="1"/>
        <v>Negative</v>
      </c>
      <c r="O127" s="1" t="str">
        <f t="shared" si="1"/>
        <v>Negative</v>
      </c>
      <c r="P127" s="1" t="str">
        <f t="shared" si="1"/>
        <v>Negative</v>
      </c>
      <c r="Q127">
        <v>0</v>
      </c>
    </row>
    <row r="128" spans="1:17" x14ac:dyDescent="0.35">
      <c r="A128" s="1" t="s">
        <v>134</v>
      </c>
      <c r="B128" s="1" t="s">
        <v>6</v>
      </c>
      <c r="C128" s="1" t="s">
        <v>6</v>
      </c>
      <c r="D128" s="1" t="s">
        <v>13</v>
      </c>
      <c r="E128" s="1" t="s">
        <v>37</v>
      </c>
      <c r="F128" s="1" t="s">
        <v>51</v>
      </c>
      <c r="G128" s="1" t="s">
        <v>1</v>
      </c>
      <c r="H128" s="1" t="s">
        <v>101</v>
      </c>
      <c r="I128" s="1">
        <v>0</v>
      </c>
      <c r="J128" s="1">
        <v>0</v>
      </c>
      <c r="K128" s="1">
        <v>0</v>
      </c>
      <c r="L128" s="1" t="s">
        <v>36</v>
      </c>
      <c r="M128" s="1" t="s">
        <v>81</v>
      </c>
      <c r="N128" s="1" t="str">
        <f t="shared" si="1"/>
        <v>Zero</v>
      </c>
      <c r="O128" s="1" t="str">
        <f t="shared" si="1"/>
        <v>Zero</v>
      </c>
      <c r="P128" s="1" t="str">
        <f t="shared" si="1"/>
        <v>Zero</v>
      </c>
      <c r="Q128">
        <v>0</v>
      </c>
    </row>
    <row r="129" spans="1:17" x14ac:dyDescent="0.35">
      <c r="A129" s="1" t="s">
        <v>134</v>
      </c>
      <c r="B129" s="1" t="s">
        <v>6</v>
      </c>
      <c r="C129" s="1" t="s">
        <v>6</v>
      </c>
      <c r="D129" s="1" t="s">
        <v>12</v>
      </c>
      <c r="E129" s="1" t="s">
        <v>37</v>
      </c>
      <c r="F129" s="1" t="s">
        <v>51</v>
      </c>
      <c r="G129" s="1" t="s">
        <v>1</v>
      </c>
      <c r="H129" s="1" t="s">
        <v>101</v>
      </c>
      <c r="I129" s="1">
        <v>0</v>
      </c>
      <c r="J129" s="1">
        <v>0</v>
      </c>
      <c r="K129" s="1">
        <v>0</v>
      </c>
      <c r="L129" s="1" t="s">
        <v>36</v>
      </c>
      <c r="M129" s="1" t="s">
        <v>81</v>
      </c>
      <c r="N129" s="1" t="str">
        <f t="shared" si="1"/>
        <v>Zero</v>
      </c>
      <c r="O129" s="1" t="str">
        <f t="shared" si="1"/>
        <v>Zero</v>
      </c>
      <c r="P129" s="1" t="str">
        <f t="shared" si="1"/>
        <v>Zero</v>
      </c>
      <c r="Q129">
        <v>0</v>
      </c>
    </row>
    <row r="130" spans="1:17" x14ac:dyDescent="0.35">
      <c r="A130" s="1" t="s">
        <v>134</v>
      </c>
      <c r="B130" s="1" t="s">
        <v>6</v>
      </c>
      <c r="C130" s="1" t="s">
        <v>6</v>
      </c>
      <c r="D130" s="1" t="s">
        <v>21</v>
      </c>
      <c r="E130" s="1" t="s">
        <v>36</v>
      </c>
      <c r="F130" s="1" t="s">
        <v>57</v>
      </c>
      <c r="G130" s="1" t="s">
        <v>2</v>
      </c>
      <c r="H130" s="1" t="s">
        <v>90</v>
      </c>
      <c r="I130" s="1">
        <v>-278.27999999999997</v>
      </c>
      <c r="J130" s="1">
        <v>-278.27999999999997</v>
      </c>
      <c r="K130" s="1">
        <v>-278.27999999999997</v>
      </c>
      <c r="L130" s="1" t="s">
        <v>37</v>
      </c>
      <c r="M130" s="1" t="s">
        <v>81</v>
      </c>
      <c r="N130" s="1" t="str">
        <f t="shared" si="1"/>
        <v>Negative</v>
      </c>
      <c r="O130" s="1" t="str">
        <f t="shared" si="1"/>
        <v>Negative</v>
      </c>
      <c r="P130" s="1" t="str">
        <f t="shared" si="1"/>
        <v>Negative</v>
      </c>
      <c r="Q130">
        <v>0</v>
      </c>
    </row>
    <row r="131" spans="1:17" x14ac:dyDescent="0.35">
      <c r="A131" s="1" t="s">
        <v>134</v>
      </c>
      <c r="B131" s="1" t="s">
        <v>6</v>
      </c>
      <c r="C131" s="1" t="s">
        <v>6</v>
      </c>
      <c r="D131" s="1" t="s">
        <v>21</v>
      </c>
      <c r="E131" s="1" t="s">
        <v>36</v>
      </c>
      <c r="F131" s="1" t="s">
        <v>48</v>
      </c>
      <c r="G131" s="1" t="s">
        <v>2</v>
      </c>
      <c r="H131" s="1" t="s">
        <v>90</v>
      </c>
      <c r="I131" s="1">
        <v>-22408.16</v>
      </c>
      <c r="J131" s="1">
        <v>-22408.16</v>
      </c>
      <c r="K131" s="1">
        <v>-22408.16</v>
      </c>
      <c r="L131" s="1" t="s">
        <v>37</v>
      </c>
      <c r="M131" s="1" t="s">
        <v>81</v>
      </c>
      <c r="N131" s="1" t="str">
        <f t="shared" ref="N131:P194" si="2">IF(I131&gt;0,"Positive",IF(I131&lt;0,"Negative","Zero"))</f>
        <v>Negative</v>
      </c>
      <c r="O131" s="1" t="str">
        <f t="shared" si="2"/>
        <v>Negative</v>
      </c>
      <c r="P131" s="1" t="str">
        <f t="shared" si="2"/>
        <v>Negative</v>
      </c>
      <c r="Q131">
        <v>0</v>
      </c>
    </row>
    <row r="132" spans="1:17" x14ac:dyDescent="0.35">
      <c r="A132" s="1" t="s">
        <v>134</v>
      </c>
      <c r="B132" s="1" t="s">
        <v>6</v>
      </c>
      <c r="C132" s="1" t="s">
        <v>6</v>
      </c>
      <c r="D132" s="1" t="s">
        <v>21</v>
      </c>
      <c r="E132" s="1" t="s">
        <v>36</v>
      </c>
      <c r="F132" s="1" t="s">
        <v>58</v>
      </c>
      <c r="G132" s="1" t="s">
        <v>2</v>
      </c>
      <c r="H132" s="1" t="s">
        <v>90</v>
      </c>
      <c r="I132" s="1">
        <v>549430.04</v>
      </c>
      <c r="J132" s="1">
        <v>549430.04</v>
      </c>
      <c r="K132" s="1">
        <v>549430.04</v>
      </c>
      <c r="L132" s="1" t="s">
        <v>37</v>
      </c>
      <c r="M132" s="1" t="s">
        <v>81</v>
      </c>
      <c r="N132" s="1" t="str">
        <f t="shared" si="2"/>
        <v>Positive</v>
      </c>
      <c r="O132" s="1" t="str">
        <f t="shared" si="2"/>
        <v>Positive</v>
      </c>
      <c r="P132" s="1" t="str">
        <f t="shared" si="2"/>
        <v>Positive</v>
      </c>
      <c r="Q132">
        <v>0</v>
      </c>
    </row>
    <row r="133" spans="1:17" x14ac:dyDescent="0.35">
      <c r="A133" s="1" t="s">
        <v>134</v>
      </c>
      <c r="B133" s="1" t="s">
        <v>7</v>
      </c>
      <c r="C133" s="1" t="s">
        <v>6</v>
      </c>
      <c r="D133" s="1" t="s">
        <v>21</v>
      </c>
      <c r="E133" s="1" t="s">
        <v>123</v>
      </c>
      <c r="F133" s="1" t="s">
        <v>48</v>
      </c>
      <c r="G133" s="1" t="s">
        <v>2</v>
      </c>
      <c r="H133" s="1" t="s">
        <v>102</v>
      </c>
      <c r="I133" s="1">
        <v>1471905.06</v>
      </c>
      <c r="J133" s="1">
        <v>1471905.06</v>
      </c>
      <c r="K133" s="2" t="s">
        <v>136</v>
      </c>
      <c r="L133" s="1" t="s">
        <v>37</v>
      </c>
      <c r="M133" s="1" t="s">
        <v>81</v>
      </c>
      <c r="N133" s="1" t="str">
        <f t="shared" si="2"/>
        <v>Positive</v>
      </c>
      <c r="O133" s="1" t="str">
        <f t="shared" si="2"/>
        <v>Positive</v>
      </c>
      <c r="P133" s="1" t="str">
        <f t="shared" si="2"/>
        <v>Positive</v>
      </c>
      <c r="Q133">
        <v>0</v>
      </c>
    </row>
    <row r="134" spans="1:17" x14ac:dyDescent="0.35">
      <c r="A134" s="1" t="s">
        <v>134</v>
      </c>
      <c r="B134" s="1" t="s">
        <v>6</v>
      </c>
      <c r="C134" s="1" t="s">
        <v>6</v>
      </c>
      <c r="D134" s="1" t="s">
        <v>23</v>
      </c>
      <c r="E134" s="1" t="s">
        <v>123</v>
      </c>
      <c r="F134" s="1" t="s">
        <v>51</v>
      </c>
      <c r="G134" s="1" t="s">
        <v>3</v>
      </c>
      <c r="H134" s="1" t="s">
        <v>101</v>
      </c>
      <c r="I134" s="1">
        <v>2515728.2319999998</v>
      </c>
      <c r="J134" s="1">
        <v>3311704.6439999999</v>
      </c>
      <c r="K134" s="1">
        <v>3099134976</v>
      </c>
      <c r="L134" s="1" t="s">
        <v>38</v>
      </c>
      <c r="M134" s="1" t="s">
        <v>82</v>
      </c>
      <c r="N134" s="1" t="str">
        <f t="shared" si="2"/>
        <v>Positive</v>
      </c>
      <c r="O134" s="1" t="str">
        <f t="shared" si="2"/>
        <v>Positive</v>
      </c>
      <c r="P134" s="1" t="str">
        <f t="shared" si="2"/>
        <v>Positive</v>
      </c>
      <c r="Q134">
        <v>0</v>
      </c>
    </row>
    <row r="135" spans="1:17" x14ac:dyDescent="0.35">
      <c r="A135" s="1" t="s">
        <v>134</v>
      </c>
      <c r="B135" s="1" t="s">
        <v>6</v>
      </c>
      <c r="C135" s="1" t="s">
        <v>6</v>
      </c>
      <c r="D135" s="1" t="s">
        <v>21</v>
      </c>
      <c r="E135" s="1" t="s">
        <v>123</v>
      </c>
      <c r="F135" s="1" t="s">
        <v>51</v>
      </c>
      <c r="G135" s="1" t="s">
        <v>2</v>
      </c>
      <c r="H135" s="1" t="s">
        <v>101</v>
      </c>
      <c r="I135" s="1">
        <v>-2539718.5159999998</v>
      </c>
      <c r="J135" s="1">
        <v>-3343285.4550000001</v>
      </c>
      <c r="K135" s="1">
        <v>-3128688697</v>
      </c>
      <c r="L135" s="1" t="s">
        <v>37</v>
      </c>
      <c r="M135" s="1" t="s">
        <v>82</v>
      </c>
      <c r="N135" s="1" t="str">
        <f t="shared" si="2"/>
        <v>Negative</v>
      </c>
      <c r="O135" s="1" t="str">
        <f t="shared" si="2"/>
        <v>Negative</v>
      </c>
      <c r="P135" s="1" t="str">
        <f t="shared" si="2"/>
        <v>Negative</v>
      </c>
      <c r="Q135">
        <v>0</v>
      </c>
    </row>
    <row r="136" spans="1:17" x14ac:dyDescent="0.35">
      <c r="A136" s="1" t="s">
        <v>134</v>
      </c>
      <c r="B136" s="1" t="s">
        <v>6</v>
      </c>
      <c r="C136" s="1" t="s">
        <v>6</v>
      </c>
      <c r="D136" s="1" t="s">
        <v>21</v>
      </c>
      <c r="E136" s="1" t="s">
        <v>123</v>
      </c>
      <c r="F136" s="1" t="s">
        <v>51</v>
      </c>
      <c r="G136" s="1" t="s">
        <v>2</v>
      </c>
      <c r="H136" s="1" t="s">
        <v>101</v>
      </c>
      <c r="I136" s="1">
        <v>2539718.5159999998</v>
      </c>
      <c r="J136" s="1">
        <v>3343285.4550000001</v>
      </c>
      <c r="K136" s="1">
        <v>3128688697</v>
      </c>
      <c r="L136" s="1" t="s">
        <v>37</v>
      </c>
      <c r="M136" s="1" t="s">
        <v>82</v>
      </c>
      <c r="N136" s="1" t="str">
        <f t="shared" si="2"/>
        <v>Positive</v>
      </c>
      <c r="O136" s="1" t="str">
        <f t="shared" si="2"/>
        <v>Positive</v>
      </c>
      <c r="P136" s="1" t="str">
        <f t="shared" si="2"/>
        <v>Positive</v>
      </c>
      <c r="Q136">
        <v>0</v>
      </c>
    </row>
    <row r="137" spans="1:17" x14ac:dyDescent="0.35">
      <c r="A137" s="1" t="s">
        <v>134</v>
      </c>
      <c r="B137" s="1" t="s">
        <v>6</v>
      </c>
      <c r="C137" s="1" t="s">
        <v>6</v>
      </c>
      <c r="D137" s="1" t="s">
        <v>23</v>
      </c>
      <c r="E137" s="1" t="s">
        <v>123</v>
      </c>
      <c r="F137" s="1" t="s">
        <v>51</v>
      </c>
      <c r="G137" s="1" t="s">
        <v>3</v>
      </c>
      <c r="H137" s="1" t="s">
        <v>101</v>
      </c>
      <c r="I137" s="1">
        <v>-2515728.2319999998</v>
      </c>
      <c r="J137" s="1">
        <v>-3311704.6439999999</v>
      </c>
      <c r="K137" s="1">
        <v>-3099134976</v>
      </c>
      <c r="L137" s="1" t="s">
        <v>38</v>
      </c>
      <c r="M137" s="1" t="s">
        <v>82</v>
      </c>
      <c r="N137" s="1" t="str">
        <f t="shared" si="2"/>
        <v>Negative</v>
      </c>
      <c r="O137" s="1" t="str">
        <f t="shared" si="2"/>
        <v>Negative</v>
      </c>
      <c r="P137" s="1" t="str">
        <f t="shared" si="2"/>
        <v>Negative</v>
      </c>
      <c r="Q137">
        <v>0</v>
      </c>
    </row>
    <row r="138" spans="1:17" x14ac:dyDescent="0.35">
      <c r="A138" s="1" t="s">
        <v>134</v>
      </c>
      <c r="B138" s="1" t="s">
        <v>6</v>
      </c>
      <c r="C138" s="1" t="s">
        <v>7</v>
      </c>
      <c r="D138" s="1" t="s">
        <v>23</v>
      </c>
      <c r="E138" s="1" t="s">
        <v>123</v>
      </c>
      <c r="F138" s="1" t="s">
        <v>48</v>
      </c>
      <c r="G138" s="1" t="s">
        <v>3</v>
      </c>
      <c r="H138" s="1" t="s">
        <v>103</v>
      </c>
      <c r="I138" s="1">
        <v>0</v>
      </c>
      <c r="J138" s="1">
        <v>0</v>
      </c>
      <c r="K138" s="1">
        <v>0</v>
      </c>
      <c r="L138" s="1" t="s">
        <v>38</v>
      </c>
      <c r="M138" s="1" t="s">
        <v>82</v>
      </c>
      <c r="N138" s="1" t="str">
        <f t="shared" si="2"/>
        <v>Zero</v>
      </c>
      <c r="O138" s="1" t="str">
        <f t="shared" si="2"/>
        <v>Zero</v>
      </c>
      <c r="P138" s="1" t="str">
        <f t="shared" si="2"/>
        <v>Zero</v>
      </c>
      <c r="Q138">
        <v>0</v>
      </c>
    </row>
    <row r="139" spans="1:17" x14ac:dyDescent="0.35">
      <c r="A139" s="1" t="s">
        <v>133</v>
      </c>
      <c r="B139" s="1" t="s">
        <v>7</v>
      </c>
      <c r="C139" s="1" t="s">
        <v>6</v>
      </c>
      <c r="D139" s="1" t="s">
        <v>24</v>
      </c>
      <c r="E139" s="1" t="s">
        <v>123</v>
      </c>
      <c r="F139" s="1" t="s">
        <v>59</v>
      </c>
      <c r="G139" s="1" t="s">
        <v>4</v>
      </c>
      <c r="H139" s="1" t="s">
        <v>90</v>
      </c>
      <c r="I139" s="1">
        <v>0</v>
      </c>
      <c r="J139" s="1">
        <v>0</v>
      </c>
      <c r="K139" s="1">
        <v>0</v>
      </c>
      <c r="L139" s="1" t="s">
        <v>37</v>
      </c>
      <c r="M139" s="1" t="s">
        <v>81</v>
      </c>
      <c r="N139" s="1" t="str">
        <f t="shared" si="2"/>
        <v>Zero</v>
      </c>
      <c r="O139" s="1" t="str">
        <f t="shared" si="2"/>
        <v>Zero</v>
      </c>
      <c r="P139" s="1" t="str">
        <f t="shared" si="2"/>
        <v>Zero</v>
      </c>
      <c r="Q139">
        <v>1</v>
      </c>
    </row>
    <row r="140" spans="1:17" x14ac:dyDescent="0.35">
      <c r="A140" s="1" t="s">
        <v>133</v>
      </c>
      <c r="B140" s="1" t="s">
        <v>7</v>
      </c>
      <c r="C140" s="1" t="s">
        <v>6</v>
      </c>
      <c r="D140" s="1" t="s">
        <v>25</v>
      </c>
      <c r="E140" s="1" t="s">
        <v>123</v>
      </c>
      <c r="F140" s="1" t="s">
        <v>59</v>
      </c>
      <c r="G140" s="1" t="s">
        <v>2</v>
      </c>
      <c r="H140" s="1" t="s">
        <v>90</v>
      </c>
      <c r="I140" s="1">
        <v>-9566.6706900000008</v>
      </c>
      <c r="J140" s="1">
        <v>-17272.05</v>
      </c>
      <c r="K140" s="1">
        <v>-9566.67</v>
      </c>
      <c r="L140" s="1" t="s">
        <v>39</v>
      </c>
      <c r="M140" s="1" t="s">
        <v>81</v>
      </c>
      <c r="N140" s="1" t="str">
        <f t="shared" si="2"/>
        <v>Negative</v>
      </c>
      <c r="O140" s="1" t="str">
        <f t="shared" si="2"/>
        <v>Negative</v>
      </c>
      <c r="P140" s="1" t="str">
        <f t="shared" si="2"/>
        <v>Negative</v>
      </c>
      <c r="Q140">
        <v>1</v>
      </c>
    </row>
    <row r="141" spans="1:17" x14ac:dyDescent="0.35">
      <c r="A141" s="1" t="s">
        <v>133</v>
      </c>
      <c r="B141" s="1" t="s">
        <v>7</v>
      </c>
      <c r="C141" s="1" t="s">
        <v>6</v>
      </c>
      <c r="D141" s="1" t="s">
        <v>21</v>
      </c>
      <c r="E141" s="1" t="s">
        <v>123</v>
      </c>
      <c r="F141" s="1" t="s">
        <v>59</v>
      </c>
      <c r="G141" s="1" t="s">
        <v>2</v>
      </c>
      <c r="H141" s="1" t="s">
        <v>90</v>
      </c>
      <c r="I141" s="1">
        <v>0</v>
      </c>
      <c r="J141" s="1">
        <v>0</v>
      </c>
      <c r="K141" s="1">
        <v>0</v>
      </c>
      <c r="L141" s="1" t="s">
        <v>37</v>
      </c>
      <c r="M141" s="1" t="s">
        <v>81</v>
      </c>
      <c r="N141" s="1" t="str">
        <f t="shared" si="2"/>
        <v>Zero</v>
      </c>
      <c r="O141" s="1" t="str">
        <f t="shared" si="2"/>
        <v>Zero</v>
      </c>
      <c r="P141" s="1" t="str">
        <f t="shared" si="2"/>
        <v>Zero</v>
      </c>
      <c r="Q141">
        <v>1</v>
      </c>
    </row>
    <row r="142" spans="1:17" x14ac:dyDescent="0.35">
      <c r="A142" s="1" t="s">
        <v>134</v>
      </c>
      <c r="B142" s="1" t="s">
        <v>7</v>
      </c>
      <c r="C142" s="1" t="s">
        <v>6</v>
      </c>
      <c r="D142" s="1" t="s">
        <v>29</v>
      </c>
      <c r="E142" s="1" t="s">
        <v>123</v>
      </c>
      <c r="F142" s="1" t="s">
        <v>48</v>
      </c>
      <c r="G142" s="1" t="s">
        <v>1</v>
      </c>
      <c r="H142" s="1" t="s">
        <v>90</v>
      </c>
      <c r="I142" s="1">
        <v>0</v>
      </c>
      <c r="J142" s="1">
        <v>0</v>
      </c>
      <c r="K142" s="1">
        <v>0</v>
      </c>
      <c r="L142" s="1" t="s">
        <v>36</v>
      </c>
      <c r="M142" s="1" t="s">
        <v>81</v>
      </c>
      <c r="N142" s="1" t="str">
        <f t="shared" si="2"/>
        <v>Zero</v>
      </c>
      <c r="O142" s="1" t="str">
        <f t="shared" si="2"/>
        <v>Zero</v>
      </c>
      <c r="P142" s="1" t="str">
        <f t="shared" si="2"/>
        <v>Zero</v>
      </c>
      <c r="Q142">
        <v>1</v>
      </c>
    </row>
    <row r="143" spans="1:17" x14ac:dyDescent="0.35">
      <c r="A143" s="1" t="s">
        <v>134</v>
      </c>
      <c r="B143" s="1" t="s">
        <v>7</v>
      </c>
      <c r="C143" s="1" t="s">
        <v>6</v>
      </c>
      <c r="D143" s="1" t="s">
        <v>21</v>
      </c>
      <c r="E143" s="1" t="s">
        <v>36</v>
      </c>
      <c r="F143" s="1" t="s">
        <v>45</v>
      </c>
      <c r="G143" s="1" t="s">
        <v>2</v>
      </c>
      <c r="H143" s="1" t="s">
        <v>90</v>
      </c>
      <c r="I143" s="1">
        <v>-170903.46</v>
      </c>
      <c r="J143" s="1">
        <v>-170903.46</v>
      </c>
      <c r="K143" s="1">
        <v>-170903.46</v>
      </c>
      <c r="L143" s="1" t="s">
        <v>37</v>
      </c>
      <c r="M143" s="1" t="s">
        <v>81</v>
      </c>
      <c r="N143" s="1" t="str">
        <f t="shared" si="2"/>
        <v>Negative</v>
      </c>
      <c r="O143" s="1" t="str">
        <f t="shared" si="2"/>
        <v>Negative</v>
      </c>
      <c r="P143" s="1" t="str">
        <f t="shared" si="2"/>
        <v>Negative</v>
      </c>
      <c r="Q143">
        <v>0</v>
      </c>
    </row>
    <row r="144" spans="1:17" x14ac:dyDescent="0.35">
      <c r="A144" s="1" t="s">
        <v>133</v>
      </c>
      <c r="B144" s="1" t="s">
        <v>7</v>
      </c>
      <c r="C144" s="1" t="s">
        <v>6</v>
      </c>
      <c r="D144" s="1" t="s">
        <v>21</v>
      </c>
      <c r="E144" s="1" t="s">
        <v>123</v>
      </c>
      <c r="F144" s="1" t="s">
        <v>45</v>
      </c>
      <c r="G144" s="1" t="s">
        <v>2</v>
      </c>
      <c r="H144" s="1" t="s">
        <v>90</v>
      </c>
      <c r="I144" s="1">
        <v>0</v>
      </c>
      <c r="J144" s="1">
        <v>0</v>
      </c>
      <c r="K144" s="1">
        <v>0</v>
      </c>
      <c r="L144" s="1" t="s">
        <v>37</v>
      </c>
      <c r="M144" s="1" t="s">
        <v>82</v>
      </c>
      <c r="N144" s="1" t="str">
        <f t="shared" si="2"/>
        <v>Zero</v>
      </c>
      <c r="O144" s="1" t="str">
        <f t="shared" si="2"/>
        <v>Zero</v>
      </c>
      <c r="P144" s="1" t="str">
        <f t="shared" si="2"/>
        <v>Zero</v>
      </c>
      <c r="Q144">
        <v>0</v>
      </c>
    </row>
    <row r="145" spans="1:17" x14ac:dyDescent="0.35">
      <c r="A145" s="1" t="s">
        <v>133</v>
      </c>
      <c r="B145" s="1" t="s">
        <v>7</v>
      </c>
      <c r="C145" s="1" t="s">
        <v>6</v>
      </c>
      <c r="D145" s="1" t="s">
        <v>24</v>
      </c>
      <c r="E145" s="1" t="s">
        <v>123</v>
      </c>
      <c r="F145" s="1" t="s">
        <v>45</v>
      </c>
      <c r="G145" s="1" t="s">
        <v>4</v>
      </c>
      <c r="H145" s="1" t="s">
        <v>90</v>
      </c>
      <c r="I145" s="1">
        <v>0</v>
      </c>
      <c r="J145" s="1">
        <v>0</v>
      </c>
      <c r="K145" s="1">
        <v>0</v>
      </c>
      <c r="L145" s="1" t="s">
        <v>37</v>
      </c>
      <c r="M145" s="1" t="s">
        <v>82</v>
      </c>
      <c r="N145" s="1" t="str">
        <f t="shared" si="2"/>
        <v>Zero</v>
      </c>
      <c r="O145" s="1" t="str">
        <f t="shared" si="2"/>
        <v>Zero</v>
      </c>
      <c r="P145" s="1" t="str">
        <f t="shared" si="2"/>
        <v>Zero</v>
      </c>
      <c r="Q145">
        <v>0</v>
      </c>
    </row>
    <row r="146" spans="1:17" x14ac:dyDescent="0.35">
      <c r="A146" s="1" t="s">
        <v>133</v>
      </c>
      <c r="B146" s="1" t="s">
        <v>7</v>
      </c>
      <c r="C146" s="1" t="s">
        <v>6</v>
      </c>
      <c r="D146" s="1" t="s">
        <v>21</v>
      </c>
      <c r="E146" s="1" t="s">
        <v>123</v>
      </c>
      <c r="F146" s="1" t="s">
        <v>45</v>
      </c>
      <c r="G146" s="1" t="s">
        <v>2</v>
      </c>
      <c r="H146" s="1" t="s">
        <v>90</v>
      </c>
      <c r="I146" s="1">
        <v>0</v>
      </c>
      <c r="J146" s="1">
        <v>0</v>
      </c>
      <c r="K146" s="1">
        <v>0</v>
      </c>
      <c r="L146" s="1" t="s">
        <v>37</v>
      </c>
      <c r="M146" s="1" t="s">
        <v>82</v>
      </c>
      <c r="N146" s="1" t="str">
        <f t="shared" si="2"/>
        <v>Zero</v>
      </c>
      <c r="O146" s="1" t="str">
        <f t="shared" si="2"/>
        <v>Zero</v>
      </c>
      <c r="P146" s="1" t="str">
        <f t="shared" si="2"/>
        <v>Zero</v>
      </c>
      <c r="Q146">
        <v>0</v>
      </c>
    </row>
    <row r="147" spans="1:17" x14ac:dyDescent="0.35">
      <c r="A147" s="1" t="s">
        <v>133</v>
      </c>
      <c r="B147" s="1" t="s">
        <v>7</v>
      </c>
      <c r="C147" s="1" t="s">
        <v>6</v>
      </c>
      <c r="D147" s="1" t="s">
        <v>30</v>
      </c>
      <c r="E147" s="1" t="s">
        <v>123</v>
      </c>
      <c r="F147" s="1" t="s">
        <v>45</v>
      </c>
      <c r="G147" s="1" t="s">
        <v>4</v>
      </c>
      <c r="H147" s="1" t="s">
        <v>90</v>
      </c>
      <c r="I147" s="1">
        <v>0</v>
      </c>
      <c r="J147" s="1">
        <v>0</v>
      </c>
      <c r="K147" s="1">
        <v>0</v>
      </c>
      <c r="L147" s="1" t="s">
        <v>37</v>
      </c>
      <c r="M147" s="1" t="s">
        <v>82</v>
      </c>
      <c r="N147" s="1" t="str">
        <f t="shared" si="2"/>
        <v>Zero</v>
      </c>
      <c r="O147" s="1" t="str">
        <f t="shared" si="2"/>
        <v>Zero</v>
      </c>
      <c r="P147" s="1" t="str">
        <f t="shared" si="2"/>
        <v>Zero</v>
      </c>
      <c r="Q147">
        <v>0</v>
      </c>
    </row>
    <row r="148" spans="1:17" x14ac:dyDescent="0.35">
      <c r="A148" s="1" t="s">
        <v>133</v>
      </c>
      <c r="B148" s="1" t="s">
        <v>7</v>
      </c>
      <c r="C148" s="1" t="s">
        <v>6</v>
      </c>
      <c r="D148" s="1" t="s">
        <v>26</v>
      </c>
      <c r="E148" s="1" t="s">
        <v>123</v>
      </c>
      <c r="F148" s="1" t="s">
        <v>55</v>
      </c>
      <c r="G148" s="1" t="s">
        <v>1</v>
      </c>
      <c r="H148" s="1" t="s">
        <v>104</v>
      </c>
      <c r="I148" s="1">
        <v>-1199.6669999999999</v>
      </c>
      <c r="J148" s="1">
        <v>-36522</v>
      </c>
      <c r="K148" s="1">
        <v>-36522</v>
      </c>
      <c r="L148" s="1" t="s">
        <v>39</v>
      </c>
      <c r="M148" s="1" t="s">
        <v>82</v>
      </c>
      <c r="N148" s="1" t="str">
        <f t="shared" si="2"/>
        <v>Negative</v>
      </c>
      <c r="O148" s="1" t="str">
        <f t="shared" si="2"/>
        <v>Negative</v>
      </c>
      <c r="P148" s="1" t="str">
        <f t="shared" si="2"/>
        <v>Negative</v>
      </c>
      <c r="Q148">
        <v>0</v>
      </c>
    </row>
    <row r="149" spans="1:17" x14ac:dyDescent="0.35">
      <c r="A149" s="1" t="s">
        <v>134</v>
      </c>
      <c r="B149" s="1" t="s">
        <v>6</v>
      </c>
      <c r="C149" s="1" t="s">
        <v>7</v>
      </c>
      <c r="D149" s="1" t="s">
        <v>23</v>
      </c>
      <c r="E149" s="1" t="s">
        <v>123</v>
      </c>
      <c r="F149" s="1" t="s">
        <v>46</v>
      </c>
      <c r="G149" s="1" t="s">
        <v>3</v>
      </c>
      <c r="H149" s="1" t="s">
        <v>91</v>
      </c>
      <c r="I149" s="1">
        <v>0</v>
      </c>
      <c r="J149" s="1">
        <v>0</v>
      </c>
      <c r="K149" s="1">
        <v>0</v>
      </c>
      <c r="L149" s="1" t="s">
        <v>38</v>
      </c>
      <c r="M149" s="1" t="s">
        <v>82</v>
      </c>
      <c r="N149" s="1" t="str">
        <f t="shared" si="2"/>
        <v>Zero</v>
      </c>
      <c r="O149" s="1" t="str">
        <f t="shared" si="2"/>
        <v>Zero</v>
      </c>
      <c r="P149" s="1" t="str">
        <f t="shared" si="2"/>
        <v>Zero</v>
      </c>
      <c r="Q149">
        <v>0</v>
      </c>
    </row>
    <row r="150" spans="1:17" x14ac:dyDescent="0.35">
      <c r="A150" s="1" t="s">
        <v>133</v>
      </c>
      <c r="B150" s="1" t="s">
        <v>7</v>
      </c>
      <c r="C150" s="1" t="s">
        <v>6</v>
      </c>
      <c r="D150" s="1" t="s">
        <v>22</v>
      </c>
      <c r="E150" s="1" t="s">
        <v>123</v>
      </c>
      <c r="F150" s="1" t="s">
        <v>48</v>
      </c>
      <c r="G150" s="1" t="s">
        <v>2</v>
      </c>
      <c r="H150" s="1" t="s">
        <v>100</v>
      </c>
      <c r="I150" s="1">
        <v>0</v>
      </c>
      <c r="J150" s="1">
        <v>0</v>
      </c>
      <c r="K150" s="1">
        <v>0</v>
      </c>
      <c r="L150" s="1" t="s">
        <v>36</v>
      </c>
      <c r="M150" s="1" t="s">
        <v>82</v>
      </c>
      <c r="N150" s="1" t="str">
        <f t="shared" si="2"/>
        <v>Zero</v>
      </c>
      <c r="O150" s="1" t="str">
        <f t="shared" si="2"/>
        <v>Zero</v>
      </c>
      <c r="P150" s="1" t="str">
        <f t="shared" si="2"/>
        <v>Zero</v>
      </c>
      <c r="Q150">
        <v>0</v>
      </c>
    </row>
    <row r="151" spans="1:17" x14ac:dyDescent="0.35">
      <c r="A151" s="1" t="s">
        <v>133</v>
      </c>
      <c r="B151" s="1" t="s">
        <v>7</v>
      </c>
      <c r="C151" s="1" t="s">
        <v>6</v>
      </c>
      <c r="D151" s="1" t="s">
        <v>25</v>
      </c>
      <c r="E151" s="1" t="s">
        <v>123</v>
      </c>
      <c r="F151" s="1" t="s">
        <v>48</v>
      </c>
      <c r="G151" s="1" t="s">
        <v>2</v>
      </c>
      <c r="H151" s="1" t="s">
        <v>100</v>
      </c>
      <c r="I151" s="1">
        <v>-12.143000000000001</v>
      </c>
      <c r="J151" s="1">
        <v>-9.99</v>
      </c>
      <c r="K151" s="1">
        <v>-204.33</v>
      </c>
      <c r="L151" s="1" t="s">
        <v>39</v>
      </c>
      <c r="M151" s="1" t="s">
        <v>82</v>
      </c>
      <c r="N151" s="1" t="str">
        <f t="shared" si="2"/>
        <v>Negative</v>
      </c>
      <c r="O151" s="1" t="str">
        <f t="shared" si="2"/>
        <v>Negative</v>
      </c>
      <c r="P151" s="1" t="str">
        <f t="shared" si="2"/>
        <v>Negative</v>
      </c>
      <c r="Q151">
        <v>0</v>
      </c>
    </row>
    <row r="152" spans="1:17" x14ac:dyDescent="0.35">
      <c r="A152" s="1" t="s">
        <v>133</v>
      </c>
      <c r="B152" s="1" t="s">
        <v>7</v>
      </c>
      <c r="C152" s="1" t="s">
        <v>6</v>
      </c>
      <c r="D152" s="1" t="s">
        <v>21</v>
      </c>
      <c r="E152" s="1" t="s">
        <v>123</v>
      </c>
      <c r="F152" s="1" t="s">
        <v>48</v>
      </c>
      <c r="G152" s="1" t="s">
        <v>2</v>
      </c>
      <c r="H152" s="1" t="s">
        <v>100</v>
      </c>
      <c r="I152" s="1">
        <v>0</v>
      </c>
      <c r="J152" s="1">
        <v>0</v>
      </c>
      <c r="K152" s="1">
        <v>0</v>
      </c>
      <c r="L152" s="1" t="s">
        <v>37</v>
      </c>
      <c r="M152" s="1" t="s">
        <v>82</v>
      </c>
      <c r="N152" s="1" t="str">
        <f t="shared" si="2"/>
        <v>Zero</v>
      </c>
      <c r="O152" s="1" t="str">
        <f t="shared" si="2"/>
        <v>Zero</v>
      </c>
      <c r="P152" s="1" t="str">
        <f t="shared" si="2"/>
        <v>Zero</v>
      </c>
      <c r="Q152">
        <v>0</v>
      </c>
    </row>
    <row r="153" spans="1:17" x14ac:dyDescent="0.35">
      <c r="A153" s="1" t="s">
        <v>133</v>
      </c>
      <c r="B153" s="1" t="s">
        <v>7</v>
      </c>
      <c r="C153" s="1" t="s">
        <v>6</v>
      </c>
      <c r="D153" s="1" t="s">
        <v>24</v>
      </c>
      <c r="E153" s="1" t="s">
        <v>123</v>
      </c>
      <c r="F153" s="1" t="s">
        <v>48</v>
      </c>
      <c r="G153" s="1" t="s">
        <v>4</v>
      </c>
      <c r="H153" s="1" t="s">
        <v>100</v>
      </c>
      <c r="I153" s="1">
        <v>0</v>
      </c>
      <c r="J153" s="1">
        <v>0</v>
      </c>
      <c r="K153" s="1">
        <v>0</v>
      </c>
      <c r="L153" s="1" t="s">
        <v>37</v>
      </c>
      <c r="M153" s="1" t="s">
        <v>82</v>
      </c>
      <c r="N153" s="1" t="str">
        <f t="shared" si="2"/>
        <v>Zero</v>
      </c>
      <c r="O153" s="1" t="str">
        <f t="shared" si="2"/>
        <v>Zero</v>
      </c>
      <c r="P153" s="1" t="str">
        <f t="shared" si="2"/>
        <v>Zero</v>
      </c>
      <c r="Q153">
        <v>0</v>
      </c>
    </row>
    <row r="154" spans="1:17" x14ac:dyDescent="0.35">
      <c r="A154" s="1" t="s">
        <v>134</v>
      </c>
      <c r="B154" s="1" t="s">
        <v>6</v>
      </c>
      <c r="C154" s="1" t="s">
        <v>6</v>
      </c>
      <c r="D154" s="1" t="s">
        <v>21</v>
      </c>
      <c r="E154" s="1" t="s">
        <v>124</v>
      </c>
      <c r="F154" s="1" t="s">
        <v>45</v>
      </c>
      <c r="G154" s="1" t="s">
        <v>2</v>
      </c>
      <c r="H154" s="1" t="s">
        <v>90</v>
      </c>
      <c r="I154" s="1">
        <v>-1216112.5</v>
      </c>
      <c r="J154" s="1">
        <v>-1216112.5</v>
      </c>
      <c r="K154" s="1">
        <v>-1216112.5</v>
      </c>
      <c r="L154" s="1" t="s">
        <v>37</v>
      </c>
      <c r="M154" s="1" t="s">
        <v>81</v>
      </c>
      <c r="N154" s="1" t="str">
        <f t="shared" si="2"/>
        <v>Negative</v>
      </c>
      <c r="O154" s="1" t="str">
        <f t="shared" si="2"/>
        <v>Negative</v>
      </c>
      <c r="P154" s="1" t="str">
        <f t="shared" si="2"/>
        <v>Negative</v>
      </c>
      <c r="Q154">
        <v>0</v>
      </c>
    </row>
    <row r="155" spans="1:17" x14ac:dyDescent="0.35">
      <c r="A155" s="1" t="s">
        <v>134</v>
      </c>
      <c r="B155" s="1" t="s">
        <v>6</v>
      </c>
      <c r="C155" s="1" t="s">
        <v>6</v>
      </c>
      <c r="D155" s="1" t="s">
        <v>21</v>
      </c>
      <c r="E155" s="1" t="s">
        <v>124</v>
      </c>
      <c r="F155" s="1" t="s">
        <v>45</v>
      </c>
      <c r="G155" s="1" t="s">
        <v>2</v>
      </c>
      <c r="H155" s="1" t="s">
        <v>90</v>
      </c>
      <c r="I155" s="1">
        <v>10000</v>
      </c>
      <c r="J155" s="1">
        <v>10000</v>
      </c>
      <c r="K155" s="1">
        <v>10000</v>
      </c>
      <c r="L155" s="1" t="s">
        <v>37</v>
      </c>
      <c r="M155" s="1" t="s">
        <v>81</v>
      </c>
      <c r="N155" s="1" t="str">
        <f t="shared" si="2"/>
        <v>Positive</v>
      </c>
      <c r="O155" s="1" t="str">
        <f t="shared" si="2"/>
        <v>Positive</v>
      </c>
      <c r="P155" s="1" t="str">
        <f t="shared" si="2"/>
        <v>Positive</v>
      </c>
      <c r="Q155">
        <v>0</v>
      </c>
    </row>
    <row r="156" spans="1:17" x14ac:dyDescent="0.35">
      <c r="A156" s="1" t="s">
        <v>134</v>
      </c>
      <c r="B156" s="1" t="s">
        <v>6</v>
      </c>
      <c r="C156" s="1" t="s">
        <v>6</v>
      </c>
      <c r="D156" s="1" t="s">
        <v>21</v>
      </c>
      <c r="E156" s="1" t="s">
        <v>124</v>
      </c>
      <c r="F156" s="1" t="s">
        <v>56</v>
      </c>
      <c r="G156" s="1" t="s">
        <v>2</v>
      </c>
      <c r="H156" s="1" t="s">
        <v>90</v>
      </c>
      <c r="I156" s="1">
        <v>-5182840.53</v>
      </c>
      <c r="J156" s="1">
        <v>-5182840.53</v>
      </c>
      <c r="K156" s="1">
        <v>-5182840.53</v>
      </c>
      <c r="L156" s="1" t="s">
        <v>37</v>
      </c>
      <c r="M156" s="1" t="s">
        <v>81</v>
      </c>
      <c r="N156" s="1" t="str">
        <f t="shared" si="2"/>
        <v>Negative</v>
      </c>
      <c r="O156" s="1" t="str">
        <f t="shared" si="2"/>
        <v>Negative</v>
      </c>
      <c r="P156" s="1" t="str">
        <f t="shared" si="2"/>
        <v>Negative</v>
      </c>
      <c r="Q156">
        <v>0</v>
      </c>
    </row>
    <row r="157" spans="1:17" x14ac:dyDescent="0.35">
      <c r="A157" s="1" t="s">
        <v>134</v>
      </c>
      <c r="B157" s="1" t="s">
        <v>6</v>
      </c>
      <c r="C157" s="1" t="s">
        <v>6</v>
      </c>
      <c r="D157" s="1" t="s">
        <v>21</v>
      </c>
      <c r="E157" s="1" t="s">
        <v>124</v>
      </c>
      <c r="F157" s="1" t="s">
        <v>45</v>
      </c>
      <c r="G157" s="1" t="s">
        <v>2</v>
      </c>
      <c r="H157" s="1" t="s">
        <v>90</v>
      </c>
      <c r="I157" s="1">
        <v>22706315</v>
      </c>
      <c r="J157" s="1">
        <v>22706315</v>
      </c>
      <c r="K157" s="1">
        <v>22706315</v>
      </c>
      <c r="L157" s="1" t="s">
        <v>37</v>
      </c>
      <c r="M157" s="1" t="s">
        <v>81</v>
      </c>
      <c r="N157" s="1" t="str">
        <f t="shared" si="2"/>
        <v>Positive</v>
      </c>
      <c r="O157" s="1" t="str">
        <f t="shared" si="2"/>
        <v>Positive</v>
      </c>
      <c r="P157" s="1" t="str">
        <f t="shared" si="2"/>
        <v>Positive</v>
      </c>
      <c r="Q157">
        <v>0</v>
      </c>
    </row>
    <row r="158" spans="1:17" x14ac:dyDescent="0.35">
      <c r="A158" s="1" t="s">
        <v>134</v>
      </c>
      <c r="B158" s="1" t="s">
        <v>6</v>
      </c>
      <c r="C158" s="1" t="s">
        <v>6</v>
      </c>
      <c r="D158" s="1" t="s">
        <v>21</v>
      </c>
      <c r="E158" s="1" t="s">
        <v>124</v>
      </c>
      <c r="F158" s="1" t="s">
        <v>56</v>
      </c>
      <c r="G158" s="1" t="s">
        <v>2</v>
      </c>
      <c r="H158" s="1" t="s">
        <v>90</v>
      </c>
      <c r="I158" s="1">
        <v>3668926.73</v>
      </c>
      <c r="J158" s="1">
        <v>3668926.73</v>
      </c>
      <c r="K158" s="1">
        <v>3668926.73</v>
      </c>
      <c r="L158" s="1" t="s">
        <v>37</v>
      </c>
      <c r="M158" s="1" t="s">
        <v>81</v>
      </c>
      <c r="N158" s="1" t="str">
        <f t="shared" si="2"/>
        <v>Positive</v>
      </c>
      <c r="O158" s="1" t="str">
        <f t="shared" si="2"/>
        <v>Positive</v>
      </c>
      <c r="P158" s="1" t="str">
        <f t="shared" si="2"/>
        <v>Positive</v>
      </c>
      <c r="Q158">
        <v>0</v>
      </c>
    </row>
    <row r="159" spans="1:17" x14ac:dyDescent="0.35">
      <c r="A159" s="1" t="s">
        <v>134</v>
      </c>
      <c r="B159" s="1" t="s">
        <v>6</v>
      </c>
      <c r="C159" s="1" t="s">
        <v>6</v>
      </c>
      <c r="D159" s="1" t="s">
        <v>21</v>
      </c>
      <c r="E159" s="1" t="s">
        <v>124</v>
      </c>
      <c r="F159" s="1" t="s">
        <v>45</v>
      </c>
      <c r="G159" s="1" t="s">
        <v>2</v>
      </c>
      <c r="H159" s="1" t="s">
        <v>89</v>
      </c>
      <c r="I159" s="1">
        <v>-235794379.90000001</v>
      </c>
      <c r="J159" s="1">
        <v>-235794379.90000001</v>
      </c>
      <c r="K159" s="1">
        <v>-217111900.80000001</v>
      </c>
      <c r="L159" s="1" t="s">
        <v>37</v>
      </c>
      <c r="M159" s="1" t="s">
        <v>81</v>
      </c>
      <c r="N159" s="1" t="str">
        <f t="shared" si="2"/>
        <v>Negative</v>
      </c>
      <c r="O159" s="1" t="str">
        <f t="shared" si="2"/>
        <v>Negative</v>
      </c>
      <c r="P159" s="1" t="str">
        <f t="shared" si="2"/>
        <v>Negative</v>
      </c>
      <c r="Q159">
        <v>0</v>
      </c>
    </row>
    <row r="160" spans="1:17" x14ac:dyDescent="0.35">
      <c r="A160" s="1" t="s">
        <v>134</v>
      </c>
      <c r="B160" s="1" t="s">
        <v>6</v>
      </c>
      <c r="C160" s="1" t="s">
        <v>6</v>
      </c>
      <c r="D160" s="1" t="s">
        <v>21</v>
      </c>
      <c r="E160" s="1" t="s">
        <v>124</v>
      </c>
      <c r="F160" s="1" t="s">
        <v>45</v>
      </c>
      <c r="G160" s="1" t="s">
        <v>2</v>
      </c>
      <c r="H160" s="1" t="s">
        <v>90</v>
      </c>
      <c r="I160" s="1">
        <v>667519</v>
      </c>
      <c r="J160" s="1">
        <v>667519</v>
      </c>
      <c r="K160" s="1">
        <v>667519</v>
      </c>
      <c r="L160" s="1" t="s">
        <v>37</v>
      </c>
      <c r="M160" s="1" t="s">
        <v>81</v>
      </c>
      <c r="N160" s="1" t="str">
        <f t="shared" si="2"/>
        <v>Positive</v>
      </c>
      <c r="O160" s="1" t="str">
        <f t="shared" si="2"/>
        <v>Positive</v>
      </c>
      <c r="P160" s="1" t="str">
        <f t="shared" si="2"/>
        <v>Positive</v>
      </c>
      <c r="Q160">
        <v>0</v>
      </c>
    </row>
    <row r="161" spans="1:17" x14ac:dyDescent="0.35">
      <c r="A161" s="1" t="s">
        <v>134</v>
      </c>
      <c r="B161" s="1" t="s">
        <v>6</v>
      </c>
      <c r="C161" s="1" t="s">
        <v>6</v>
      </c>
      <c r="D161" s="1" t="s">
        <v>21</v>
      </c>
      <c r="E161" s="1" t="s">
        <v>124</v>
      </c>
      <c r="F161" s="1" t="s">
        <v>45</v>
      </c>
      <c r="G161" s="1" t="s">
        <v>2</v>
      </c>
      <c r="H161" s="1" t="s">
        <v>90</v>
      </c>
      <c r="I161" s="1">
        <v>-50936704</v>
      </c>
      <c r="J161" s="1">
        <v>-50936704</v>
      </c>
      <c r="K161" s="1">
        <v>-50936704</v>
      </c>
      <c r="L161" s="1" t="s">
        <v>37</v>
      </c>
      <c r="M161" s="1" t="s">
        <v>81</v>
      </c>
      <c r="N161" s="1" t="str">
        <f t="shared" si="2"/>
        <v>Negative</v>
      </c>
      <c r="O161" s="1" t="str">
        <f t="shared" si="2"/>
        <v>Negative</v>
      </c>
      <c r="P161" s="1" t="str">
        <f t="shared" si="2"/>
        <v>Negative</v>
      </c>
      <c r="Q161">
        <v>0</v>
      </c>
    </row>
    <row r="162" spans="1:17" x14ac:dyDescent="0.35">
      <c r="A162" s="1" t="s">
        <v>134</v>
      </c>
      <c r="B162" s="1" t="s">
        <v>6</v>
      </c>
      <c r="C162" s="1" t="s">
        <v>6</v>
      </c>
      <c r="D162" s="1" t="s">
        <v>21</v>
      </c>
      <c r="E162" s="1" t="s">
        <v>124</v>
      </c>
      <c r="F162" s="1" t="s">
        <v>45</v>
      </c>
      <c r="G162" s="1" t="s">
        <v>2</v>
      </c>
      <c r="H162" s="1" t="s">
        <v>90</v>
      </c>
      <c r="I162" s="1">
        <v>88626.71</v>
      </c>
      <c r="J162" s="1">
        <v>88626.71</v>
      </c>
      <c r="K162" s="1">
        <v>88626.71</v>
      </c>
      <c r="L162" s="1" t="s">
        <v>37</v>
      </c>
      <c r="M162" s="1" t="s">
        <v>81</v>
      </c>
      <c r="N162" s="1" t="str">
        <f t="shared" si="2"/>
        <v>Positive</v>
      </c>
      <c r="O162" s="1" t="str">
        <f t="shared" si="2"/>
        <v>Positive</v>
      </c>
      <c r="P162" s="1" t="str">
        <f t="shared" si="2"/>
        <v>Positive</v>
      </c>
      <c r="Q162">
        <v>0</v>
      </c>
    </row>
    <row r="163" spans="1:17" x14ac:dyDescent="0.35">
      <c r="A163" s="1" t="s">
        <v>134</v>
      </c>
      <c r="B163" s="1" t="s">
        <v>6</v>
      </c>
      <c r="C163" s="1" t="s">
        <v>6</v>
      </c>
      <c r="D163" s="1" t="s">
        <v>21</v>
      </c>
      <c r="E163" s="1" t="s">
        <v>124</v>
      </c>
      <c r="F163" s="1" t="s">
        <v>45</v>
      </c>
      <c r="G163" s="1" t="s">
        <v>2</v>
      </c>
      <c r="H163" s="1" t="s">
        <v>90</v>
      </c>
      <c r="I163" s="1">
        <v>180180</v>
      </c>
      <c r="J163" s="1">
        <v>180180</v>
      </c>
      <c r="K163" s="1">
        <v>180180</v>
      </c>
      <c r="L163" s="1" t="s">
        <v>37</v>
      </c>
      <c r="M163" s="1" t="s">
        <v>81</v>
      </c>
      <c r="N163" s="1" t="str">
        <f t="shared" si="2"/>
        <v>Positive</v>
      </c>
      <c r="O163" s="1" t="str">
        <f t="shared" si="2"/>
        <v>Positive</v>
      </c>
      <c r="P163" s="1" t="str">
        <f t="shared" si="2"/>
        <v>Positive</v>
      </c>
      <c r="Q163">
        <v>0</v>
      </c>
    </row>
    <row r="164" spans="1:17" x14ac:dyDescent="0.35">
      <c r="A164" s="1" t="s">
        <v>134</v>
      </c>
      <c r="B164" s="1" t="s">
        <v>6</v>
      </c>
      <c r="C164" s="1" t="s">
        <v>6</v>
      </c>
      <c r="D164" s="1" t="s">
        <v>21</v>
      </c>
      <c r="E164" s="1" t="s">
        <v>124</v>
      </c>
      <c r="F164" s="1" t="s">
        <v>45</v>
      </c>
      <c r="G164" s="1" t="s">
        <v>2</v>
      </c>
      <c r="H164" s="1" t="s">
        <v>90</v>
      </c>
      <c r="I164" s="1">
        <v>-5</v>
      </c>
      <c r="J164" s="1">
        <v>-5</v>
      </c>
      <c r="K164" s="1">
        <v>-5</v>
      </c>
      <c r="L164" s="1" t="s">
        <v>37</v>
      </c>
      <c r="M164" s="1" t="s">
        <v>81</v>
      </c>
      <c r="N164" s="1" t="str">
        <f t="shared" si="2"/>
        <v>Negative</v>
      </c>
      <c r="O164" s="1" t="str">
        <f t="shared" si="2"/>
        <v>Negative</v>
      </c>
      <c r="P164" s="1" t="str">
        <f t="shared" si="2"/>
        <v>Negative</v>
      </c>
      <c r="Q164">
        <v>0</v>
      </c>
    </row>
    <row r="165" spans="1:17" x14ac:dyDescent="0.35">
      <c r="A165" s="1" t="s">
        <v>134</v>
      </c>
      <c r="B165" s="1" t="s">
        <v>6</v>
      </c>
      <c r="C165" s="1" t="s">
        <v>6</v>
      </c>
      <c r="D165" s="1" t="s">
        <v>21</v>
      </c>
      <c r="E165" s="1" t="s">
        <v>124</v>
      </c>
      <c r="F165" s="1" t="s">
        <v>52</v>
      </c>
      <c r="G165" s="1" t="s">
        <v>2</v>
      </c>
      <c r="H165" s="1" t="s">
        <v>98</v>
      </c>
      <c r="I165" s="1">
        <v>-64489.618000000002</v>
      </c>
      <c r="J165" s="1">
        <v>-1214920</v>
      </c>
      <c r="K165" s="1">
        <v>-1214920</v>
      </c>
      <c r="L165" s="1" t="s">
        <v>37</v>
      </c>
      <c r="M165" s="1" t="s">
        <v>81</v>
      </c>
      <c r="N165" s="1" t="str">
        <f t="shared" si="2"/>
        <v>Negative</v>
      </c>
      <c r="O165" s="1" t="str">
        <f t="shared" si="2"/>
        <v>Negative</v>
      </c>
      <c r="P165" s="1" t="str">
        <f t="shared" si="2"/>
        <v>Negative</v>
      </c>
      <c r="Q165">
        <v>0</v>
      </c>
    </row>
    <row r="166" spans="1:17" x14ac:dyDescent="0.35">
      <c r="A166" s="1" t="s">
        <v>134</v>
      </c>
      <c r="B166" s="1" t="s">
        <v>6</v>
      </c>
      <c r="C166" s="1" t="s">
        <v>6</v>
      </c>
      <c r="D166" s="1" t="s">
        <v>21</v>
      </c>
      <c r="E166" s="1" t="s">
        <v>36</v>
      </c>
      <c r="F166" s="1" t="s">
        <v>60</v>
      </c>
      <c r="G166" s="1" t="s">
        <v>2</v>
      </c>
      <c r="H166" s="1" t="s">
        <v>90</v>
      </c>
      <c r="I166" s="1">
        <v>-155009.51999999999</v>
      </c>
      <c r="J166" s="1">
        <v>-155009.51999999999</v>
      </c>
      <c r="K166" s="1">
        <v>-155009.51999999999</v>
      </c>
      <c r="L166" s="1" t="s">
        <v>37</v>
      </c>
      <c r="M166" s="1" t="s">
        <v>81</v>
      </c>
      <c r="N166" s="1" t="str">
        <f t="shared" si="2"/>
        <v>Negative</v>
      </c>
      <c r="O166" s="1" t="str">
        <f t="shared" si="2"/>
        <v>Negative</v>
      </c>
      <c r="P166" s="1" t="str">
        <f t="shared" si="2"/>
        <v>Negative</v>
      </c>
      <c r="Q166">
        <v>0</v>
      </c>
    </row>
    <row r="167" spans="1:17" x14ac:dyDescent="0.35">
      <c r="A167" s="1" t="s">
        <v>134</v>
      </c>
      <c r="B167" s="1" t="s">
        <v>6</v>
      </c>
      <c r="C167" s="1" t="s">
        <v>6</v>
      </c>
      <c r="D167" s="1" t="s">
        <v>21</v>
      </c>
      <c r="E167" s="1" t="s">
        <v>36</v>
      </c>
      <c r="F167" s="1" t="s">
        <v>61</v>
      </c>
      <c r="G167" s="1" t="s">
        <v>2</v>
      </c>
      <c r="H167" s="1" t="s">
        <v>90</v>
      </c>
      <c r="I167" s="1">
        <v>5003.71</v>
      </c>
      <c r="J167" s="1">
        <v>5003.71</v>
      </c>
      <c r="K167" s="1">
        <v>5003.71</v>
      </c>
      <c r="L167" s="1" t="s">
        <v>37</v>
      </c>
      <c r="M167" s="1" t="s">
        <v>81</v>
      </c>
      <c r="N167" s="1" t="str">
        <f t="shared" si="2"/>
        <v>Positive</v>
      </c>
      <c r="O167" s="1" t="str">
        <f t="shared" si="2"/>
        <v>Positive</v>
      </c>
      <c r="P167" s="1" t="str">
        <f t="shared" si="2"/>
        <v>Positive</v>
      </c>
      <c r="Q167">
        <v>0</v>
      </c>
    </row>
    <row r="168" spans="1:17" x14ac:dyDescent="0.35">
      <c r="A168" s="1" t="s">
        <v>134</v>
      </c>
      <c r="B168" s="1" t="s">
        <v>7</v>
      </c>
      <c r="C168" s="1" t="s">
        <v>6</v>
      </c>
      <c r="D168" s="1" t="s">
        <v>21</v>
      </c>
      <c r="E168" s="1" t="s">
        <v>36</v>
      </c>
      <c r="F168" s="1" t="s">
        <v>46</v>
      </c>
      <c r="G168" s="1" t="s">
        <v>2</v>
      </c>
      <c r="H168" s="1" t="s">
        <v>90</v>
      </c>
      <c r="I168" s="1">
        <v>7473.16</v>
      </c>
      <c r="J168" s="1">
        <v>7473.16</v>
      </c>
      <c r="K168" s="1">
        <v>7473.16</v>
      </c>
      <c r="L168" s="1" t="s">
        <v>37</v>
      </c>
      <c r="M168" s="1" t="s">
        <v>81</v>
      </c>
      <c r="N168" s="1" t="str">
        <f t="shared" si="2"/>
        <v>Positive</v>
      </c>
      <c r="O168" s="1" t="str">
        <f t="shared" si="2"/>
        <v>Positive</v>
      </c>
      <c r="P168" s="1" t="str">
        <f t="shared" si="2"/>
        <v>Positive</v>
      </c>
      <c r="Q168">
        <v>0</v>
      </c>
    </row>
    <row r="169" spans="1:17" x14ac:dyDescent="0.35">
      <c r="A169" s="1" t="s">
        <v>134</v>
      </c>
      <c r="B169" s="1" t="s">
        <v>7</v>
      </c>
      <c r="C169" s="1" t="s">
        <v>6</v>
      </c>
      <c r="D169" s="1" t="s">
        <v>21</v>
      </c>
      <c r="E169" s="1" t="s">
        <v>36</v>
      </c>
      <c r="F169" s="1" t="s">
        <v>45</v>
      </c>
      <c r="G169" s="1" t="s">
        <v>2</v>
      </c>
      <c r="H169" s="1" t="s">
        <v>90</v>
      </c>
      <c r="I169" s="1">
        <v>-197479155.80000001</v>
      </c>
      <c r="J169" s="1">
        <v>-197479155.80000001</v>
      </c>
      <c r="K169" s="1">
        <v>-197479155.80000001</v>
      </c>
      <c r="L169" s="1" t="s">
        <v>37</v>
      </c>
      <c r="M169" s="1" t="s">
        <v>81</v>
      </c>
      <c r="N169" s="1" t="str">
        <f t="shared" si="2"/>
        <v>Negative</v>
      </c>
      <c r="O169" s="1" t="str">
        <f t="shared" si="2"/>
        <v>Negative</v>
      </c>
      <c r="P169" s="1" t="str">
        <f t="shared" si="2"/>
        <v>Negative</v>
      </c>
      <c r="Q169">
        <v>0</v>
      </c>
    </row>
    <row r="170" spans="1:17" x14ac:dyDescent="0.35">
      <c r="A170" s="1" t="s">
        <v>134</v>
      </c>
      <c r="B170" s="1" t="s">
        <v>7</v>
      </c>
      <c r="C170" s="1" t="s">
        <v>6</v>
      </c>
      <c r="D170" s="1" t="s">
        <v>21</v>
      </c>
      <c r="E170" s="1" t="s">
        <v>36</v>
      </c>
      <c r="F170" s="1" t="s">
        <v>53</v>
      </c>
      <c r="G170" s="1" t="s">
        <v>2</v>
      </c>
      <c r="H170" s="1" t="s">
        <v>90</v>
      </c>
      <c r="I170" s="1">
        <v>219668.97</v>
      </c>
      <c r="J170" s="1">
        <v>219668.97</v>
      </c>
      <c r="K170" s="1">
        <v>219668.97</v>
      </c>
      <c r="L170" s="1" t="s">
        <v>37</v>
      </c>
      <c r="M170" s="1" t="s">
        <v>81</v>
      </c>
      <c r="N170" s="1" t="str">
        <f t="shared" si="2"/>
        <v>Positive</v>
      </c>
      <c r="O170" s="1" t="str">
        <f t="shared" si="2"/>
        <v>Positive</v>
      </c>
      <c r="P170" s="1" t="str">
        <f t="shared" si="2"/>
        <v>Positive</v>
      </c>
      <c r="Q170">
        <v>0</v>
      </c>
    </row>
    <row r="171" spans="1:17" x14ac:dyDescent="0.35">
      <c r="A171" s="1" t="s">
        <v>134</v>
      </c>
      <c r="B171" s="1" t="s">
        <v>6</v>
      </c>
      <c r="C171" s="1" t="s">
        <v>6</v>
      </c>
      <c r="D171" s="1" t="s">
        <v>21</v>
      </c>
      <c r="E171" s="1" t="s">
        <v>123</v>
      </c>
      <c r="F171" s="1" t="s">
        <v>48</v>
      </c>
      <c r="G171" s="1" t="s">
        <v>2</v>
      </c>
      <c r="H171" s="1" t="s">
        <v>90</v>
      </c>
      <c r="I171" s="1">
        <v>-1747368651</v>
      </c>
      <c r="J171" s="1">
        <v>-1747368651</v>
      </c>
      <c r="K171" s="1">
        <v>-1747368651</v>
      </c>
      <c r="L171" s="1" t="s">
        <v>37</v>
      </c>
      <c r="M171" s="1" t="s">
        <v>81</v>
      </c>
      <c r="N171" s="1" t="str">
        <f t="shared" si="2"/>
        <v>Negative</v>
      </c>
      <c r="O171" s="1" t="str">
        <f t="shared" si="2"/>
        <v>Negative</v>
      </c>
      <c r="P171" s="1" t="str">
        <f t="shared" si="2"/>
        <v>Negative</v>
      </c>
      <c r="Q171">
        <v>0</v>
      </c>
    </row>
    <row r="172" spans="1:17" x14ac:dyDescent="0.35">
      <c r="A172" s="1" t="s">
        <v>134</v>
      </c>
      <c r="B172" s="1" t="s">
        <v>6</v>
      </c>
      <c r="C172" s="1" t="s">
        <v>6</v>
      </c>
      <c r="D172" s="1" t="s">
        <v>23</v>
      </c>
      <c r="E172" s="1" t="s">
        <v>123</v>
      </c>
      <c r="F172" s="1" t="s">
        <v>48</v>
      </c>
      <c r="G172" s="1" t="s">
        <v>3</v>
      </c>
      <c r="H172" s="1" t="s">
        <v>88</v>
      </c>
      <c r="I172" s="1">
        <v>0</v>
      </c>
      <c r="J172" s="1">
        <v>0</v>
      </c>
      <c r="K172" s="1">
        <v>0</v>
      </c>
      <c r="L172" s="1" t="s">
        <v>38</v>
      </c>
      <c r="M172" s="1" t="s">
        <v>82</v>
      </c>
      <c r="N172" s="1" t="str">
        <f t="shared" si="2"/>
        <v>Zero</v>
      </c>
      <c r="O172" s="1" t="str">
        <f t="shared" si="2"/>
        <v>Zero</v>
      </c>
      <c r="P172" s="1" t="str">
        <f t="shared" si="2"/>
        <v>Zero</v>
      </c>
      <c r="Q172">
        <v>1</v>
      </c>
    </row>
    <row r="173" spans="1:17" x14ac:dyDescent="0.35">
      <c r="A173" s="1" t="s">
        <v>133</v>
      </c>
      <c r="B173" s="1" t="s">
        <v>7</v>
      </c>
      <c r="C173" s="1" t="s">
        <v>6</v>
      </c>
      <c r="D173" s="1" t="s">
        <v>25</v>
      </c>
      <c r="E173" s="1" t="s">
        <v>123</v>
      </c>
      <c r="F173" s="1" t="s">
        <v>48</v>
      </c>
      <c r="G173" s="1" t="s">
        <v>2</v>
      </c>
      <c r="H173" s="1" t="s">
        <v>93</v>
      </c>
      <c r="I173" s="1">
        <v>-1181.0239999999999</v>
      </c>
      <c r="J173" s="1">
        <v>-965.91</v>
      </c>
      <c r="K173" s="1">
        <v>-965.91</v>
      </c>
      <c r="L173" s="1" t="s">
        <v>39</v>
      </c>
      <c r="M173" s="1" t="s">
        <v>82</v>
      </c>
      <c r="N173" s="1" t="str">
        <f t="shared" si="2"/>
        <v>Negative</v>
      </c>
      <c r="O173" s="1" t="str">
        <f t="shared" si="2"/>
        <v>Negative</v>
      </c>
      <c r="P173" s="1" t="str">
        <f t="shared" si="2"/>
        <v>Negative</v>
      </c>
      <c r="Q173">
        <v>0</v>
      </c>
    </row>
    <row r="174" spans="1:17" x14ac:dyDescent="0.35">
      <c r="A174" s="1" t="s">
        <v>133</v>
      </c>
      <c r="B174" s="1" t="s">
        <v>7</v>
      </c>
      <c r="C174" s="1" t="s">
        <v>6</v>
      </c>
      <c r="D174" s="1" t="s">
        <v>25</v>
      </c>
      <c r="E174" s="1" t="s">
        <v>123</v>
      </c>
      <c r="F174" s="1" t="s">
        <v>48</v>
      </c>
      <c r="G174" s="1" t="s">
        <v>2</v>
      </c>
      <c r="H174" s="1" t="s">
        <v>93</v>
      </c>
      <c r="I174" s="1">
        <v>-72.090999999999994</v>
      </c>
      <c r="J174" s="1">
        <v>-58.96</v>
      </c>
      <c r="K174" s="1">
        <v>-58.96</v>
      </c>
      <c r="L174" s="1" t="s">
        <v>39</v>
      </c>
      <c r="M174" s="1" t="s">
        <v>82</v>
      </c>
      <c r="N174" s="1" t="str">
        <f t="shared" si="2"/>
        <v>Negative</v>
      </c>
      <c r="O174" s="1" t="str">
        <f t="shared" si="2"/>
        <v>Negative</v>
      </c>
      <c r="P174" s="1" t="str">
        <f t="shared" si="2"/>
        <v>Negative</v>
      </c>
      <c r="Q174">
        <v>0</v>
      </c>
    </row>
    <row r="175" spans="1:17" x14ac:dyDescent="0.35">
      <c r="A175" s="1" t="s">
        <v>133</v>
      </c>
      <c r="B175" s="1" t="s">
        <v>7</v>
      </c>
      <c r="C175" s="1" t="s">
        <v>6</v>
      </c>
      <c r="D175" s="1" t="s">
        <v>24</v>
      </c>
      <c r="E175" s="1" t="s">
        <v>123</v>
      </c>
      <c r="F175" s="1" t="s">
        <v>48</v>
      </c>
      <c r="G175" s="1" t="s">
        <v>4</v>
      </c>
      <c r="H175" s="1" t="s">
        <v>93</v>
      </c>
      <c r="I175" s="1">
        <v>12351.614</v>
      </c>
      <c r="J175" s="1">
        <v>10032.99</v>
      </c>
      <c r="K175" s="1">
        <v>10032.99</v>
      </c>
      <c r="L175" s="1" t="s">
        <v>37</v>
      </c>
      <c r="M175" s="1" t="s">
        <v>82</v>
      </c>
      <c r="N175" s="1" t="str">
        <f t="shared" si="2"/>
        <v>Positive</v>
      </c>
      <c r="O175" s="1" t="str">
        <f t="shared" si="2"/>
        <v>Positive</v>
      </c>
      <c r="P175" s="1" t="str">
        <f t="shared" si="2"/>
        <v>Positive</v>
      </c>
      <c r="Q175">
        <v>0</v>
      </c>
    </row>
    <row r="176" spans="1:17" x14ac:dyDescent="0.35">
      <c r="A176" s="1" t="s">
        <v>133</v>
      </c>
      <c r="B176" s="1" t="s">
        <v>7</v>
      </c>
      <c r="C176" s="1" t="s">
        <v>6</v>
      </c>
      <c r="D176" s="1" t="s">
        <v>24</v>
      </c>
      <c r="E176" s="1" t="s">
        <v>123</v>
      </c>
      <c r="F176" s="1" t="s">
        <v>48</v>
      </c>
      <c r="G176" s="1" t="s">
        <v>4</v>
      </c>
      <c r="H176" s="1" t="s">
        <v>93</v>
      </c>
      <c r="I176" s="1">
        <v>2528.8270000000002</v>
      </c>
      <c r="J176" s="1">
        <v>2054.12</v>
      </c>
      <c r="K176" s="1">
        <v>2054.12</v>
      </c>
      <c r="L176" s="1" t="s">
        <v>37</v>
      </c>
      <c r="M176" s="1" t="s">
        <v>82</v>
      </c>
      <c r="N176" s="1" t="str">
        <f t="shared" si="2"/>
        <v>Positive</v>
      </c>
      <c r="O176" s="1" t="str">
        <f t="shared" si="2"/>
        <v>Positive</v>
      </c>
      <c r="P176" s="1" t="str">
        <f t="shared" si="2"/>
        <v>Positive</v>
      </c>
      <c r="Q176">
        <v>0</v>
      </c>
    </row>
    <row r="177" spans="1:17" x14ac:dyDescent="0.35">
      <c r="A177" s="1" t="s">
        <v>134</v>
      </c>
      <c r="B177" s="1" t="s">
        <v>6</v>
      </c>
      <c r="C177" s="1" t="s">
        <v>6</v>
      </c>
      <c r="D177" s="1" t="s">
        <v>21</v>
      </c>
      <c r="E177" s="1" t="s">
        <v>124</v>
      </c>
      <c r="F177" s="1" t="s">
        <v>53</v>
      </c>
      <c r="G177" s="1" t="s">
        <v>2</v>
      </c>
      <c r="H177" s="1" t="s">
        <v>90</v>
      </c>
      <c r="I177" s="1">
        <v>-819958.62</v>
      </c>
      <c r="J177" s="1">
        <v>-819958.62</v>
      </c>
      <c r="K177" s="1">
        <v>-819958.62</v>
      </c>
      <c r="L177" s="1" t="s">
        <v>37</v>
      </c>
      <c r="M177" s="1" t="s">
        <v>81</v>
      </c>
      <c r="N177" s="1" t="str">
        <f t="shared" si="2"/>
        <v>Negative</v>
      </c>
      <c r="O177" s="1" t="str">
        <f t="shared" si="2"/>
        <v>Negative</v>
      </c>
      <c r="P177" s="1" t="str">
        <f t="shared" si="2"/>
        <v>Negative</v>
      </c>
      <c r="Q177">
        <v>0</v>
      </c>
    </row>
    <row r="178" spans="1:17" x14ac:dyDescent="0.35">
      <c r="A178" s="1" t="s">
        <v>134</v>
      </c>
      <c r="B178" s="1" t="s">
        <v>7</v>
      </c>
      <c r="C178" s="1" t="s">
        <v>6</v>
      </c>
      <c r="D178" s="1" t="s">
        <v>21</v>
      </c>
      <c r="E178" s="1" t="s">
        <v>124</v>
      </c>
      <c r="F178" s="1" t="s">
        <v>62</v>
      </c>
      <c r="G178" s="1" t="s">
        <v>2</v>
      </c>
      <c r="H178" s="1" t="s">
        <v>92</v>
      </c>
      <c r="I178" s="1">
        <v>-142.541</v>
      </c>
      <c r="J178" s="1">
        <v>-963.14</v>
      </c>
      <c r="K178" s="1">
        <v>-963.14</v>
      </c>
      <c r="L178" s="1" t="s">
        <v>37</v>
      </c>
      <c r="M178" s="1" t="s">
        <v>81</v>
      </c>
      <c r="N178" s="1" t="str">
        <f t="shared" si="2"/>
        <v>Negative</v>
      </c>
      <c r="O178" s="1" t="str">
        <f t="shared" si="2"/>
        <v>Negative</v>
      </c>
      <c r="P178" s="1" t="str">
        <f t="shared" si="2"/>
        <v>Negative</v>
      </c>
      <c r="Q178">
        <v>0</v>
      </c>
    </row>
    <row r="179" spans="1:17" x14ac:dyDescent="0.35">
      <c r="A179" s="1" t="s">
        <v>134</v>
      </c>
      <c r="B179" s="1" t="s">
        <v>7</v>
      </c>
      <c r="C179" s="1" t="s">
        <v>7</v>
      </c>
      <c r="D179" s="1" t="s">
        <v>21</v>
      </c>
      <c r="E179" s="1" t="s">
        <v>123</v>
      </c>
      <c r="F179" s="1" t="s">
        <v>46</v>
      </c>
      <c r="G179" s="1" t="s">
        <v>2</v>
      </c>
      <c r="H179" s="1" t="s">
        <v>95</v>
      </c>
      <c r="I179" s="1">
        <v>286478.33899999998</v>
      </c>
      <c r="J179" s="1">
        <v>264449.68099999998</v>
      </c>
      <c r="K179" s="1">
        <v>265295.92</v>
      </c>
      <c r="L179" s="1" t="s">
        <v>37</v>
      </c>
      <c r="M179" s="1" t="s">
        <v>82</v>
      </c>
      <c r="N179" s="1" t="str">
        <f t="shared" si="2"/>
        <v>Positive</v>
      </c>
      <c r="O179" s="1" t="str">
        <f t="shared" si="2"/>
        <v>Positive</v>
      </c>
      <c r="P179" s="1" t="str">
        <f t="shared" si="2"/>
        <v>Positive</v>
      </c>
      <c r="Q179">
        <v>1</v>
      </c>
    </row>
    <row r="180" spans="1:17" x14ac:dyDescent="0.35">
      <c r="A180" s="1" t="s">
        <v>134</v>
      </c>
      <c r="B180" s="1" t="s">
        <v>6</v>
      </c>
      <c r="C180" s="1" t="s">
        <v>6</v>
      </c>
      <c r="D180" s="1" t="s">
        <v>21</v>
      </c>
      <c r="E180" s="1" t="s">
        <v>124</v>
      </c>
      <c r="F180" s="1" t="s">
        <v>63</v>
      </c>
      <c r="G180" s="1" t="s">
        <v>2</v>
      </c>
      <c r="H180" s="1" t="s">
        <v>105</v>
      </c>
      <c r="I180" s="1">
        <v>76637.167000000001</v>
      </c>
      <c r="J180" s="1">
        <v>6278500</v>
      </c>
      <c r="K180" s="1">
        <v>6278500</v>
      </c>
      <c r="L180" s="1" t="s">
        <v>37</v>
      </c>
      <c r="M180" s="1" t="s">
        <v>81</v>
      </c>
      <c r="N180" s="1" t="str">
        <f t="shared" si="2"/>
        <v>Positive</v>
      </c>
      <c r="O180" s="1" t="str">
        <f t="shared" si="2"/>
        <v>Positive</v>
      </c>
      <c r="P180" s="1" t="str">
        <f t="shared" si="2"/>
        <v>Positive</v>
      </c>
      <c r="Q180">
        <v>0</v>
      </c>
    </row>
    <row r="181" spans="1:17" x14ac:dyDescent="0.35">
      <c r="A181" s="1" t="s">
        <v>134</v>
      </c>
      <c r="B181" s="1" t="s">
        <v>7</v>
      </c>
      <c r="C181" s="1" t="s">
        <v>6</v>
      </c>
      <c r="D181" s="1" t="s">
        <v>21</v>
      </c>
      <c r="E181" s="1" t="s">
        <v>124</v>
      </c>
      <c r="F181" s="1" t="s">
        <v>54</v>
      </c>
      <c r="G181" s="1" t="s">
        <v>2</v>
      </c>
      <c r="H181" s="1" t="s">
        <v>106</v>
      </c>
      <c r="I181" s="1">
        <v>2555.3440000000001</v>
      </c>
      <c r="J181" s="1">
        <v>3409.72</v>
      </c>
      <c r="K181" s="1">
        <v>3409.72</v>
      </c>
      <c r="L181" s="1" t="s">
        <v>37</v>
      </c>
      <c r="M181" s="1" t="s">
        <v>81</v>
      </c>
      <c r="N181" s="1" t="str">
        <f t="shared" si="2"/>
        <v>Positive</v>
      </c>
      <c r="O181" s="1" t="str">
        <f t="shared" si="2"/>
        <v>Positive</v>
      </c>
      <c r="P181" s="1" t="str">
        <f t="shared" si="2"/>
        <v>Positive</v>
      </c>
      <c r="Q181">
        <v>0</v>
      </c>
    </row>
    <row r="182" spans="1:17" x14ac:dyDescent="0.35">
      <c r="A182" s="1" t="s">
        <v>134</v>
      </c>
      <c r="B182" s="1" t="s">
        <v>6</v>
      </c>
      <c r="C182" s="1" t="s">
        <v>6</v>
      </c>
      <c r="D182" s="1" t="s">
        <v>21</v>
      </c>
      <c r="E182" s="1" t="s">
        <v>124</v>
      </c>
      <c r="F182" s="1" t="s">
        <v>45</v>
      </c>
      <c r="G182" s="1" t="s">
        <v>2</v>
      </c>
      <c r="H182" s="1" t="s">
        <v>90</v>
      </c>
      <c r="I182" s="1">
        <v>-216845.69</v>
      </c>
      <c r="J182" s="1">
        <v>-216845.69</v>
      </c>
      <c r="K182" s="1">
        <v>-216845.69</v>
      </c>
      <c r="L182" s="1" t="s">
        <v>37</v>
      </c>
      <c r="M182" s="1" t="s">
        <v>81</v>
      </c>
      <c r="N182" s="1" t="str">
        <f t="shared" si="2"/>
        <v>Negative</v>
      </c>
      <c r="O182" s="1" t="str">
        <f t="shared" si="2"/>
        <v>Negative</v>
      </c>
      <c r="P182" s="1" t="str">
        <f t="shared" si="2"/>
        <v>Negative</v>
      </c>
      <c r="Q182">
        <v>0</v>
      </c>
    </row>
    <row r="183" spans="1:17" x14ac:dyDescent="0.35">
      <c r="A183" s="1" t="s">
        <v>134</v>
      </c>
      <c r="B183" s="1" t="s">
        <v>6</v>
      </c>
      <c r="C183" s="1" t="s">
        <v>6</v>
      </c>
      <c r="D183" s="1" t="s">
        <v>21</v>
      </c>
      <c r="E183" s="1" t="s">
        <v>124</v>
      </c>
      <c r="F183" s="1" t="s">
        <v>52</v>
      </c>
      <c r="G183" s="1" t="s">
        <v>2</v>
      </c>
      <c r="H183" s="1" t="s">
        <v>98</v>
      </c>
      <c r="I183" s="1">
        <v>-49662.93</v>
      </c>
      <c r="J183" s="1">
        <v>-935600</v>
      </c>
      <c r="K183" s="1">
        <v>-935600</v>
      </c>
      <c r="L183" s="1" t="s">
        <v>37</v>
      </c>
      <c r="M183" s="1" t="s">
        <v>81</v>
      </c>
      <c r="N183" s="1" t="str">
        <f t="shared" si="2"/>
        <v>Negative</v>
      </c>
      <c r="O183" s="1" t="str">
        <f t="shared" si="2"/>
        <v>Negative</v>
      </c>
      <c r="P183" s="1" t="str">
        <f t="shared" si="2"/>
        <v>Negative</v>
      </c>
      <c r="Q183">
        <v>0</v>
      </c>
    </row>
    <row r="184" spans="1:17" x14ac:dyDescent="0.35">
      <c r="A184" s="1" t="s">
        <v>134</v>
      </c>
      <c r="B184" s="1" t="s">
        <v>6</v>
      </c>
      <c r="C184" s="1" t="s">
        <v>6</v>
      </c>
      <c r="D184" s="1" t="s">
        <v>21</v>
      </c>
      <c r="E184" s="1" t="s">
        <v>123</v>
      </c>
      <c r="F184" s="1" t="s">
        <v>64</v>
      </c>
      <c r="G184" s="1" t="s">
        <v>2</v>
      </c>
      <c r="H184" s="1" t="s">
        <v>107</v>
      </c>
      <c r="I184" s="1">
        <v>1056990.0619999999</v>
      </c>
      <c r="J184" s="1">
        <v>589167500</v>
      </c>
      <c r="K184" s="1">
        <v>589167500</v>
      </c>
      <c r="L184" s="1" t="s">
        <v>37</v>
      </c>
      <c r="M184" s="1" t="s">
        <v>81</v>
      </c>
      <c r="N184" s="1" t="str">
        <f t="shared" si="2"/>
        <v>Positive</v>
      </c>
      <c r="O184" s="1" t="str">
        <f t="shared" si="2"/>
        <v>Positive</v>
      </c>
      <c r="P184" s="1" t="str">
        <f t="shared" si="2"/>
        <v>Positive</v>
      </c>
      <c r="Q184">
        <v>0</v>
      </c>
    </row>
    <row r="185" spans="1:17" x14ac:dyDescent="0.35">
      <c r="A185" s="1" t="s">
        <v>133</v>
      </c>
      <c r="B185" s="1" t="s">
        <v>7</v>
      </c>
      <c r="C185" s="1" t="s">
        <v>6</v>
      </c>
      <c r="D185" s="1" t="s">
        <v>18</v>
      </c>
      <c r="E185" s="1" t="s">
        <v>123</v>
      </c>
      <c r="F185" s="1" t="s">
        <v>65</v>
      </c>
      <c r="G185" s="1" t="s">
        <v>1</v>
      </c>
      <c r="H185" s="1" t="s">
        <v>90</v>
      </c>
      <c r="I185" s="1">
        <v>0</v>
      </c>
      <c r="J185" s="1">
        <v>0</v>
      </c>
      <c r="K185" s="1">
        <v>0</v>
      </c>
      <c r="L185" s="1" t="s">
        <v>36</v>
      </c>
      <c r="M185" s="1" t="s">
        <v>81</v>
      </c>
      <c r="N185" s="1" t="str">
        <f t="shared" si="2"/>
        <v>Zero</v>
      </c>
      <c r="O185" s="1" t="str">
        <f t="shared" si="2"/>
        <v>Zero</v>
      </c>
      <c r="P185" s="1" t="str">
        <f t="shared" si="2"/>
        <v>Zero</v>
      </c>
      <c r="Q185">
        <v>0</v>
      </c>
    </row>
    <row r="186" spans="1:17" x14ac:dyDescent="0.35">
      <c r="A186" s="1" t="s">
        <v>133</v>
      </c>
      <c r="B186" s="1" t="s">
        <v>7</v>
      </c>
      <c r="C186" s="1" t="s">
        <v>6</v>
      </c>
      <c r="D186" s="1" t="s">
        <v>20</v>
      </c>
      <c r="E186" s="1" t="s">
        <v>123</v>
      </c>
      <c r="F186" s="1" t="s">
        <v>65</v>
      </c>
      <c r="G186" s="1" t="s">
        <v>1</v>
      </c>
      <c r="H186" s="1" t="s">
        <v>90</v>
      </c>
      <c r="I186" s="1">
        <v>0</v>
      </c>
      <c r="J186" s="1">
        <v>0</v>
      </c>
      <c r="K186" s="1">
        <v>0</v>
      </c>
      <c r="L186" s="1" t="s">
        <v>36</v>
      </c>
      <c r="M186" s="1" t="s">
        <v>81</v>
      </c>
      <c r="N186" s="1" t="str">
        <f t="shared" si="2"/>
        <v>Zero</v>
      </c>
      <c r="O186" s="1" t="str">
        <f t="shared" si="2"/>
        <v>Zero</v>
      </c>
      <c r="P186" s="1" t="str">
        <f t="shared" si="2"/>
        <v>Zero</v>
      </c>
      <c r="Q186">
        <v>0</v>
      </c>
    </row>
    <row r="187" spans="1:17" x14ac:dyDescent="0.35">
      <c r="A187" s="1" t="s">
        <v>133</v>
      </c>
      <c r="B187" s="1" t="s">
        <v>7</v>
      </c>
      <c r="C187" s="1" t="s">
        <v>6</v>
      </c>
      <c r="D187" s="1" t="s">
        <v>9</v>
      </c>
      <c r="E187" s="1" t="s">
        <v>123</v>
      </c>
      <c r="F187" s="1" t="s">
        <v>65</v>
      </c>
      <c r="G187" s="1" t="s">
        <v>1</v>
      </c>
      <c r="H187" s="1" t="s">
        <v>90</v>
      </c>
      <c r="I187" s="1">
        <v>75243.077000000005</v>
      </c>
      <c r="J187" s="1">
        <v>1764612500</v>
      </c>
      <c r="K187" s="1">
        <v>75250</v>
      </c>
      <c r="L187" s="1" t="s">
        <v>36</v>
      </c>
      <c r="M187" s="1" t="s">
        <v>81</v>
      </c>
      <c r="N187" s="1" t="str">
        <f t="shared" si="2"/>
        <v>Positive</v>
      </c>
      <c r="O187" s="1" t="str">
        <f t="shared" si="2"/>
        <v>Positive</v>
      </c>
      <c r="P187" s="1" t="str">
        <f t="shared" si="2"/>
        <v>Positive</v>
      </c>
      <c r="Q187">
        <v>0</v>
      </c>
    </row>
    <row r="188" spans="1:17" x14ac:dyDescent="0.35">
      <c r="A188" s="1" t="s">
        <v>133</v>
      </c>
      <c r="B188" s="1" t="s">
        <v>7</v>
      </c>
      <c r="C188" s="1" t="s">
        <v>6</v>
      </c>
      <c r="D188" s="1" t="s">
        <v>15</v>
      </c>
      <c r="E188" s="1" t="s">
        <v>123</v>
      </c>
      <c r="F188" s="1" t="s">
        <v>65</v>
      </c>
      <c r="G188" s="1" t="s">
        <v>1</v>
      </c>
      <c r="H188" s="1" t="s">
        <v>90</v>
      </c>
      <c r="I188" s="1">
        <v>75243.077000000005</v>
      </c>
      <c r="J188" s="1">
        <v>1764612500</v>
      </c>
      <c r="K188" s="1">
        <v>75250</v>
      </c>
      <c r="L188" s="1" t="s">
        <v>36</v>
      </c>
      <c r="M188" s="1" t="s">
        <v>81</v>
      </c>
      <c r="N188" s="1" t="str">
        <f t="shared" si="2"/>
        <v>Positive</v>
      </c>
      <c r="O188" s="1" t="str">
        <f t="shared" si="2"/>
        <v>Positive</v>
      </c>
      <c r="P188" s="1" t="str">
        <f t="shared" si="2"/>
        <v>Positive</v>
      </c>
      <c r="Q188">
        <v>0</v>
      </c>
    </row>
    <row r="189" spans="1:17" x14ac:dyDescent="0.35">
      <c r="A189" s="1" t="s">
        <v>133</v>
      </c>
      <c r="B189" s="1" t="s">
        <v>7</v>
      </c>
      <c r="C189" s="1" t="s">
        <v>6</v>
      </c>
      <c r="D189" s="1" t="s">
        <v>16</v>
      </c>
      <c r="E189" s="1" t="s">
        <v>123</v>
      </c>
      <c r="F189" s="1" t="s">
        <v>65</v>
      </c>
      <c r="G189" s="1" t="s">
        <v>1</v>
      </c>
      <c r="H189" s="1" t="s">
        <v>90</v>
      </c>
      <c r="I189" s="1">
        <v>0</v>
      </c>
      <c r="J189" s="1">
        <v>0</v>
      </c>
      <c r="K189" s="1">
        <v>0</v>
      </c>
      <c r="L189" s="1" t="s">
        <v>36</v>
      </c>
      <c r="M189" s="1" t="s">
        <v>81</v>
      </c>
      <c r="N189" s="1" t="str">
        <f t="shared" si="2"/>
        <v>Zero</v>
      </c>
      <c r="O189" s="1" t="str">
        <f t="shared" si="2"/>
        <v>Zero</v>
      </c>
      <c r="P189" s="1" t="str">
        <f t="shared" si="2"/>
        <v>Zero</v>
      </c>
      <c r="Q189">
        <v>0</v>
      </c>
    </row>
    <row r="190" spans="1:17" x14ac:dyDescent="0.35">
      <c r="A190" s="1" t="s">
        <v>133</v>
      </c>
      <c r="B190" s="1" t="s">
        <v>7</v>
      </c>
      <c r="C190" s="1" t="s">
        <v>6</v>
      </c>
      <c r="D190" s="1" t="s">
        <v>17</v>
      </c>
      <c r="E190" s="1" t="s">
        <v>123</v>
      </c>
      <c r="F190" s="1" t="s">
        <v>65</v>
      </c>
      <c r="G190" s="1" t="s">
        <v>1</v>
      </c>
      <c r="H190" s="1" t="s">
        <v>90</v>
      </c>
      <c r="I190" s="1">
        <v>0</v>
      </c>
      <c r="J190" s="1">
        <v>0</v>
      </c>
      <c r="K190" s="1">
        <v>0</v>
      </c>
      <c r="L190" s="1" t="s">
        <v>36</v>
      </c>
      <c r="M190" s="1" t="s">
        <v>81</v>
      </c>
      <c r="N190" s="1" t="str">
        <f t="shared" si="2"/>
        <v>Zero</v>
      </c>
      <c r="O190" s="1" t="str">
        <f t="shared" si="2"/>
        <v>Zero</v>
      </c>
      <c r="P190" s="1" t="str">
        <f t="shared" si="2"/>
        <v>Zero</v>
      </c>
      <c r="Q190">
        <v>0</v>
      </c>
    </row>
    <row r="191" spans="1:17" x14ac:dyDescent="0.35">
      <c r="A191" s="1" t="s">
        <v>134</v>
      </c>
      <c r="B191" s="1" t="s">
        <v>6</v>
      </c>
      <c r="C191" s="1" t="s">
        <v>6</v>
      </c>
      <c r="D191" s="1" t="s">
        <v>21</v>
      </c>
      <c r="E191" s="1" t="s">
        <v>36</v>
      </c>
      <c r="F191" s="1" t="s">
        <v>48</v>
      </c>
      <c r="G191" s="1" t="s">
        <v>2</v>
      </c>
      <c r="H191" s="1" t="s">
        <v>90</v>
      </c>
      <c r="I191" s="1">
        <v>-950447.13</v>
      </c>
      <c r="J191" s="1">
        <v>-950447.13</v>
      </c>
      <c r="K191" s="1">
        <v>-950447.13</v>
      </c>
      <c r="L191" s="1" t="s">
        <v>37</v>
      </c>
      <c r="M191" s="1" t="s">
        <v>81</v>
      </c>
      <c r="N191" s="1" t="str">
        <f t="shared" si="2"/>
        <v>Negative</v>
      </c>
      <c r="O191" s="1" t="str">
        <f t="shared" si="2"/>
        <v>Negative</v>
      </c>
      <c r="P191" s="1" t="str">
        <f t="shared" si="2"/>
        <v>Negative</v>
      </c>
      <c r="Q191">
        <v>0</v>
      </c>
    </row>
    <row r="192" spans="1:17" x14ac:dyDescent="0.35">
      <c r="A192" s="1" t="s">
        <v>134</v>
      </c>
      <c r="B192" s="1" t="s">
        <v>6</v>
      </c>
      <c r="C192" s="1" t="s">
        <v>6</v>
      </c>
      <c r="D192" s="1" t="s">
        <v>21</v>
      </c>
      <c r="E192" s="1" t="s">
        <v>36</v>
      </c>
      <c r="F192" s="1" t="s">
        <v>45</v>
      </c>
      <c r="G192" s="1" t="s">
        <v>2</v>
      </c>
      <c r="H192" s="1" t="s">
        <v>90</v>
      </c>
      <c r="I192" s="1">
        <v>-25.76</v>
      </c>
      <c r="J192" s="1">
        <v>-25.76</v>
      </c>
      <c r="K192" s="1">
        <v>-25.76</v>
      </c>
      <c r="L192" s="1" t="s">
        <v>37</v>
      </c>
      <c r="M192" s="1" t="s">
        <v>81</v>
      </c>
      <c r="N192" s="1" t="str">
        <f t="shared" si="2"/>
        <v>Negative</v>
      </c>
      <c r="O192" s="1" t="str">
        <f t="shared" si="2"/>
        <v>Negative</v>
      </c>
      <c r="P192" s="1" t="str">
        <f t="shared" si="2"/>
        <v>Negative</v>
      </c>
      <c r="Q192">
        <v>0</v>
      </c>
    </row>
    <row r="193" spans="1:17" x14ac:dyDescent="0.35">
      <c r="A193" s="1" t="s">
        <v>134</v>
      </c>
      <c r="B193" s="1" t="s">
        <v>6</v>
      </c>
      <c r="C193" s="1" t="s">
        <v>6</v>
      </c>
      <c r="D193" s="1" t="s">
        <v>31</v>
      </c>
      <c r="E193" s="1" t="s">
        <v>36</v>
      </c>
      <c r="F193" s="1" t="s">
        <v>45</v>
      </c>
      <c r="G193" s="1" t="s">
        <v>2</v>
      </c>
      <c r="H193" s="1" t="s">
        <v>90</v>
      </c>
      <c r="I193" s="1">
        <v>-27312500</v>
      </c>
      <c r="J193" s="1">
        <v>-27312500</v>
      </c>
      <c r="K193" s="1">
        <v>-27312500</v>
      </c>
      <c r="L193" s="1" t="s">
        <v>36</v>
      </c>
      <c r="M193" s="1" t="s">
        <v>81</v>
      </c>
      <c r="N193" s="1" t="str">
        <f t="shared" si="2"/>
        <v>Negative</v>
      </c>
      <c r="O193" s="1" t="str">
        <f t="shared" si="2"/>
        <v>Negative</v>
      </c>
      <c r="P193" s="1" t="str">
        <f t="shared" si="2"/>
        <v>Negative</v>
      </c>
      <c r="Q193">
        <v>0</v>
      </c>
    </row>
    <row r="194" spans="1:17" x14ac:dyDescent="0.35">
      <c r="A194" s="1" t="s">
        <v>134</v>
      </c>
      <c r="B194" s="1" t="s">
        <v>6</v>
      </c>
      <c r="C194" s="1" t="s">
        <v>6</v>
      </c>
      <c r="D194" s="1" t="s">
        <v>21</v>
      </c>
      <c r="E194" s="1" t="s">
        <v>36</v>
      </c>
      <c r="F194" s="1" t="s">
        <v>52</v>
      </c>
      <c r="G194" s="1" t="s">
        <v>2</v>
      </c>
      <c r="H194" s="1" t="s">
        <v>90</v>
      </c>
      <c r="I194" s="1">
        <v>31805.72</v>
      </c>
      <c r="J194" s="1">
        <v>31805.72</v>
      </c>
      <c r="K194" s="1">
        <v>31805.72</v>
      </c>
      <c r="L194" s="1" t="s">
        <v>37</v>
      </c>
      <c r="M194" s="1" t="s">
        <v>81</v>
      </c>
      <c r="N194" s="1" t="str">
        <f t="shared" si="2"/>
        <v>Positive</v>
      </c>
      <c r="O194" s="1" t="str">
        <f t="shared" si="2"/>
        <v>Positive</v>
      </c>
      <c r="P194" s="1" t="str">
        <f t="shared" si="2"/>
        <v>Positive</v>
      </c>
      <c r="Q194">
        <v>0</v>
      </c>
    </row>
    <row r="195" spans="1:17" x14ac:dyDescent="0.35">
      <c r="A195" s="1" t="s">
        <v>134</v>
      </c>
      <c r="B195" s="1" t="s">
        <v>7</v>
      </c>
      <c r="C195" s="1" t="s">
        <v>6</v>
      </c>
      <c r="D195" s="1" t="s">
        <v>21</v>
      </c>
      <c r="E195" s="1" t="s">
        <v>36</v>
      </c>
      <c r="F195" s="1" t="s">
        <v>48</v>
      </c>
      <c r="G195" s="1" t="s">
        <v>2</v>
      </c>
      <c r="H195" s="1" t="s">
        <v>90</v>
      </c>
      <c r="I195" s="1">
        <v>-31.55</v>
      </c>
      <c r="J195" s="1">
        <v>-31.55</v>
      </c>
      <c r="K195" s="1">
        <v>-31.55</v>
      </c>
      <c r="L195" s="1" t="s">
        <v>37</v>
      </c>
      <c r="M195" s="1" t="s">
        <v>81</v>
      </c>
      <c r="N195" s="1" t="str">
        <f t="shared" ref="N195:P258" si="3">IF(I195&gt;0,"Positive",IF(I195&lt;0,"Negative","Zero"))</f>
        <v>Negative</v>
      </c>
      <c r="O195" s="1" t="str">
        <f t="shared" si="3"/>
        <v>Negative</v>
      </c>
      <c r="P195" s="1" t="str">
        <f t="shared" si="3"/>
        <v>Negative</v>
      </c>
      <c r="Q195">
        <v>0</v>
      </c>
    </row>
    <row r="196" spans="1:17" x14ac:dyDescent="0.35">
      <c r="A196" s="1" t="s">
        <v>134</v>
      </c>
      <c r="B196" s="1" t="s">
        <v>6</v>
      </c>
      <c r="C196" s="1" t="s">
        <v>6</v>
      </c>
      <c r="D196" s="1" t="s">
        <v>21</v>
      </c>
      <c r="E196" s="1" t="s">
        <v>36</v>
      </c>
      <c r="F196" s="1" t="s">
        <v>56</v>
      </c>
      <c r="G196" s="1" t="s">
        <v>2</v>
      </c>
      <c r="H196" s="1" t="s">
        <v>90</v>
      </c>
      <c r="I196" s="1">
        <v>-216311427.40000001</v>
      </c>
      <c r="J196" s="1">
        <v>-216311427.40000001</v>
      </c>
      <c r="K196" s="1">
        <v>-216311427.40000001</v>
      </c>
      <c r="L196" s="1" t="s">
        <v>37</v>
      </c>
      <c r="M196" s="1" t="s">
        <v>81</v>
      </c>
      <c r="N196" s="1" t="str">
        <f t="shared" si="3"/>
        <v>Negative</v>
      </c>
      <c r="O196" s="1" t="str">
        <f t="shared" si="3"/>
        <v>Negative</v>
      </c>
      <c r="P196" s="1" t="str">
        <f t="shared" si="3"/>
        <v>Negative</v>
      </c>
      <c r="Q196">
        <v>0</v>
      </c>
    </row>
    <row r="197" spans="1:17" x14ac:dyDescent="0.35">
      <c r="A197" s="1" t="s">
        <v>134</v>
      </c>
      <c r="B197" s="1" t="s">
        <v>7</v>
      </c>
      <c r="C197" s="1" t="s">
        <v>6</v>
      </c>
      <c r="D197" s="1" t="s">
        <v>21</v>
      </c>
      <c r="E197" s="1" t="s">
        <v>36</v>
      </c>
      <c r="F197" s="1" t="s">
        <v>66</v>
      </c>
      <c r="G197" s="1" t="s">
        <v>3</v>
      </c>
      <c r="H197" s="1" t="s">
        <v>90</v>
      </c>
      <c r="I197" s="1">
        <v>149106.28</v>
      </c>
      <c r="J197" s="1">
        <v>149106.28</v>
      </c>
      <c r="K197" s="1">
        <v>149106.28</v>
      </c>
      <c r="L197" s="1" t="s">
        <v>38</v>
      </c>
      <c r="M197" s="1" t="s">
        <v>81</v>
      </c>
      <c r="N197" s="1" t="str">
        <f t="shared" si="3"/>
        <v>Positive</v>
      </c>
      <c r="O197" s="1" t="str">
        <f t="shared" si="3"/>
        <v>Positive</v>
      </c>
      <c r="P197" s="1" t="str">
        <f t="shared" si="3"/>
        <v>Positive</v>
      </c>
      <c r="Q197">
        <v>0</v>
      </c>
    </row>
    <row r="198" spans="1:17" x14ac:dyDescent="0.35">
      <c r="A198" s="1" t="s">
        <v>134</v>
      </c>
      <c r="B198" s="1" t="s">
        <v>6</v>
      </c>
      <c r="C198" s="1" t="s">
        <v>6</v>
      </c>
      <c r="D198" s="1" t="s">
        <v>21</v>
      </c>
      <c r="E198" s="1" t="s">
        <v>36</v>
      </c>
      <c r="F198" s="1" t="s">
        <v>52</v>
      </c>
      <c r="G198" s="1" t="s">
        <v>2</v>
      </c>
      <c r="H198" s="1" t="s">
        <v>90</v>
      </c>
      <c r="I198" s="1">
        <v>581262.48</v>
      </c>
      <c r="J198" s="1">
        <v>581262.48</v>
      </c>
      <c r="K198" s="1">
        <v>581262.48</v>
      </c>
      <c r="L198" s="1" t="s">
        <v>37</v>
      </c>
      <c r="M198" s="1" t="s">
        <v>81</v>
      </c>
      <c r="N198" s="1" t="str">
        <f t="shared" si="3"/>
        <v>Positive</v>
      </c>
      <c r="O198" s="1" t="str">
        <f t="shared" si="3"/>
        <v>Positive</v>
      </c>
      <c r="P198" s="1" t="str">
        <f t="shared" si="3"/>
        <v>Positive</v>
      </c>
      <c r="Q198">
        <v>0</v>
      </c>
    </row>
    <row r="199" spans="1:17" x14ac:dyDescent="0.35">
      <c r="A199" s="1" t="s">
        <v>133</v>
      </c>
      <c r="B199" s="1" t="s">
        <v>7</v>
      </c>
      <c r="C199" s="1" t="s">
        <v>6</v>
      </c>
      <c r="D199" s="1" t="s">
        <v>22</v>
      </c>
      <c r="E199" s="1" t="s">
        <v>123</v>
      </c>
      <c r="F199" s="1" t="s">
        <v>48</v>
      </c>
      <c r="G199" s="1" t="s">
        <v>2</v>
      </c>
      <c r="H199" s="1" t="s">
        <v>108</v>
      </c>
      <c r="I199" s="1">
        <v>0</v>
      </c>
      <c r="J199" s="1">
        <v>0</v>
      </c>
      <c r="K199" s="1">
        <v>0</v>
      </c>
      <c r="L199" s="1" t="s">
        <v>36</v>
      </c>
      <c r="M199" s="1" t="s">
        <v>82</v>
      </c>
      <c r="N199" s="1" t="str">
        <f t="shared" si="3"/>
        <v>Zero</v>
      </c>
      <c r="O199" s="1" t="str">
        <f t="shared" si="3"/>
        <v>Zero</v>
      </c>
      <c r="P199" s="1" t="str">
        <f t="shared" si="3"/>
        <v>Zero</v>
      </c>
      <c r="Q199">
        <v>0</v>
      </c>
    </row>
    <row r="200" spans="1:17" x14ac:dyDescent="0.35">
      <c r="A200" s="1" t="s">
        <v>133</v>
      </c>
      <c r="B200" s="1" t="s">
        <v>7</v>
      </c>
      <c r="C200" s="1" t="s">
        <v>6</v>
      </c>
      <c r="D200" s="1" t="s">
        <v>25</v>
      </c>
      <c r="E200" s="1" t="s">
        <v>123</v>
      </c>
      <c r="F200" s="1" t="s">
        <v>48</v>
      </c>
      <c r="G200" s="1" t="s">
        <v>1</v>
      </c>
      <c r="H200" s="1" t="s">
        <v>108</v>
      </c>
      <c r="I200" s="1">
        <v>-1820.29</v>
      </c>
      <c r="J200" s="1">
        <v>-1478.59</v>
      </c>
      <c r="K200" s="1">
        <v>-12454.54</v>
      </c>
      <c r="L200" s="1" t="s">
        <v>39</v>
      </c>
      <c r="M200" s="1" t="s">
        <v>82</v>
      </c>
      <c r="N200" s="1" t="str">
        <f t="shared" si="3"/>
        <v>Negative</v>
      </c>
      <c r="O200" s="1" t="str">
        <f t="shared" si="3"/>
        <v>Negative</v>
      </c>
      <c r="P200" s="1" t="str">
        <f t="shared" si="3"/>
        <v>Negative</v>
      </c>
      <c r="Q200">
        <v>0</v>
      </c>
    </row>
    <row r="201" spans="1:17" x14ac:dyDescent="0.35">
      <c r="A201" s="1" t="s">
        <v>134</v>
      </c>
      <c r="B201" s="1" t="s">
        <v>6</v>
      </c>
      <c r="C201" s="1" t="s">
        <v>7</v>
      </c>
      <c r="D201" s="1" t="s">
        <v>23</v>
      </c>
      <c r="E201" s="1" t="s">
        <v>123</v>
      </c>
      <c r="F201" s="1" t="s">
        <v>48</v>
      </c>
      <c r="G201" s="1" t="s">
        <v>3</v>
      </c>
      <c r="H201" s="1" t="s">
        <v>102</v>
      </c>
      <c r="I201" s="1">
        <v>0</v>
      </c>
      <c r="J201" s="1">
        <v>0</v>
      </c>
      <c r="K201" s="1">
        <v>0</v>
      </c>
      <c r="L201" s="1" t="s">
        <v>38</v>
      </c>
      <c r="M201" s="1" t="s">
        <v>82</v>
      </c>
      <c r="N201" s="1" t="str">
        <f t="shared" si="3"/>
        <v>Zero</v>
      </c>
      <c r="O201" s="1" t="str">
        <f t="shared" si="3"/>
        <v>Zero</v>
      </c>
      <c r="P201" s="1" t="str">
        <f t="shared" si="3"/>
        <v>Zero</v>
      </c>
      <c r="Q201">
        <v>0</v>
      </c>
    </row>
    <row r="202" spans="1:17" x14ac:dyDescent="0.35">
      <c r="A202" s="1" t="s">
        <v>134</v>
      </c>
      <c r="B202" s="1" t="s">
        <v>6</v>
      </c>
      <c r="C202" s="1" t="s">
        <v>7</v>
      </c>
      <c r="D202" s="1" t="s">
        <v>23</v>
      </c>
      <c r="E202" s="1" t="s">
        <v>123</v>
      </c>
      <c r="F202" s="1" t="s">
        <v>48</v>
      </c>
      <c r="G202" s="1" t="s">
        <v>3</v>
      </c>
      <c r="H202" s="1" t="s">
        <v>109</v>
      </c>
      <c r="I202" s="1">
        <v>0</v>
      </c>
      <c r="J202" s="1">
        <v>0</v>
      </c>
      <c r="K202" s="1">
        <v>0</v>
      </c>
      <c r="L202" s="1" t="s">
        <v>38</v>
      </c>
      <c r="M202" s="1" t="s">
        <v>82</v>
      </c>
      <c r="N202" s="1" t="str">
        <f t="shared" si="3"/>
        <v>Zero</v>
      </c>
      <c r="O202" s="1" t="str">
        <f t="shared" si="3"/>
        <v>Zero</v>
      </c>
      <c r="P202" s="1" t="str">
        <f t="shared" si="3"/>
        <v>Zero</v>
      </c>
      <c r="Q202">
        <v>0</v>
      </c>
    </row>
    <row r="203" spans="1:17" x14ac:dyDescent="0.35">
      <c r="A203" s="1" t="s">
        <v>133</v>
      </c>
      <c r="B203" s="1" t="s">
        <v>7</v>
      </c>
      <c r="C203" s="1" t="s">
        <v>6</v>
      </c>
      <c r="D203" s="1" t="s">
        <v>22</v>
      </c>
      <c r="E203" s="1" t="s">
        <v>123</v>
      </c>
      <c r="F203" s="1" t="s">
        <v>67</v>
      </c>
      <c r="G203" s="1" t="s">
        <v>2</v>
      </c>
      <c r="H203" s="1" t="s">
        <v>90</v>
      </c>
      <c r="I203" s="1">
        <v>0</v>
      </c>
      <c r="J203" s="1">
        <v>0</v>
      </c>
      <c r="K203" s="1">
        <v>0</v>
      </c>
      <c r="L203" s="1" t="s">
        <v>36</v>
      </c>
      <c r="M203" s="1" t="s">
        <v>82</v>
      </c>
      <c r="N203" s="1" t="str">
        <f t="shared" si="3"/>
        <v>Zero</v>
      </c>
      <c r="O203" s="1" t="str">
        <f t="shared" si="3"/>
        <v>Zero</v>
      </c>
      <c r="P203" s="1" t="str">
        <f t="shared" si="3"/>
        <v>Zero</v>
      </c>
      <c r="Q203">
        <v>0</v>
      </c>
    </row>
    <row r="204" spans="1:17" x14ac:dyDescent="0.35">
      <c r="A204" s="1" t="s">
        <v>133</v>
      </c>
      <c r="B204" s="1" t="s">
        <v>7</v>
      </c>
      <c r="C204" s="1" t="s">
        <v>6</v>
      </c>
      <c r="D204" s="1" t="s">
        <v>25</v>
      </c>
      <c r="E204" s="1" t="s">
        <v>123</v>
      </c>
      <c r="F204" s="1" t="s">
        <v>67</v>
      </c>
      <c r="G204" s="1" t="s">
        <v>2</v>
      </c>
      <c r="H204" s="1" t="s">
        <v>90</v>
      </c>
      <c r="I204" s="1">
        <v>-1570.83</v>
      </c>
      <c r="J204" s="1">
        <v>-4778.9359999999997</v>
      </c>
      <c r="K204" s="1">
        <v>-1570.83</v>
      </c>
      <c r="L204" s="1" t="s">
        <v>39</v>
      </c>
      <c r="M204" s="1" t="s">
        <v>82</v>
      </c>
      <c r="N204" s="1" t="str">
        <f t="shared" si="3"/>
        <v>Negative</v>
      </c>
      <c r="O204" s="1" t="str">
        <f t="shared" si="3"/>
        <v>Negative</v>
      </c>
      <c r="P204" s="1" t="str">
        <f t="shared" si="3"/>
        <v>Negative</v>
      </c>
      <c r="Q204">
        <v>0</v>
      </c>
    </row>
    <row r="205" spans="1:17" x14ac:dyDescent="0.35">
      <c r="A205" s="1" t="s">
        <v>133</v>
      </c>
      <c r="B205" s="1" t="s">
        <v>7</v>
      </c>
      <c r="C205" s="1" t="s">
        <v>6</v>
      </c>
      <c r="D205" s="1" t="s">
        <v>24</v>
      </c>
      <c r="E205" s="1" t="s">
        <v>123</v>
      </c>
      <c r="F205" s="1" t="s">
        <v>67</v>
      </c>
      <c r="G205" s="1" t="s">
        <v>4</v>
      </c>
      <c r="H205" s="1" t="s">
        <v>90</v>
      </c>
      <c r="I205" s="1">
        <v>1570.83</v>
      </c>
      <c r="J205" s="1">
        <v>4778.9359999999997</v>
      </c>
      <c r="K205" s="1">
        <v>1570.83</v>
      </c>
      <c r="L205" s="1" t="s">
        <v>37</v>
      </c>
      <c r="M205" s="1" t="s">
        <v>82</v>
      </c>
      <c r="N205" s="1" t="str">
        <f t="shared" si="3"/>
        <v>Positive</v>
      </c>
      <c r="O205" s="1" t="str">
        <f t="shared" si="3"/>
        <v>Positive</v>
      </c>
      <c r="P205" s="1" t="str">
        <f t="shared" si="3"/>
        <v>Positive</v>
      </c>
      <c r="Q205">
        <v>0</v>
      </c>
    </row>
    <row r="206" spans="1:17" x14ac:dyDescent="0.35">
      <c r="A206" s="1" t="s">
        <v>133</v>
      </c>
      <c r="B206" s="1" t="s">
        <v>7</v>
      </c>
      <c r="C206" s="1" t="s">
        <v>6</v>
      </c>
      <c r="D206" s="1" t="s">
        <v>21</v>
      </c>
      <c r="E206" s="1" t="s">
        <v>123</v>
      </c>
      <c r="F206" s="1" t="s">
        <v>67</v>
      </c>
      <c r="G206" s="1" t="s">
        <v>2</v>
      </c>
      <c r="H206" s="1" t="s">
        <v>90</v>
      </c>
      <c r="I206" s="1">
        <v>13000000</v>
      </c>
      <c r="J206" s="1">
        <v>39549900</v>
      </c>
      <c r="K206" s="1">
        <v>13000000</v>
      </c>
      <c r="L206" s="1" t="s">
        <v>37</v>
      </c>
      <c r="M206" s="1" t="s">
        <v>82</v>
      </c>
      <c r="N206" s="1" t="str">
        <f t="shared" si="3"/>
        <v>Positive</v>
      </c>
      <c r="O206" s="1" t="str">
        <f t="shared" si="3"/>
        <v>Positive</v>
      </c>
      <c r="P206" s="1" t="str">
        <f t="shared" si="3"/>
        <v>Positive</v>
      </c>
      <c r="Q206">
        <v>0</v>
      </c>
    </row>
    <row r="207" spans="1:17" x14ac:dyDescent="0.35">
      <c r="A207" s="1" t="s">
        <v>133</v>
      </c>
      <c r="B207" s="1" t="s">
        <v>7</v>
      </c>
      <c r="C207" s="1" t="s">
        <v>6</v>
      </c>
      <c r="D207" s="1" t="s">
        <v>21</v>
      </c>
      <c r="E207" s="1" t="s">
        <v>123</v>
      </c>
      <c r="F207" s="1" t="s">
        <v>45</v>
      </c>
      <c r="G207" s="1" t="s">
        <v>2</v>
      </c>
      <c r="H207" s="1" t="s">
        <v>90</v>
      </c>
      <c r="I207" s="1">
        <v>0</v>
      </c>
      <c r="J207" s="1">
        <v>0</v>
      </c>
      <c r="K207" s="1">
        <v>0</v>
      </c>
      <c r="L207" s="1" t="s">
        <v>37</v>
      </c>
      <c r="M207" s="1" t="s">
        <v>82</v>
      </c>
      <c r="N207" s="1" t="str">
        <f t="shared" si="3"/>
        <v>Zero</v>
      </c>
      <c r="O207" s="1" t="str">
        <f t="shared" si="3"/>
        <v>Zero</v>
      </c>
      <c r="P207" s="1" t="str">
        <f t="shared" si="3"/>
        <v>Zero</v>
      </c>
      <c r="Q207">
        <v>0</v>
      </c>
    </row>
    <row r="208" spans="1:17" x14ac:dyDescent="0.35">
      <c r="A208" s="1" t="s">
        <v>133</v>
      </c>
      <c r="B208" s="1" t="s">
        <v>7</v>
      </c>
      <c r="C208" s="1" t="s">
        <v>6</v>
      </c>
      <c r="D208" s="1" t="s">
        <v>24</v>
      </c>
      <c r="E208" s="1" t="s">
        <v>123</v>
      </c>
      <c r="F208" s="1" t="s">
        <v>45</v>
      </c>
      <c r="G208" s="1" t="s">
        <v>4</v>
      </c>
      <c r="H208" s="1" t="s">
        <v>90</v>
      </c>
      <c r="I208" s="1">
        <v>0</v>
      </c>
      <c r="J208" s="1">
        <v>0</v>
      </c>
      <c r="K208" s="1">
        <v>0</v>
      </c>
      <c r="L208" s="1" t="s">
        <v>37</v>
      </c>
      <c r="M208" s="1" t="s">
        <v>82</v>
      </c>
      <c r="N208" s="1" t="str">
        <f t="shared" si="3"/>
        <v>Zero</v>
      </c>
      <c r="O208" s="1" t="str">
        <f t="shared" si="3"/>
        <v>Zero</v>
      </c>
      <c r="P208" s="1" t="str">
        <f t="shared" si="3"/>
        <v>Zero</v>
      </c>
      <c r="Q208">
        <v>0</v>
      </c>
    </row>
    <row r="209" spans="1:17" x14ac:dyDescent="0.35">
      <c r="A209" s="1" t="s">
        <v>133</v>
      </c>
      <c r="B209" s="1" t="s">
        <v>7</v>
      </c>
      <c r="C209" s="1" t="s">
        <v>6</v>
      </c>
      <c r="D209" s="1" t="s">
        <v>21</v>
      </c>
      <c r="E209" s="1" t="s">
        <v>123</v>
      </c>
      <c r="F209" s="1" t="s">
        <v>45</v>
      </c>
      <c r="G209" s="1" t="s">
        <v>2</v>
      </c>
      <c r="H209" s="1" t="s">
        <v>90</v>
      </c>
      <c r="I209" s="1">
        <v>249469.57</v>
      </c>
      <c r="J209" s="1">
        <v>249469.57</v>
      </c>
      <c r="K209" s="1">
        <v>249469.57</v>
      </c>
      <c r="L209" s="1" t="s">
        <v>37</v>
      </c>
      <c r="M209" s="1" t="s">
        <v>82</v>
      </c>
      <c r="N209" s="1" t="str">
        <f t="shared" si="3"/>
        <v>Positive</v>
      </c>
      <c r="O209" s="1" t="str">
        <f t="shared" si="3"/>
        <v>Positive</v>
      </c>
      <c r="P209" s="1" t="str">
        <f t="shared" si="3"/>
        <v>Positive</v>
      </c>
      <c r="Q209">
        <v>0</v>
      </c>
    </row>
    <row r="210" spans="1:17" x14ac:dyDescent="0.35">
      <c r="A210" s="1" t="s">
        <v>133</v>
      </c>
      <c r="B210" s="1" t="s">
        <v>7</v>
      </c>
      <c r="C210" s="1" t="s">
        <v>6</v>
      </c>
      <c r="D210" s="1" t="s">
        <v>21</v>
      </c>
      <c r="E210" s="1" t="s">
        <v>123</v>
      </c>
      <c r="F210" s="1" t="s">
        <v>45</v>
      </c>
      <c r="G210" s="1" t="s">
        <v>2</v>
      </c>
      <c r="H210" s="1" t="s">
        <v>90</v>
      </c>
      <c r="I210" s="1">
        <v>575724.75</v>
      </c>
      <c r="J210" s="1">
        <v>575724.75</v>
      </c>
      <c r="K210" s="1">
        <v>575724.75</v>
      </c>
      <c r="L210" s="1" t="s">
        <v>37</v>
      </c>
      <c r="M210" s="1" t="s">
        <v>82</v>
      </c>
      <c r="N210" s="1" t="str">
        <f t="shared" si="3"/>
        <v>Positive</v>
      </c>
      <c r="O210" s="1" t="str">
        <f t="shared" si="3"/>
        <v>Positive</v>
      </c>
      <c r="P210" s="1" t="str">
        <f t="shared" si="3"/>
        <v>Positive</v>
      </c>
      <c r="Q210">
        <v>0</v>
      </c>
    </row>
    <row r="211" spans="1:17" x14ac:dyDescent="0.35">
      <c r="A211" s="1" t="s">
        <v>133</v>
      </c>
      <c r="B211" s="1" t="s">
        <v>7</v>
      </c>
      <c r="C211" s="1" t="s">
        <v>6</v>
      </c>
      <c r="D211" s="1" t="s">
        <v>25</v>
      </c>
      <c r="E211" s="1" t="s">
        <v>123</v>
      </c>
      <c r="F211" s="1" t="s">
        <v>45</v>
      </c>
      <c r="G211" s="1" t="s">
        <v>2</v>
      </c>
      <c r="H211" s="1" t="s">
        <v>90</v>
      </c>
      <c r="I211" s="1">
        <v>-856.68</v>
      </c>
      <c r="J211" s="1">
        <v>-856.68</v>
      </c>
      <c r="K211" s="1">
        <v>-856.68</v>
      </c>
      <c r="L211" s="1" t="s">
        <v>39</v>
      </c>
      <c r="M211" s="1" t="s">
        <v>82</v>
      </c>
      <c r="N211" s="1" t="str">
        <f t="shared" si="3"/>
        <v>Negative</v>
      </c>
      <c r="O211" s="1" t="str">
        <f t="shared" si="3"/>
        <v>Negative</v>
      </c>
      <c r="P211" s="1" t="str">
        <f t="shared" si="3"/>
        <v>Negative</v>
      </c>
      <c r="Q211">
        <v>0</v>
      </c>
    </row>
    <row r="212" spans="1:17" x14ac:dyDescent="0.35">
      <c r="A212" s="1" t="s">
        <v>133</v>
      </c>
      <c r="B212" s="1" t="s">
        <v>7</v>
      </c>
      <c r="C212" s="1" t="s">
        <v>6</v>
      </c>
      <c r="D212" s="1" t="s">
        <v>25</v>
      </c>
      <c r="E212" s="1" t="s">
        <v>123</v>
      </c>
      <c r="F212" s="1" t="s">
        <v>45</v>
      </c>
      <c r="G212" s="1" t="s">
        <v>2</v>
      </c>
      <c r="H212" s="1" t="s">
        <v>90</v>
      </c>
      <c r="I212" s="1">
        <v>-1088.46</v>
      </c>
      <c r="J212" s="1">
        <v>-1088.46</v>
      </c>
      <c r="K212" s="1">
        <v>-1088.46</v>
      </c>
      <c r="L212" s="1" t="s">
        <v>39</v>
      </c>
      <c r="M212" s="1" t="s">
        <v>82</v>
      </c>
      <c r="N212" s="1" t="str">
        <f t="shared" si="3"/>
        <v>Negative</v>
      </c>
      <c r="O212" s="1" t="str">
        <f t="shared" si="3"/>
        <v>Negative</v>
      </c>
      <c r="P212" s="1" t="str">
        <f t="shared" si="3"/>
        <v>Negative</v>
      </c>
      <c r="Q212">
        <v>0</v>
      </c>
    </row>
    <row r="213" spans="1:17" x14ac:dyDescent="0.35">
      <c r="A213" s="1" t="s">
        <v>134</v>
      </c>
      <c r="B213" s="1" t="s">
        <v>6</v>
      </c>
      <c r="C213" s="1" t="s">
        <v>6</v>
      </c>
      <c r="D213" s="1" t="s">
        <v>21</v>
      </c>
      <c r="E213" s="1" t="s">
        <v>124</v>
      </c>
      <c r="F213" s="1" t="s">
        <v>48</v>
      </c>
      <c r="G213" s="1" t="s">
        <v>2</v>
      </c>
      <c r="H213" s="1" t="s">
        <v>90</v>
      </c>
      <c r="I213" s="1">
        <v>4165.34</v>
      </c>
      <c r="J213" s="1">
        <v>4165.34</v>
      </c>
      <c r="K213" s="1">
        <v>4165.34</v>
      </c>
      <c r="L213" s="1" t="s">
        <v>37</v>
      </c>
      <c r="M213" s="1" t="s">
        <v>81</v>
      </c>
      <c r="N213" s="1" t="str">
        <f t="shared" si="3"/>
        <v>Positive</v>
      </c>
      <c r="O213" s="1" t="str">
        <f t="shared" si="3"/>
        <v>Positive</v>
      </c>
      <c r="P213" s="1" t="str">
        <f t="shared" si="3"/>
        <v>Positive</v>
      </c>
      <c r="Q213">
        <v>0</v>
      </c>
    </row>
    <row r="214" spans="1:17" x14ac:dyDescent="0.35">
      <c r="A214" s="1" t="s">
        <v>134</v>
      </c>
      <c r="B214" s="1" t="s">
        <v>6</v>
      </c>
      <c r="C214" s="1" t="s">
        <v>6</v>
      </c>
      <c r="D214" s="1" t="s">
        <v>21</v>
      </c>
      <c r="E214" s="1" t="s">
        <v>124</v>
      </c>
      <c r="F214" s="1" t="s">
        <v>45</v>
      </c>
      <c r="G214" s="1" t="s">
        <v>2</v>
      </c>
      <c r="H214" s="1" t="s">
        <v>90</v>
      </c>
      <c r="I214" s="1">
        <v>-25.37</v>
      </c>
      <c r="J214" s="1">
        <v>-25.37</v>
      </c>
      <c r="K214" s="1">
        <v>-25.37</v>
      </c>
      <c r="L214" s="1" t="s">
        <v>37</v>
      </c>
      <c r="M214" s="1" t="s">
        <v>81</v>
      </c>
      <c r="N214" s="1" t="str">
        <f t="shared" si="3"/>
        <v>Negative</v>
      </c>
      <c r="O214" s="1" t="str">
        <f t="shared" si="3"/>
        <v>Negative</v>
      </c>
      <c r="P214" s="1" t="str">
        <f t="shared" si="3"/>
        <v>Negative</v>
      </c>
      <c r="Q214">
        <v>0</v>
      </c>
    </row>
    <row r="215" spans="1:17" x14ac:dyDescent="0.35">
      <c r="A215" s="1" t="s">
        <v>134</v>
      </c>
      <c r="B215" s="1" t="s">
        <v>6</v>
      </c>
      <c r="C215" s="1" t="s">
        <v>6</v>
      </c>
      <c r="D215" s="1" t="s">
        <v>21</v>
      </c>
      <c r="E215" s="1" t="s">
        <v>124</v>
      </c>
      <c r="F215" s="1" t="s">
        <v>45</v>
      </c>
      <c r="G215" s="1" t="s">
        <v>2</v>
      </c>
      <c r="H215" s="1" t="s">
        <v>90</v>
      </c>
      <c r="I215" s="1">
        <v>11418302.73</v>
      </c>
      <c r="J215" s="1">
        <v>11418302.73</v>
      </c>
      <c r="K215" s="1">
        <v>11418302.73</v>
      </c>
      <c r="L215" s="1" t="s">
        <v>37</v>
      </c>
      <c r="M215" s="1" t="s">
        <v>81</v>
      </c>
      <c r="N215" s="1" t="str">
        <f t="shared" si="3"/>
        <v>Positive</v>
      </c>
      <c r="O215" s="1" t="str">
        <f t="shared" si="3"/>
        <v>Positive</v>
      </c>
      <c r="P215" s="1" t="str">
        <f t="shared" si="3"/>
        <v>Positive</v>
      </c>
      <c r="Q215">
        <v>0</v>
      </c>
    </row>
    <row r="216" spans="1:17" x14ac:dyDescent="0.35">
      <c r="A216" s="1" t="s">
        <v>134</v>
      </c>
      <c r="B216" s="1" t="s">
        <v>6</v>
      </c>
      <c r="C216" s="1" t="s">
        <v>6</v>
      </c>
      <c r="D216" s="1" t="s">
        <v>21</v>
      </c>
      <c r="E216" s="1" t="s">
        <v>124</v>
      </c>
      <c r="F216" s="1" t="s">
        <v>45</v>
      </c>
      <c r="G216" s="1" t="s">
        <v>2</v>
      </c>
      <c r="H216" s="1" t="s">
        <v>90</v>
      </c>
      <c r="I216" s="1">
        <v>30087561</v>
      </c>
      <c r="J216" s="1">
        <v>30087561</v>
      </c>
      <c r="K216" s="1">
        <v>30087561</v>
      </c>
      <c r="L216" s="1" t="s">
        <v>37</v>
      </c>
      <c r="M216" s="1" t="s">
        <v>81</v>
      </c>
      <c r="N216" s="1" t="str">
        <f t="shared" si="3"/>
        <v>Positive</v>
      </c>
      <c r="O216" s="1" t="str">
        <f t="shared" si="3"/>
        <v>Positive</v>
      </c>
      <c r="P216" s="1" t="str">
        <f t="shared" si="3"/>
        <v>Positive</v>
      </c>
      <c r="Q216">
        <v>0</v>
      </c>
    </row>
    <row r="217" spans="1:17" x14ac:dyDescent="0.35">
      <c r="A217" s="1" t="s">
        <v>134</v>
      </c>
      <c r="B217" s="1" t="s">
        <v>6</v>
      </c>
      <c r="C217" s="1" t="s">
        <v>6</v>
      </c>
      <c r="D217" s="1" t="s">
        <v>21</v>
      </c>
      <c r="E217" s="1" t="s">
        <v>124</v>
      </c>
      <c r="F217" s="1" t="s">
        <v>45</v>
      </c>
      <c r="G217" s="1" t="s">
        <v>2</v>
      </c>
      <c r="H217" s="1" t="s">
        <v>90</v>
      </c>
      <c r="I217" s="1">
        <v>-6985830.2400000002</v>
      </c>
      <c r="J217" s="1">
        <v>-6985830.2400000002</v>
      </c>
      <c r="K217" s="1">
        <v>-6985830.2400000002</v>
      </c>
      <c r="L217" s="1" t="s">
        <v>37</v>
      </c>
      <c r="M217" s="1" t="s">
        <v>81</v>
      </c>
      <c r="N217" s="1" t="str">
        <f t="shared" si="3"/>
        <v>Negative</v>
      </c>
      <c r="O217" s="1" t="str">
        <f t="shared" si="3"/>
        <v>Negative</v>
      </c>
      <c r="P217" s="1" t="str">
        <f t="shared" si="3"/>
        <v>Negative</v>
      </c>
      <c r="Q217">
        <v>0</v>
      </c>
    </row>
    <row r="218" spans="1:17" x14ac:dyDescent="0.35">
      <c r="A218" s="1" t="s">
        <v>134</v>
      </c>
      <c r="B218" s="1" t="s">
        <v>6</v>
      </c>
      <c r="C218" s="1" t="s">
        <v>6</v>
      </c>
      <c r="D218" s="1" t="s">
        <v>21</v>
      </c>
      <c r="E218" s="1" t="s">
        <v>124</v>
      </c>
      <c r="F218" s="1" t="s">
        <v>45</v>
      </c>
      <c r="G218" s="1" t="s">
        <v>2</v>
      </c>
      <c r="H218" s="1" t="s">
        <v>90</v>
      </c>
      <c r="I218" s="1">
        <v>487680.45</v>
      </c>
      <c r="J218" s="1">
        <v>487680.45</v>
      </c>
      <c r="K218" s="1">
        <v>487680.45</v>
      </c>
      <c r="L218" s="1" t="s">
        <v>37</v>
      </c>
      <c r="M218" s="1" t="s">
        <v>81</v>
      </c>
      <c r="N218" s="1" t="str">
        <f t="shared" si="3"/>
        <v>Positive</v>
      </c>
      <c r="O218" s="1" t="str">
        <f t="shared" si="3"/>
        <v>Positive</v>
      </c>
      <c r="P218" s="1" t="str">
        <f t="shared" si="3"/>
        <v>Positive</v>
      </c>
      <c r="Q218">
        <v>0</v>
      </c>
    </row>
    <row r="219" spans="1:17" x14ac:dyDescent="0.35">
      <c r="A219" s="1" t="s">
        <v>134</v>
      </c>
      <c r="B219" s="1" t="s">
        <v>6</v>
      </c>
      <c r="C219" s="1" t="s">
        <v>6</v>
      </c>
      <c r="D219" s="1" t="s">
        <v>21</v>
      </c>
      <c r="E219" s="1" t="s">
        <v>124</v>
      </c>
      <c r="F219" s="1" t="s">
        <v>45</v>
      </c>
      <c r="G219" s="1" t="s">
        <v>2</v>
      </c>
      <c r="H219" s="1" t="s">
        <v>90</v>
      </c>
      <c r="I219" s="1">
        <v>-4602998.0999999996</v>
      </c>
      <c r="J219" s="1">
        <v>-4602998.0999999996</v>
      </c>
      <c r="K219" s="1">
        <v>-4602998.0999999996</v>
      </c>
      <c r="L219" s="1" t="s">
        <v>37</v>
      </c>
      <c r="M219" s="1" t="s">
        <v>81</v>
      </c>
      <c r="N219" s="1" t="str">
        <f t="shared" si="3"/>
        <v>Negative</v>
      </c>
      <c r="O219" s="1" t="str">
        <f t="shared" si="3"/>
        <v>Negative</v>
      </c>
      <c r="P219" s="1" t="str">
        <f t="shared" si="3"/>
        <v>Negative</v>
      </c>
      <c r="Q219">
        <v>0</v>
      </c>
    </row>
    <row r="220" spans="1:17" x14ac:dyDescent="0.35">
      <c r="A220" s="1" t="s">
        <v>134</v>
      </c>
      <c r="B220" s="1" t="s">
        <v>6</v>
      </c>
      <c r="C220" s="1" t="s">
        <v>6</v>
      </c>
      <c r="D220" s="1" t="s">
        <v>21</v>
      </c>
      <c r="E220" s="1" t="s">
        <v>124</v>
      </c>
      <c r="F220" s="1" t="s">
        <v>52</v>
      </c>
      <c r="G220" s="1" t="s">
        <v>2</v>
      </c>
      <c r="H220" s="1" t="s">
        <v>98</v>
      </c>
      <c r="I220" s="1">
        <v>295589.97899999999</v>
      </c>
      <c r="J220" s="1">
        <v>5568620</v>
      </c>
      <c r="K220" s="1">
        <v>5568620</v>
      </c>
      <c r="L220" s="1" t="s">
        <v>37</v>
      </c>
      <c r="M220" s="1" t="s">
        <v>81</v>
      </c>
      <c r="N220" s="1" t="str">
        <f t="shared" si="3"/>
        <v>Positive</v>
      </c>
      <c r="O220" s="1" t="str">
        <f t="shared" si="3"/>
        <v>Positive</v>
      </c>
      <c r="P220" s="1" t="str">
        <f t="shared" si="3"/>
        <v>Positive</v>
      </c>
      <c r="Q220">
        <v>0</v>
      </c>
    </row>
    <row r="221" spans="1:17" x14ac:dyDescent="0.35">
      <c r="A221" s="1" t="s">
        <v>134</v>
      </c>
      <c r="B221" s="1" t="s">
        <v>6</v>
      </c>
      <c r="C221" s="1" t="s">
        <v>6</v>
      </c>
      <c r="D221" s="1" t="s">
        <v>13</v>
      </c>
      <c r="E221" s="1" t="s">
        <v>37</v>
      </c>
      <c r="F221" s="1" t="s">
        <v>51</v>
      </c>
      <c r="G221" s="1" t="s">
        <v>1</v>
      </c>
      <c r="H221" s="1" t="s">
        <v>104</v>
      </c>
      <c r="I221" s="1">
        <v>0</v>
      </c>
      <c r="J221" s="1">
        <v>0</v>
      </c>
      <c r="K221" s="1">
        <v>0</v>
      </c>
      <c r="L221" s="1" t="s">
        <v>36</v>
      </c>
      <c r="M221" s="1" t="s">
        <v>81</v>
      </c>
      <c r="N221" s="1" t="str">
        <f t="shared" si="3"/>
        <v>Zero</v>
      </c>
      <c r="O221" s="1" t="str">
        <f t="shared" si="3"/>
        <v>Zero</v>
      </c>
      <c r="P221" s="1" t="str">
        <f t="shared" si="3"/>
        <v>Zero</v>
      </c>
      <c r="Q221">
        <v>0</v>
      </c>
    </row>
    <row r="222" spans="1:17" x14ac:dyDescent="0.35">
      <c r="A222" s="1" t="s">
        <v>134</v>
      </c>
      <c r="B222" s="1" t="s">
        <v>6</v>
      </c>
      <c r="C222" s="1" t="s">
        <v>6</v>
      </c>
      <c r="D222" s="1" t="s">
        <v>12</v>
      </c>
      <c r="E222" s="1" t="s">
        <v>37</v>
      </c>
      <c r="F222" s="1" t="s">
        <v>51</v>
      </c>
      <c r="G222" s="1" t="s">
        <v>1</v>
      </c>
      <c r="H222" s="1" t="s">
        <v>104</v>
      </c>
      <c r="I222" s="1">
        <v>0</v>
      </c>
      <c r="J222" s="1">
        <v>0</v>
      </c>
      <c r="K222" s="1">
        <v>0</v>
      </c>
      <c r="L222" s="1" t="s">
        <v>36</v>
      </c>
      <c r="M222" s="1" t="s">
        <v>81</v>
      </c>
      <c r="N222" s="1" t="str">
        <f t="shared" si="3"/>
        <v>Zero</v>
      </c>
      <c r="O222" s="1" t="str">
        <f t="shared" si="3"/>
        <v>Zero</v>
      </c>
      <c r="P222" s="1" t="str">
        <f t="shared" si="3"/>
        <v>Zero</v>
      </c>
      <c r="Q222">
        <v>0</v>
      </c>
    </row>
    <row r="223" spans="1:17" x14ac:dyDescent="0.35">
      <c r="A223" s="1" t="s">
        <v>134</v>
      </c>
      <c r="B223" s="1" t="s">
        <v>7</v>
      </c>
      <c r="C223" s="1" t="s">
        <v>6</v>
      </c>
      <c r="D223" s="1" t="s">
        <v>21</v>
      </c>
      <c r="E223" s="1" t="s">
        <v>36</v>
      </c>
      <c r="F223" s="1" t="s">
        <v>43</v>
      </c>
      <c r="G223" s="1" t="s">
        <v>2</v>
      </c>
      <c r="H223" s="1" t="s">
        <v>90</v>
      </c>
      <c r="I223" s="1">
        <v>-2395579.5499999998</v>
      </c>
      <c r="J223" s="1">
        <v>-2395579.5499999998</v>
      </c>
      <c r="K223" s="1">
        <v>-2395579.5499999998</v>
      </c>
      <c r="L223" s="1" t="s">
        <v>37</v>
      </c>
      <c r="M223" s="1" t="s">
        <v>81</v>
      </c>
      <c r="N223" s="1" t="str">
        <f t="shared" si="3"/>
        <v>Negative</v>
      </c>
      <c r="O223" s="1" t="str">
        <f t="shared" si="3"/>
        <v>Negative</v>
      </c>
      <c r="P223" s="1" t="str">
        <f t="shared" si="3"/>
        <v>Negative</v>
      </c>
      <c r="Q223">
        <v>0</v>
      </c>
    </row>
    <row r="224" spans="1:17" x14ac:dyDescent="0.35">
      <c r="A224" s="1" t="s">
        <v>134</v>
      </c>
      <c r="B224" s="1" t="s">
        <v>6</v>
      </c>
      <c r="C224" s="1" t="s">
        <v>6</v>
      </c>
      <c r="D224" s="1" t="s">
        <v>21</v>
      </c>
      <c r="E224" s="1" t="s">
        <v>36</v>
      </c>
      <c r="F224" s="1" t="s">
        <v>68</v>
      </c>
      <c r="G224" s="1" t="s">
        <v>2</v>
      </c>
      <c r="H224" s="1" t="s">
        <v>90</v>
      </c>
      <c r="I224" s="1">
        <v>70085.7</v>
      </c>
      <c r="J224" s="1">
        <v>70085.7</v>
      </c>
      <c r="K224" s="1">
        <v>70085.7</v>
      </c>
      <c r="L224" s="1" t="s">
        <v>37</v>
      </c>
      <c r="M224" s="1" t="s">
        <v>81</v>
      </c>
      <c r="N224" s="1" t="str">
        <f t="shared" si="3"/>
        <v>Positive</v>
      </c>
      <c r="O224" s="1" t="str">
        <f t="shared" si="3"/>
        <v>Positive</v>
      </c>
      <c r="P224" s="1" t="str">
        <f t="shared" si="3"/>
        <v>Positive</v>
      </c>
      <c r="Q224">
        <v>0</v>
      </c>
    </row>
    <row r="225" spans="1:17" x14ac:dyDescent="0.35">
      <c r="A225" s="1" t="s">
        <v>134</v>
      </c>
      <c r="B225" s="1" t="s">
        <v>6</v>
      </c>
      <c r="C225" s="1" t="s">
        <v>6</v>
      </c>
      <c r="D225" s="1" t="s">
        <v>21</v>
      </c>
      <c r="E225" s="1" t="s">
        <v>36</v>
      </c>
      <c r="F225" s="1" t="s">
        <v>45</v>
      </c>
      <c r="G225" s="1" t="s">
        <v>2</v>
      </c>
      <c r="H225" s="1" t="s">
        <v>90</v>
      </c>
      <c r="I225" s="1">
        <v>-0.04</v>
      </c>
      <c r="J225" s="1">
        <v>-0.04</v>
      </c>
      <c r="K225" s="1">
        <v>-0.04</v>
      </c>
      <c r="L225" s="1" t="s">
        <v>37</v>
      </c>
      <c r="M225" s="1" t="s">
        <v>81</v>
      </c>
      <c r="N225" s="1" t="str">
        <f t="shared" si="3"/>
        <v>Negative</v>
      </c>
      <c r="O225" s="1" t="str">
        <f t="shared" si="3"/>
        <v>Negative</v>
      </c>
      <c r="P225" s="1" t="str">
        <f t="shared" si="3"/>
        <v>Negative</v>
      </c>
      <c r="Q225">
        <v>0</v>
      </c>
    </row>
    <row r="226" spans="1:17" x14ac:dyDescent="0.35">
      <c r="A226" s="1" t="s">
        <v>134</v>
      </c>
      <c r="B226" s="1" t="s">
        <v>6</v>
      </c>
      <c r="C226" s="1" t="s">
        <v>6</v>
      </c>
      <c r="D226" s="1" t="s">
        <v>21</v>
      </c>
      <c r="E226" s="1" t="s">
        <v>36</v>
      </c>
      <c r="F226" s="1" t="s">
        <v>45</v>
      </c>
      <c r="G226" s="1" t="s">
        <v>2</v>
      </c>
      <c r="H226" s="1" t="s">
        <v>90</v>
      </c>
      <c r="I226" s="1">
        <v>-744803.29</v>
      </c>
      <c r="J226" s="1">
        <v>-744803.29</v>
      </c>
      <c r="K226" s="1">
        <v>-744803.29</v>
      </c>
      <c r="L226" s="1" t="s">
        <v>37</v>
      </c>
      <c r="M226" s="1" t="s">
        <v>81</v>
      </c>
      <c r="N226" s="1" t="str">
        <f t="shared" si="3"/>
        <v>Negative</v>
      </c>
      <c r="O226" s="1" t="str">
        <f t="shared" si="3"/>
        <v>Negative</v>
      </c>
      <c r="P226" s="1" t="str">
        <f t="shared" si="3"/>
        <v>Negative</v>
      </c>
      <c r="Q226">
        <v>0</v>
      </c>
    </row>
    <row r="227" spans="1:17" x14ac:dyDescent="0.35">
      <c r="A227" s="1" t="s">
        <v>134</v>
      </c>
      <c r="B227" s="1" t="s">
        <v>6</v>
      </c>
      <c r="C227" s="1" t="s">
        <v>6</v>
      </c>
      <c r="D227" s="1" t="s">
        <v>21</v>
      </c>
      <c r="E227" s="1" t="s">
        <v>36</v>
      </c>
      <c r="F227" s="1" t="s">
        <v>45</v>
      </c>
      <c r="G227" s="1" t="s">
        <v>2</v>
      </c>
      <c r="H227" s="1" t="s">
        <v>90</v>
      </c>
      <c r="I227" s="1">
        <v>3478.41</v>
      </c>
      <c r="J227" s="1">
        <v>3478.41</v>
      </c>
      <c r="K227" s="1">
        <v>3478.41</v>
      </c>
      <c r="L227" s="1" t="s">
        <v>37</v>
      </c>
      <c r="M227" s="1" t="s">
        <v>81</v>
      </c>
      <c r="N227" s="1" t="str">
        <f t="shared" si="3"/>
        <v>Positive</v>
      </c>
      <c r="O227" s="1" t="str">
        <f t="shared" si="3"/>
        <v>Positive</v>
      </c>
      <c r="P227" s="1" t="str">
        <f t="shared" si="3"/>
        <v>Positive</v>
      </c>
      <c r="Q227">
        <v>0</v>
      </c>
    </row>
    <row r="228" spans="1:17" x14ac:dyDescent="0.35">
      <c r="A228" s="1" t="s">
        <v>134</v>
      </c>
      <c r="B228" s="1" t="s">
        <v>7</v>
      </c>
      <c r="C228" s="1" t="s">
        <v>6</v>
      </c>
      <c r="D228" s="1" t="s">
        <v>21</v>
      </c>
      <c r="E228" s="1" t="s">
        <v>36</v>
      </c>
      <c r="F228" s="1" t="s">
        <v>69</v>
      </c>
      <c r="G228" s="1" t="s">
        <v>2</v>
      </c>
      <c r="H228" s="1" t="s">
        <v>90</v>
      </c>
      <c r="I228" s="1">
        <v>1174779.8999999999</v>
      </c>
      <c r="J228" s="1">
        <v>1174779.8999999999</v>
      </c>
      <c r="K228" s="1">
        <v>1174779.8999999999</v>
      </c>
      <c r="L228" s="1" t="s">
        <v>37</v>
      </c>
      <c r="M228" s="1" t="s">
        <v>81</v>
      </c>
      <c r="N228" s="1" t="str">
        <f t="shared" si="3"/>
        <v>Positive</v>
      </c>
      <c r="O228" s="1" t="str">
        <f t="shared" si="3"/>
        <v>Positive</v>
      </c>
      <c r="P228" s="1" t="str">
        <f t="shared" si="3"/>
        <v>Positive</v>
      </c>
      <c r="Q228">
        <v>0</v>
      </c>
    </row>
    <row r="229" spans="1:17" x14ac:dyDescent="0.35">
      <c r="A229" s="1" t="s">
        <v>134</v>
      </c>
      <c r="B229" s="1" t="s">
        <v>6</v>
      </c>
      <c r="C229" s="1" t="s">
        <v>6</v>
      </c>
      <c r="D229" s="1" t="s">
        <v>21</v>
      </c>
      <c r="E229" s="1" t="s">
        <v>36</v>
      </c>
      <c r="F229" s="1" t="s">
        <v>52</v>
      </c>
      <c r="G229" s="1" t="s">
        <v>2</v>
      </c>
      <c r="H229" s="1" t="s">
        <v>90</v>
      </c>
      <c r="I229" s="1">
        <v>62600.45</v>
      </c>
      <c r="J229" s="1">
        <v>62600.45</v>
      </c>
      <c r="K229" s="1">
        <v>62600.45</v>
      </c>
      <c r="L229" s="1" t="s">
        <v>37</v>
      </c>
      <c r="M229" s="1" t="s">
        <v>81</v>
      </c>
      <c r="N229" s="1" t="str">
        <f t="shared" si="3"/>
        <v>Positive</v>
      </c>
      <c r="O229" s="1" t="str">
        <f t="shared" si="3"/>
        <v>Positive</v>
      </c>
      <c r="P229" s="1" t="str">
        <f t="shared" si="3"/>
        <v>Positive</v>
      </c>
      <c r="Q229">
        <v>0</v>
      </c>
    </row>
    <row r="230" spans="1:17" x14ac:dyDescent="0.35">
      <c r="A230" s="1" t="s">
        <v>133</v>
      </c>
      <c r="B230" s="1" t="s">
        <v>7</v>
      </c>
      <c r="C230" s="1" t="s">
        <v>6</v>
      </c>
      <c r="D230" s="1" t="s">
        <v>22</v>
      </c>
      <c r="E230" s="1" t="s">
        <v>123</v>
      </c>
      <c r="F230" s="1" t="s">
        <v>48</v>
      </c>
      <c r="G230" s="1" t="s">
        <v>2</v>
      </c>
      <c r="H230" s="1" t="s">
        <v>90</v>
      </c>
      <c r="I230" s="1">
        <v>0</v>
      </c>
      <c r="J230" s="1">
        <v>0</v>
      </c>
      <c r="K230" s="1">
        <v>0</v>
      </c>
      <c r="L230" s="1" t="s">
        <v>36</v>
      </c>
      <c r="M230" s="1" t="s">
        <v>82</v>
      </c>
      <c r="N230" s="1" t="str">
        <f t="shared" si="3"/>
        <v>Zero</v>
      </c>
      <c r="O230" s="1" t="str">
        <f t="shared" si="3"/>
        <v>Zero</v>
      </c>
      <c r="P230" s="1" t="str">
        <f t="shared" si="3"/>
        <v>Zero</v>
      </c>
      <c r="Q230">
        <v>0</v>
      </c>
    </row>
    <row r="231" spans="1:17" x14ac:dyDescent="0.35">
      <c r="A231" s="1" t="s">
        <v>133</v>
      </c>
      <c r="B231" s="1" t="s">
        <v>7</v>
      </c>
      <c r="C231" s="1" t="s">
        <v>6</v>
      </c>
      <c r="D231" s="1" t="s">
        <v>25</v>
      </c>
      <c r="E231" s="1" t="s">
        <v>123</v>
      </c>
      <c r="F231" s="1" t="s">
        <v>48</v>
      </c>
      <c r="G231" s="1" t="s">
        <v>2</v>
      </c>
      <c r="H231" s="1" t="s">
        <v>90</v>
      </c>
      <c r="I231" s="1">
        <v>-5836.5870000000004</v>
      </c>
      <c r="J231" s="1">
        <v>-4740.95</v>
      </c>
      <c r="K231" s="1">
        <v>-5859.58</v>
      </c>
      <c r="L231" s="1" t="s">
        <v>39</v>
      </c>
      <c r="M231" s="1" t="s">
        <v>82</v>
      </c>
      <c r="N231" s="1" t="str">
        <f t="shared" si="3"/>
        <v>Negative</v>
      </c>
      <c r="O231" s="1" t="str">
        <f t="shared" si="3"/>
        <v>Negative</v>
      </c>
      <c r="P231" s="1" t="str">
        <f t="shared" si="3"/>
        <v>Negative</v>
      </c>
      <c r="Q231">
        <v>0</v>
      </c>
    </row>
    <row r="232" spans="1:17" x14ac:dyDescent="0.35">
      <c r="A232" s="1" t="s">
        <v>133</v>
      </c>
      <c r="B232" s="1" t="s">
        <v>7</v>
      </c>
      <c r="C232" s="1" t="s">
        <v>6</v>
      </c>
      <c r="D232" s="1" t="s">
        <v>24</v>
      </c>
      <c r="E232" s="1" t="s">
        <v>123</v>
      </c>
      <c r="F232" s="1" t="s">
        <v>48</v>
      </c>
      <c r="G232" s="1" t="s">
        <v>4</v>
      </c>
      <c r="H232" s="1" t="s">
        <v>90</v>
      </c>
      <c r="I232" s="1">
        <v>0</v>
      </c>
      <c r="J232" s="1">
        <v>0</v>
      </c>
      <c r="K232" s="1">
        <v>0</v>
      </c>
      <c r="L232" s="1" t="s">
        <v>37</v>
      </c>
      <c r="M232" s="1" t="s">
        <v>82</v>
      </c>
      <c r="N232" s="1" t="str">
        <f t="shared" si="3"/>
        <v>Zero</v>
      </c>
      <c r="O232" s="1" t="str">
        <f t="shared" si="3"/>
        <v>Zero</v>
      </c>
      <c r="P232" s="1" t="str">
        <f t="shared" si="3"/>
        <v>Zero</v>
      </c>
      <c r="Q232">
        <v>0</v>
      </c>
    </row>
    <row r="233" spans="1:17" x14ac:dyDescent="0.35">
      <c r="A233" s="1" t="s">
        <v>133</v>
      </c>
      <c r="B233" s="1" t="s">
        <v>7</v>
      </c>
      <c r="C233" s="1" t="s">
        <v>6</v>
      </c>
      <c r="D233" s="1" t="s">
        <v>21</v>
      </c>
      <c r="E233" s="1" t="s">
        <v>123</v>
      </c>
      <c r="F233" s="1" t="s">
        <v>48</v>
      </c>
      <c r="G233" s="1" t="s">
        <v>2</v>
      </c>
      <c r="H233" s="1" t="s">
        <v>90</v>
      </c>
      <c r="I233" s="1">
        <v>0</v>
      </c>
      <c r="J233" s="1">
        <v>0</v>
      </c>
      <c r="K233" s="1">
        <v>0</v>
      </c>
      <c r="L233" s="1" t="s">
        <v>37</v>
      </c>
      <c r="M233" s="1" t="s">
        <v>82</v>
      </c>
      <c r="N233" s="1" t="str">
        <f t="shared" si="3"/>
        <v>Zero</v>
      </c>
      <c r="O233" s="1" t="str">
        <f t="shared" si="3"/>
        <v>Zero</v>
      </c>
      <c r="P233" s="1" t="str">
        <f t="shared" si="3"/>
        <v>Zero</v>
      </c>
      <c r="Q233">
        <v>0</v>
      </c>
    </row>
    <row r="234" spans="1:17" x14ac:dyDescent="0.35">
      <c r="A234" s="1" t="s">
        <v>133</v>
      </c>
      <c r="B234" s="1" t="s">
        <v>7</v>
      </c>
      <c r="C234" s="1" t="s">
        <v>6</v>
      </c>
      <c r="D234" s="1" t="s">
        <v>21</v>
      </c>
      <c r="E234" s="1" t="s">
        <v>123</v>
      </c>
      <c r="F234" s="1" t="s">
        <v>45</v>
      </c>
      <c r="G234" s="1" t="s">
        <v>2</v>
      </c>
      <c r="H234" s="1" t="s">
        <v>90</v>
      </c>
      <c r="I234" s="1">
        <v>0</v>
      </c>
      <c r="J234" s="1">
        <v>0</v>
      </c>
      <c r="K234" s="1">
        <v>0</v>
      </c>
      <c r="L234" s="1" t="s">
        <v>37</v>
      </c>
      <c r="M234" s="1" t="s">
        <v>82</v>
      </c>
      <c r="N234" s="1" t="str">
        <f t="shared" si="3"/>
        <v>Zero</v>
      </c>
      <c r="O234" s="1" t="str">
        <f t="shared" si="3"/>
        <v>Zero</v>
      </c>
      <c r="P234" s="1" t="str">
        <f t="shared" si="3"/>
        <v>Zero</v>
      </c>
      <c r="Q234">
        <v>0</v>
      </c>
    </row>
    <row r="235" spans="1:17" x14ac:dyDescent="0.35">
      <c r="A235" s="1" t="s">
        <v>133</v>
      </c>
      <c r="B235" s="1" t="s">
        <v>7</v>
      </c>
      <c r="C235" s="1" t="s">
        <v>6</v>
      </c>
      <c r="D235" s="1" t="s">
        <v>24</v>
      </c>
      <c r="E235" s="1" t="s">
        <v>123</v>
      </c>
      <c r="F235" s="1" t="s">
        <v>45</v>
      </c>
      <c r="G235" s="1" t="s">
        <v>4</v>
      </c>
      <c r="H235" s="1" t="s">
        <v>90</v>
      </c>
      <c r="I235" s="1">
        <v>0</v>
      </c>
      <c r="J235" s="1">
        <v>0</v>
      </c>
      <c r="K235" s="1">
        <v>0</v>
      </c>
      <c r="L235" s="1" t="s">
        <v>37</v>
      </c>
      <c r="M235" s="1" t="s">
        <v>82</v>
      </c>
      <c r="N235" s="1" t="str">
        <f t="shared" si="3"/>
        <v>Zero</v>
      </c>
      <c r="O235" s="1" t="str">
        <f t="shared" si="3"/>
        <v>Zero</v>
      </c>
      <c r="P235" s="1" t="str">
        <f t="shared" si="3"/>
        <v>Zero</v>
      </c>
      <c r="Q235">
        <v>0</v>
      </c>
    </row>
    <row r="236" spans="1:17" x14ac:dyDescent="0.35">
      <c r="A236" s="1" t="s">
        <v>133</v>
      </c>
      <c r="B236" s="1" t="s">
        <v>7</v>
      </c>
      <c r="C236" s="1" t="s">
        <v>6</v>
      </c>
      <c r="D236" s="1" t="s">
        <v>25</v>
      </c>
      <c r="E236" s="1" t="s">
        <v>123</v>
      </c>
      <c r="F236" s="1" t="s">
        <v>48</v>
      </c>
      <c r="G236" s="1" t="s">
        <v>2</v>
      </c>
      <c r="H236" s="1" t="s">
        <v>89</v>
      </c>
      <c r="I236" s="1">
        <v>-24.584</v>
      </c>
      <c r="J236" s="1">
        <v>-20.11</v>
      </c>
      <c r="K236" s="1">
        <v>-22.82</v>
      </c>
      <c r="L236" s="1" t="s">
        <v>39</v>
      </c>
      <c r="M236" s="1" t="s">
        <v>82</v>
      </c>
      <c r="N236" s="1" t="str">
        <f t="shared" si="3"/>
        <v>Negative</v>
      </c>
      <c r="O236" s="1" t="str">
        <f t="shared" si="3"/>
        <v>Negative</v>
      </c>
      <c r="P236" s="1" t="str">
        <f t="shared" si="3"/>
        <v>Negative</v>
      </c>
      <c r="Q236">
        <v>0</v>
      </c>
    </row>
    <row r="237" spans="1:17" x14ac:dyDescent="0.35">
      <c r="A237" s="1" t="s">
        <v>133</v>
      </c>
      <c r="B237" s="1" t="s">
        <v>7</v>
      </c>
      <c r="C237" s="1" t="s">
        <v>6</v>
      </c>
      <c r="D237" s="1" t="s">
        <v>24</v>
      </c>
      <c r="E237" s="1" t="s">
        <v>123</v>
      </c>
      <c r="F237" s="1" t="s">
        <v>48</v>
      </c>
      <c r="G237" s="1" t="s">
        <v>4</v>
      </c>
      <c r="H237" s="1" t="s">
        <v>89</v>
      </c>
      <c r="I237" s="1">
        <v>110.342</v>
      </c>
      <c r="J237" s="1">
        <v>89.629000000000005</v>
      </c>
      <c r="K237" s="1">
        <v>101.6</v>
      </c>
      <c r="L237" s="1" t="s">
        <v>37</v>
      </c>
      <c r="M237" s="1" t="s">
        <v>82</v>
      </c>
      <c r="N237" s="1" t="str">
        <f t="shared" si="3"/>
        <v>Positive</v>
      </c>
      <c r="O237" s="1" t="str">
        <f t="shared" si="3"/>
        <v>Positive</v>
      </c>
      <c r="P237" s="1" t="str">
        <f t="shared" si="3"/>
        <v>Positive</v>
      </c>
      <c r="Q237">
        <v>0</v>
      </c>
    </row>
    <row r="238" spans="1:17" x14ac:dyDescent="0.35">
      <c r="A238" s="1" t="s">
        <v>134</v>
      </c>
      <c r="B238" s="1" t="s">
        <v>6</v>
      </c>
      <c r="C238" s="1" t="s">
        <v>7</v>
      </c>
      <c r="D238" s="1" t="s">
        <v>23</v>
      </c>
      <c r="E238" s="1" t="s">
        <v>123</v>
      </c>
      <c r="F238" s="1" t="s">
        <v>46</v>
      </c>
      <c r="G238" s="1" t="s">
        <v>3</v>
      </c>
      <c r="H238" s="1" t="s">
        <v>110</v>
      </c>
      <c r="I238" s="1">
        <v>0</v>
      </c>
      <c r="J238" s="1">
        <v>0</v>
      </c>
      <c r="K238" s="1">
        <v>0</v>
      </c>
      <c r="L238" s="1" t="s">
        <v>38</v>
      </c>
      <c r="M238" s="1" t="s">
        <v>82</v>
      </c>
      <c r="N238" s="1" t="str">
        <f t="shared" si="3"/>
        <v>Zero</v>
      </c>
      <c r="O238" s="1" t="str">
        <f t="shared" si="3"/>
        <v>Zero</v>
      </c>
      <c r="P238" s="1" t="str">
        <f t="shared" si="3"/>
        <v>Zero</v>
      </c>
      <c r="Q238">
        <v>0</v>
      </c>
    </row>
    <row r="239" spans="1:17" x14ac:dyDescent="0.35">
      <c r="A239" s="1" t="s">
        <v>134</v>
      </c>
      <c r="B239" s="1" t="s">
        <v>6</v>
      </c>
      <c r="C239" s="1" t="s">
        <v>7</v>
      </c>
      <c r="D239" s="1" t="s">
        <v>23</v>
      </c>
      <c r="E239" s="1" t="s">
        <v>123</v>
      </c>
      <c r="F239" s="1" t="s">
        <v>46</v>
      </c>
      <c r="G239" s="1" t="s">
        <v>3</v>
      </c>
      <c r="H239" s="1" t="s">
        <v>101</v>
      </c>
      <c r="I239" s="1">
        <v>-4.0000000000000001E-3</v>
      </c>
      <c r="J239" s="1">
        <v>-4.0000000000000001E-3</v>
      </c>
      <c r="K239" s="1">
        <v>-5</v>
      </c>
      <c r="L239" s="1" t="s">
        <v>38</v>
      </c>
      <c r="M239" s="1" t="s">
        <v>82</v>
      </c>
      <c r="N239" s="1" t="str">
        <f t="shared" si="3"/>
        <v>Negative</v>
      </c>
      <c r="O239" s="1" t="str">
        <f t="shared" si="3"/>
        <v>Negative</v>
      </c>
      <c r="P239" s="1" t="str">
        <f t="shared" si="3"/>
        <v>Negative</v>
      </c>
      <c r="Q239">
        <v>0</v>
      </c>
    </row>
    <row r="240" spans="1:17" x14ac:dyDescent="0.35">
      <c r="A240" s="1" t="s">
        <v>134</v>
      </c>
      <c r="B240" s="1" t="s">
        <v>7</v>
      </c>
      <c r="C240" s="1" t="s">
        <v>7</v>
      </c>
      <c r="D240" s="1" t="s">
        <v>23</v>
      </c>
      <c r="E240" s="1" t="s">
        <v>123</v>
      </c>
      <c r="F240" s="1" t="s">
        <v>46</v>
      </c>
      <c r="G240" s="1" t="s">
        <v>3</v>
      </c>
      <c r="H240" s="1" t="s">
        <v>111</v>
      </c>
      <c r="I240" s="1">
        <v>0</v>
      </c>
      <c r="J240" s="1">
        <v>0</v>
      </c>
      <c r="K240" s="1">
        <v>0</v>
      </c>
      <c r="L240" s="1" t="s">
        <v>38</v>
      </c>
      <c r="M240" s="1" t="s">
        <v>82</v>
      </c>
      <c r="N240" s="1" t="str">
        <f t="shared" si="3"/>
        <v>Zero</v>
      </c>
      <c r="O240" s="1" t="str">
        <f t="shared" si="3"/>
        <v>Zero</v>
      </c>
      <c r="P240" s="1" t="str">
        <f t="shared" si="3"/>
        <v>Zero</v>
      </c>
      <c r="Q240">
        <v>0</v>
      </c>
    </row>
    <row r="241" spans="1:17" x14ac:dyDescent="0.35">
      <c r="A241" s="1" t="s">
        <v>134</v>
      </c>
      <c r="B241" s="1" t="s">
        <v>6</v>
      </c>
      <c r="C241" s="1" t="s">
        <v>6</v>
      </c>
      <c r="D241" s="1" t="s">
        <v>21</v>
      </c>
      <c r="E241" s="1" t="s">
        <v>124</v>
      </c>
      <c r="F241" s="1" t="s">
        <v>45</v>
      </c>
      <c r="G241" s="1" t="s">
        <v>2</v>
      </c>
      <c r="H241" s="1" t="s">
        <v>90</v>
      </c>
      <c r="I241" s="1">
        <v>34374455.5</v>
      </c>
      <c r="J241" s="1">
        <v>34374455.5</v>
      </c>
      <c r="K241" s="1">
        <v>34374455.5</v>
      </c>
      <c r="L241" s="1" t="s">
        <v>37</v>
      </c>
      <c r="M241" s="1" t="s">
        <v>81</v>
      </c>
      <c r="N241" s="1" t="str">
        <f t="shared" si="3"/>
        <v>Positive</v>
      </c>
      <c r="O241" s="1" t="str">
        <f t="shared" si="3"/>
        <v>Positive</v>
      </c>
      <c r="P241" s="1" t="str">
        <f t="shared" si="3"/>
        <v>Positive</v>
      </c>
      <c r="Q241">
        <v>0</v>
      </c>
    </row>
    <row r="242" spans="1:17" x14ac:dyDescent="0.35">
      <c r="A242" s="1" t="s">
        <v>134</v>
      </c>
      <c r="B242" s="1" t="s">
        <v>6</v>
      </c>
      <c r="C242" s="1" t="s">
        <v>6</v>
      </c>
      <c r="D242" s="1" t="s">
        <v>21</v>
      </c>
      <c r="E242" s="1" t="s">
        <v>124</v>
      </c>
      <c r="F242" s="1" t="s">
        <v>45</v>
      </c>
      <c r="G242" s="1" t="s">
        <v>2</v>
      </c>
      <c r="H242" s="1" t="s">
        <v>90</v>
      </c>
      <c r="I242" s="1">
        <v>-5</v>
      </c>
      <c r="J242" s="1">
        <v>-5</v>
      </c>
      <c r="K242" s="1">
        <v>-5</v>
      </c>
      <c r="L242" s="1" t="s">
        <v>37</v>
      </c>
      <c r="M242" s="1" t="s">
        <v>81</v>
      </c>
      <c r="N242" s="1" t="str">
        <f t="shared" si="3"/>
        <v>Negative</v>
      </c>
      <c r="O242" s="1" t="str">
        <f t="shared" si="3"/>
        <v>Negative</v>
      </c>
      <c r="P242" s="1" t="str">
        <f t="shared" si="3"/>
        <v>Negative</v>
      </c>
      <c r="Q242">
        <v>0</v>
      </c>
    </row>
    <row r="243" spans="1:17" x14ac:dyDescent="0.35">
      <c r="A243" s="1" t="s">
        <v>134</v>
      </c>
      <c r="B243" s="1" t="s">
        <v>6</v>
      </c>
      <c r="C243" s="1" t="s">
        <v>6</v>
      </c>
      <c r="D243" s="1" t="s">
        <v>21</v>
      </c>
      <c r="E243" s="1" t="s">
        <v>124</v>
      </c>
      <c r="F243" s="1" t="s">
        <v>45</v>
      </c>
      <c r="G243" s="1" t="s">
        <v>2</v>
      </c>
      <c r="H243" s="1" t="s">
        <v>90</v>
      </c>
      <c r="I243" s="1">
        <v>-6562150254</v>
      </c>
      <c r="J243" s="1">
        <v>-6562150254</v>
      </c>
      <c r="K243" s="1">
        <v>-6562150254</v>
      </c>
      <c r="L243" s="1" t="s">
        <v>37</v>
      </c>
      <c r="M243" s="1" t="s">
        <v>81</v>
      </c>
      <c r="N243" s="1" t="str">
        <f t="shared" si="3"/>
        <v>Negative</v>
      </c>
      <c r="O243" s="1" t="str">
        <f t="shared" si="3"/>
        <v>Negative</v>
      </c>
      <c r="P243" s="1" t="str">
        <f t="shared" si="3"/>
        <v>Negative</v>
      </c>
      <c r="Q243">
        <v>1</v>
      </c>
    </row>
    <row r="244" spans="1:17" x14ac:dyDescent="0.35">
      <c r="A244" s="1" t="s">
        <v>134</v>
      </c>
      <c r="B244" s="1" t="s">
        <v>6</v>
      </c>
      <c r="C244" s="1" t="s">
        <v>6</v>
      </c>
      <c r="D244" s="1" t="s">
        <v>21</v>
      </c>
      <c r="E244" s="1" t="s">
        <v>124</v>
      </c>
      <c r="F244" s="1" t="s">
        <v>45</v>
      </c>
      <c r="G244" s="1" t="s">
        <v>2</v>
      </c>
      <c r="H244" s="1" t="s">
        <v>90</v>
      </c>
      <c r="I244" s="1">
        <v>850</v>
      </c>
      <c r="J244" s="1">
        <v>850</v>
      </c>
      <c r="K244" s="1">
        <v>850</v>
      </c>
      <c r="L244" s="1" t="s">
        <v>37</v>
      </c>
      <c r="M244" s="1" t="s">
        <v>81</v>
      </c>
      <c r="N244" s="1" t="str">
        <f t="shared" si="3"/>
        <v>Positive</v>
      </c>
      <c r="O244" s="1" t="str">
        <f t="shared" si="3"/>
        <v>Positive</v>
      </c>
      <c r="P244" s="1" t="str">
        <f t="shared" si="3"/>
        <v>Positive</v>
      </c>
      <c r="Q244">
        <v>0</v>
      </c>
    </row>
    <row r="245" spans="1:17" x14ac:dyDescent="0.35">
      <c r="A245" s="1" t="s">
        <v>134</v>
      </c>
      <c r="B245" s="1" t="s">
        <v>6</v>
      </c>
      <c r="C245" s="1" t="s">
        <v>6</v>
      </c>
      <c r="D245" s="1" t="s">
        <v>21</v>
      </c>
      <c r="E245" s="1" t="s">
        <v>124</v>
      </c>
      <c r="F245" s="1" t="s">
        <v>45</v>
      </c>
      <c r="G245" s="1" t="s">
        <v>2</v>
      </c>
      <c r="H245" s="1" t="s">
        <v>90</v>
      </c>
      <c r="I245" s="1">
        <v>-10</v>
      </c>
      <c r="J245" s="1">
        <v>-10</v>
      </c>
      <c r="K245" s="1">
        <v>-10</v>
      </c>
      <c r="L245" s="1" t="s">
        <v>37</v>
      </c>
      <c r="M245" s="1" t="s">
        <v>81</v>
      </c>
      <c r="N245" s="1" t="str">
        <f t="shared" si="3"/>
        <v>Negative</v>
      </c>
      <c r="O245" s="1" t="str">
        <f t="shared" si="3"/>
        <v>Negative</v>
      </c>
      <c r="P245" s="1" t="str">
        <f t="shared" si="3"/>
        <v>Negative</v>
      </c>
      <c r="Q245">
        <v>0</v>
      </c>
    </row>
    <row r="246" spans="1:17" x14ac:dyDescent="0.35">
      <c r="A246" s="1" t="s">
        <v>134</v>
      </c>
      <c r="B246" s="1" t="s">
        <v>6</v>
      </c>
      <c r="C246" s="1" t="s">
        <v>6</v>
      </c>
      <c r="D246" s="1" t="s">
        <v>21</v>
      </c>
      <c r="E246" s="1" t="s">
        <v>124</v>
      </c>
      <c r="F246" s="1" t="s">
        <v>45</v>
      </c>
      <c r="G246" s="1" t="s">
        <v>2</v>
      </c>
      <c r="H246" s="1" t="s">
        <v>96</v>
      </c>
      <c r="I246" s="1">
        <v>-6544.4589999999998</v>
      </c>
      <c r="J246" s="1">
        <v>-6544.4589999999998</v>
      </c>
      <c r="K246" s="1">
        <v>-68519.17</v>
      </c>
      <c r="L246" s="1" t="s">
        <v>37</v>
      </c>
      <c r="M246" s="1" t="s">
        <v>81</v>
      </c>
      <c r="N246" s="1" t="str">
        <f t="shared" si="3"/>
        <v>Negative</v>
      </c>
      <c r="O246" s="1" t="str">
        <f t="shared" si="3"/>
        <v>Negative</v>
      </c>
      <c r="P246" s="1" t="str">
        <f t="shared" si="3"/>
        <v>Negative</v>
      </c>
      <c r="Q246">
        <v>0</v>
      </c>
    </row>
    <row r="247" spans="1:17" x14ac:dyDescent="0.35">
      <c r="A247" s="1" t="s">
        <v>134</v>
      </c>
      <c r="B247" s="1" t="s">
        <v>6</v>
      </c>
      <c r="C247" s="1" t="s">
        <v>6</v>
      </c>
      <c r="D247" s="1" t="s">
        <v>21</v>
      </c>
      <c r="E247" s="1" t="s">
        <v>124</v>
      </c>
      <c r="F247" s="1" t="s">
        <v>52</v>
      </c>
      <c r="G247" s="1" t="s">
        <v>2</v>
      </c>
      <c r="H247" s="1" t="s">
        <v>98</v>
      </c>
      <c r="I247" s="1">
        <v>209238.79800000001</v>
      </c>
      <c r="J247" s="1">
        <v>3941850</v>
      </c>
      <c r="K247" s="1">
        <v>3941850</v>
      </c>
      <c r="L247" s="1" t="s">
        <v>37</v>
      </c>
      <c r="M247" s="1" t="s">
        <v>81</v>
      </c>
      <c r="N247" s="1" t="str">
        <f t="shared" si="3"/>
        <v>Positive</v>
      </c>
      <c r="O247" s="1" t="str">
        <f t="shared" si="3"/>
        <v>Positive</v>
      </c>
      <c r="P247" s="1" t="str">
        <f t="shared" si="3"/>
        <v>Positive</v>
      </c>
      <c r="Q247">
        <v>0</v>
      </c>
    </row>
    <row r="248" spans="1:17" x14ac:dyDescent="0.35">
      <c r="A248" s="1" t="s">
        <v>134</v>
      </c>
      <c r="B248" s="1" t="s">
        <v>6</v>
      </c>
      <c r="C248" s="1" t="s">
        <v>6</v>
      </c>
      <c r="D248" s="1" t="s">
        <v>12</v>
      </c>
      <c r="E248" s="1" t="s">
        <v>37</v>
      </c>
      <c r="F248" s="1" t="s">
        <v>53</v>
      </c>
      <c r="G248" s="1" t="s">
        <v>1</v>
      </c>
      <c r="H248" s="1" t="s">
        <v>92</v>
      </c>
      <c r="I248" s="1">
        <v>-2.8957199999999998</v>
      </c>
      <c r="J248" s="1">
        <v>-22.7</v>
      </c>
      <c r="K248" s="1">
        <v>0</v>
      </c>
      <c r="L248" s="1" t="s">
        <v>36</v>
      </c>
      <c r="M248" s="1" t="s">
        <v>81</v>
      </c>
      <c r="N248" s="1" t="str">
        <f t="shared" si="3"/>
        <v>Negative</v>
      </c>
      <c r="O248" s="1" t="str">
        <f t="shared" si="3"/>
        <v>Negative</v>
      </c>
      <c r="P248" s="1" t="str">
        <f t="shared" si="3"/>
        <v>Zero</v>
      </c>
      <c r="Q248">
        <v>0</v>
      </c>
    </row>
    <row r="249" spans="1:17" x14ac:dyDescent="0.35">
      <c r="A249" s="1" t="s">
        <v>134</v>
      </c>
      <c r="B249" s="1" t="s">
        <v>6</v>
      </c>
      <c r="C249" s="1" t="s">
        <v>6</v>
      </c>
      <c r="D249" s="1" t="s">
        <v>13</v>
      </c>
      <c r="E249" s="1" t="s">
        <v>37</v>
      </c>
      <c r="F249" s="1" t="s">
        <v>53</v>
      </c>
      <c r="G249" s="1" t="s">
        <v>1</v>
      </c>
      <c r="H249" s="1" t="s">
        <v>92</v>
      </c>
      <c r="I249" s="1">
        <v>0</v>
      </c>
      <c r="J249" s="1">
        <v>0</v>
      </c>
      <c r="K249" s="1">
        <v>0</v>
      </c>
      <c r="L249" s="1" t="s">
        <v>36</v>
      </c>
      <c r="M249" s="1" t="s">
        <v>81</v>
      </c>
      <c r="N249" s="1" t="str">
        <f t="shared" si="3"/>
        <v>Zero</v>
      </c>
      <c r="O249" s="1" t="str">
        <f t="shared" si="3"/>
        <v>Zero</v>
      </c>
      <c r="P249" s="1" t="str">
        <f t="shared" si="3"/>
        <v>Zero</v>
      </c>
      <c r="Q249">
        <v>0</v>
      </c>
    </row>
    <row r="250" spans="1:17" x14ac:dyDescent="0.35">
      <c r="A250" s="1" t="s">
        <v>134</v>
      </c>
      <c r="B250" s="1" t="s">
        <v>6</v>
      </c>
      <c r="C250" s="1" t="s">
        <v>6</v>
      </c>
      <c r="D250" s="1" t="s">
        <v>13</v>
      </c>
      <c r="E250" s="1" t="s">
        <v>37</v>
      </c>
      <c r="F250" s="1" t="s">
        <v>63</v>
      </c>
      <c r="G250" s="1" t="s">
        <v>1</v>
      </c>
      <c r="H250" s="1" t="s">
        <v>105</v>
      </c>
      <c r="I250" s="1">
        <v>0</v>
      </c>
      <c r="J250" s="1">
        <v>0</v>
      </c>
      <c r="K250" s="1">
        <v>0</v>
      </c>
      <c r="L250" s="1" t="s">
        <v>36</v>
      </c>
      <c r="M250" s="1" t="s">
        <v>81</v>
      </c>
      <c r="N250" s="1" t="str">
        <f t="shared" si="3"/>
        <v>Zero</v>
      </c>
      <c r="O250" s="1" t="str">
        <f t="shared" si="3"/>
        <v>Zero</v>
      </c>
      <c r="P250" s="1" t="str">
        <f t="shared" si="3"/>
        <v>Zero</v>
      </c>
      <c r="Q250">
        <v>0</v>
      </c>
    </row>
    <row r="251" spans="1:17" x14ac:dyDescent="0.35">
      <c r="A251" s="1" t="s">
        <v>134</v>
      </c>
      <c r="B251" s="1" t="s">
        <v>6</v>
      </c>
      <c r="C251" s="1" t="s">
        <v>6</v>
      </c>
      <c r="D251" s="1" t="s">
        <v>12</v>
      </c>
      <c r="E251" s="1" t="s">
        <v>37</v>
      </c>
      <c r="F251" s="1" t="s">
        <v>63</v>
      </c>
      <c r="G251" s="1" t="s">
        <v>1</v>
      </c>
      <c r="H251" s="1" t="s">
        <v>105</v>
      </c>
      <c r="I251" s="1">
        <v>0</v>
      </c>
      <c r="J251" s="1">
        <v>0</v>
      </c>
      <c r="K251" s="1">
        <v>0</v>
      </c>
      <c r="L251" s="1" t="s">
        <v>36</v>
      </c>
      <c r="M251" s="1" t="s">
        <v>81</v>
      </c>
      <c r="N251" s="1" t="str">
        <f t="shared" si="3"/>
        <v>Zero</v>
      </c>
      <c r="O251" s="1" t="str">
        <f t="shared" si="3"/>
        <v>Zero</v>
      </c>
      <c r="P251" s="1" t="str">
        <f t="shared" si="3"/>
        <v>Zero</v>
      </c>
      <c r="Q251">
        <v>0</v>
      </c>
    </row>
    <row r="252" spans="1:17" x14ac:dyDescent="0.35">
      <c r="A252" s="1" t="s">
        <v>134</v>
      </c>
      <c r="B252" s="1" t="s">
        <v>6</v>
      </c>
      <c r="C252" s="1" t="s">
        <v>6</v>
      </c>
      <c r="D252" s="1" t="s">
        <v>21</v>
      </c>
      <c r="E252" s="1" t="s">
        <v>124</v>
      </c>
      <c r="F252" s="1" t="s">
        <v>70</v>
      </c>
      <c r="G252" s="1" t="s">
        <v>2</v>
      </c>
      <c r="H252" s="1" t="s">
        <v>90</v>
      </c>
      <c r="I252" s="1">
        <v>304988.99910000002</v>
      </c>
      <c r="J252" s="1">
        <v>1326092.17</v>
      </c>
      <c r="K252" s="1">
        <v>304988.99949999998</v>
      </c>
      <c r="L252" s="1" t="s">
        <v>37</v>
      </c>
      <c r="M252" s="1" t="s">
        <v>81</v>
      </c>
      <c r="N252" s="1" t="str">
        <f t="shared" si="3"/>
        <v>Positive</v>
      </c>
      <c r="O252" s="1" t="str">
        <f t="shared" si="3"/>
        <v>Positive</v>
      </c>
      <c r="P252" s="1" t="str">
        <f t="shared" si="3"/>
        <v>Positive</v>
      </c>
      <c r="Q252">
        <v>0</v>
      </c>
    </row>
    <row r="253" spans="1:17" x14ac:dyDescent="0.35">
      <c r="A253" s="1" t="s">
        <v>134</v>
      </c>
      <c r="B253" s="1" t="s">
        <v>7</v>
      </c>
      <c r="C253" s="1" t="s">
        <v>6</v>
      </c>
      <c r="D253" s="1" t="s">
        <v>21</v>
      </c>
      <c r="E253" s="1" t="s">
        <v>36</v>
      </c>
      <c r="F253" s="1" t="s">
        <v>47</v>
      </c>
      <c r="G253" s="1" t="s">
        <v>2</v>
      </c>
      <c r="H253" s="1" t="s">
        <v>90</v>
      </c>
      <c r="I253" s="1">
        <v>1023.59</v>
      </c>
      <c r="J253" s="1">
        <v>1023.59</v>
      </c>
      <c r="K253" s="1">
        <v>1023.59</v>
      </c>
      <c r="L253" s="1" t="s">
        <v>37</v>
      </c>
      <c r="M253" s="1" t="s">
        <v>81</v>
      </c>
      <c r="N253" s="1" t="str">
        <f t="shared" si="3"/>
        <v>Positive</v>
      </c>
      <c r="O253" s="1" t="str">
        <f t="shared" si="3"/>
        <v>Positive</v>
      </c>
      <c r="P253" s="1" t="str">
        <f t="shared" si="3"/>
        <v>Positive</v>
      </c>
      <c r="Q253">
        <v>0</v>
      </c>
    </row>
    <row r="254" spans="1:17" x14ac:dyDescent="0.35">
      <c r="A254" s="1" t="s">
        <v>134</v>
      </c>
      <c r="B254" s="1" t="s">
        <v>6</v>
      </c>
      <c r="C254" s="1" t="s">
        <v>6</v>
      </c>
      <c r="D254" s="1" t="s">
        <v>21</v>
      </c>
      <c r="E254" s="1" t="s">
        <v>36</v>
      </c>
      <c r="F254" s="1" t="s">
        <v>71</v>
      </c>
      <c r="G254" s="1" t="s">
        <v>2</v>
      </c>
      <c r="H254" s="1" t="s">
        <v>90</v>
      </c>
      <c r="I254" s="1">
        <v>2.17</v>
      </c>
      <c r="J254" s="1">
        <v>2.17</v>
      </c>
      <c r="K254" s="1">
        <v>2.17</v>
      </c>
      <c r="L254" s="1" t="s">
        <v>37</v>
      </c>
      <c r="M254" s="1" t="s">
        <v>81</v>
      </c>
      <c r="N254" s="1" t="str">
        <f t="shared" si="3"/>
        <v>Positive</v>
      </c>
      <c r="O254" s="1" t="str">
        <f t="shared" si="3"/>
        <v>Positive</v>
      </c>
      <c r="P254" s="1" t="str">
        <f t="shared" si="3"/>
        <v>Positive</v>
      </c>
      <c r="Q254">
        <v>0</v>
      </c>
    </row>
    <row r="255" spans="1:17" x14ac:dyDescent="0.35">
      <c r="A255" s="1" t="s">
        <v>134</v>
      </c>
      <c r="B255" s="1" t="s">
        <v>7</v>
      </c>
      <c r="C255" s="1" t="s">
        <v>6</v>
      </c>
      <c r="D255" s="1" t="s">
        <v>13</v>
      </c>
      <c r="E255" s="1" t="s">
        <v>37</v>
      </c>
      <c r="F255" s="1" t="s">
        <v>72</v>
      </c>
      <c r="G255" s="1" t="s">
        <v>1</v>
      </c>
      <c r="H255" s="1" t="s">
        <v>93</v>
      </c>
      <c r="I255" s="1">
        <v>-5763.43</v>
      </c>
      <c r="J255" s="1">
        <v>-5763.43</v>
      </c>
      <c r="K255" s="1">
        <v>-4652.62</v>
      </c>
      <c r="L255" s="1" t="s">
        <v>36</v>
      </c>
      <c r="M255" s="1" t="s">
        <v>81</v>
      </c>
      <c r="N255" s="1" t="str">
        <f t="shared" si="3"/>
        <v>Negative</v>
      </c>
      <c r="O255" s="1" t="str">
        <f t="shared" si="3"/>
        <v>Negative</v>
      </c>
      <c r="P255" s="1" t="str">
        <f t="shared" si="3"/>
        <v>Negative</v>
      </c>
      <c r="Q255">
        <v>0</v>
      </c>
    </row>
    <row r="256" spans="1:17" x14ac:dyDescent="0.35">
      <c r="A256" s="1" t="s">
        <v>134</v>
      </c>
      <c r="B256" s="1" t="s">
        <v>7</v>
      </c>
      <c r="C256" s="1" t="s">
        <v>6</v>
      </c>
      <c r="D256" s="1" t="s">
        <v>12</v>
      </c>
      <c r="E256" s="1" t="s">
        <v>37</v>
      </c>
      <c r="F256" s="1" t="s">
        <v>72</v>
      </c>
      <c r="G256" s="1" t="s">
        <v>1</v>
      </c>
      <c r="H256" s="1" t="s">
        <v>93</v>
      </c>
      <c r="I256" s="1">
        <v>-3529.05</v>
      </c>
      <c r="J256" s="1">
        <v>-3529.05</v>
      </c>
      <c r="K256" s="1">
        <v>-452.08</v>
      </c>
      <c r="L256" s="1" t="s">
        <v>36</v>
      </c>
      <c r="M256" s="1" t="s">
        <v>81</v>
      </c>
      <c r="N256" s="1" t="str">
        <f t="shared" si="3"/>
        <v>Negative</v>
      </c>
      <c r="O256" s="1" t="str">
        <f t="shared" si="3"/>
        <v>Negative</v>
      </c>
      <c r="P256" s="1" t="str">
        <f t="shared" si="3"/>
        <v>Negative</v>
      </c>
      <c r="Q256">
        <v>0</v>
      </c>
    </row>
    <row r="257" spans="1:17" x14ac:dyDescent="0.35">
      <c r="A257" s="1" t="s">
        <v>134</v>
      </c>
      <c r="B257" s="1" t="s">
        <v>6</v>
      </c>
      <c r="C257" s="1" t="s">
        <v>6</v>
      </c>
      <c r="D257" s="1" t="s">
        <v>21</v>
      </c>
      <c r="E257" s="1" t="s">
        <v>36</v>
      </c>
      <c r="F257" s="1" t="s">
        <v>45</v>
      </c>
      <c r="G257" s="1" t="s">
        <v>2</v>
      </c>
      <c r="H257" s="1" t="s">
        <v>90</v>
      </c>
      <c r="I257" s="1">
        <v>0.01</v>
      </c>
      <c r="J257" s="1">
        <v>0.01</v>
      </c>
      <c r="K257" s="1">
        <v>0.01</v>
      </c>
      <c r="L257" s="1" t="s">
        <v>37</v>
      </c>
      <c r="M257" s="1" t="s">
        <v>81</v>
      </c>
      <c r="N257" s="1" t="str">
        <f t="shared" si="3"/>
        <v>Positive</v>
      </c>
      <c r="O257" s="1" t="str">
        <f t="shared" si="3"/>
        <v>Positive</v>
      </c>
      <c r="P257" s="1" t="str">
        <f t="shared" si="3"/>
        <v>Positive</v>
      </c>
      <c r="Q257">
        <v>0</v>
      </c>
    </row>
    <row r="258" spans="1:17" x14ac:dyDescent="0.35">
      <c r="A258" s="1" t="s">
        <v>134</v>
      </c>
      <c r="B258" s="1" t="s">
        <v>6</v>
      </c>
      <c r="C258" s="1" t="s">
        <v>6</v>
      </c>
      <c r="D258" s="1" t="s">
        <v>21</v>
      </c>
      <c r="E258" s="1" t="s">
        <v>36</v>
      </c>
      <c r="F258" s="1" t="s">
        <v>48</v>
      </c>
      <c r="G258" s="1" t="s">
        <v>2</v>
      </c>
      <c r="H258" s="1" t="s">
        <v>90</v>
      </c>
      <c r="I258" s="1">
        <v>18.52</v>
      </c>
      <c r="J258" s="1">
        <v>18.52</v>
      </c>
      <c r="K258" s="1">
        <v>18.52</v>
      </c>
      <c r="L258" s="1" t="s">
        <v>37</v>
      </c>
      <c r="M258" s="1" t="s">
        <v>81</v>
      </c>
      <c r="N258" s="1" t="str">
        <f t="shared" si="3"/>
        <v>Positive</v>
      </c>
      <c r="O258" s="1" t="str">
        <f t="shared" si="3"/>
        <v>Positive</v>
      </c>
      <c r="P258" s="1" t="str">
        <f t="shared" si="3"/>
        <v>Positive</v>
      </c>
      <c r="Q258">
        <v>0</v>
      </c>
    </row>
    <row r="259" spans="1:17" x14ac:dyDescent="0.35">
      <c r="A259" s="1" t="s">
        <v>134</v>
      </c>
      <c r="B259" s="1" t="s">
        <v>7</v>
      </c>
      <c r="C259" s="1" t="s">
        <v>6</v>
      </c>
      <c r="D259" s="1" t="s">
        <v>21</v>
      </c>
      <c r="E259" s="1" t="s">
        <v>123</v>
      </c>
      <c r="F259" s="1" t="s">
        <v>72</v>
      </c>
      <c r="G259" s="1" t="s">
        <v>2</v>
      </c>
      <c r="H259" s="1" t="s">
        <v>93</v>
      </c>
      <c r="I259" s="1">
        <v>-7377401.284</v>
      </c>
      <c r="J259" s="1">
        <v>-7377401.284</v>
      </c>
      <c r="K259" s="1">
        <v>-5992284.6799999997</v>
      </c>
      <c r="L259" s="1" t="s">
        <v>37</v>
      </c>
      <c r="M259" s="1" t="s">
        <v>82</v>
      </c>
      <c r="N259" s="1" t="str">
        <f t="shared" ref="N259:P322" si="4">IF(I259&gt;0,"Positive",IF(I259&lt;0,"Negative","Zero"))</f>
        <v>Negative</v>
      </c>
      <c r="O259" s="1" t="str">
        <f t="shared" si="4"/>
        <v>Negative</v>
      </c>
      <c r="P259" s="1" t="str">
        <f t="shared" si="4"/>
        <v>Negative</v>
      </c>
      <c r="Q259">
        <v>0</v>
      </c>
    </row>
    <row r="260" spans="1:17" x14ac:dyDescent="0.35">
      <c r="A260" s="1" t="s">
        <v>134</v>
      </c>
      <c r="B260" s="1" t="s">
        <v>7</v>
      </c>
      <c r="C260" s="1" t="s">
        <v>6</v>
      </c>
      <c r="D260" s="1" t="s">
        <v>21</v>
      </c>
      <c r="E260" s="1" t="s">
        <v>123</v>
      </c>
      <c r="F260" s="1" t="s">
        <v>72</v>
      </c>
      <c r="G260" s="1" t="s">
        <v>2</v>
      </c>
      <c r="H260" s="1" t="s">
        <v>93</v>
      </c>
      <c r="I260" s="1">
        <v>7847631.085</v>
      </c>
      <c r="J260" s="1">
        <v>7847631.085</v>
      </c>
      <c r="K260" s="1">
        <v>6374228.2300000004</v>
      </c>
      <c r="L260" s="1" t="s">
        <v>37</v>
      </c>
      <c r="M260" s="1" t="s">
        <v>82</v>
      </c>
      <c r="N260" s="1" t="str">
        <f t="shared" si="4"/>
        <v>Positive</v>
      </c>
      <c r="O260" s="1" t="str">
        <f t="shared" si="4"/>
        <v>Positive</v>
      </c>
      <c r="P260" s="1" t="str">
        <f t="shared" si="4"/>
        <v>Positive</v>
      </c>
      <c r="Q260">
        <v>0</v>
      </c>
    </row>
    <row r="261" spans="1:17" x14ac:dyDescent="0.35">
      <c r="A261" s="1" t="s">
        <v>134</v>
      </c>
      <c r="B261" s="1" t="s">
        <v>7</v>
      </c>
      <c r="C261" s="1" t="s">
        <v>6</v>
      </c>
      <c r="D261" s="1" t="s">
        <v>21</v>
      </c>
      <c r="E261" s="1" t="s">
        <v>123</v>
      </c>
      <c r="F261" s="1" t="s">
        <v>72</v>
      </c>
      <c r="G261" s="1" t="s">
        <v>2</v>
      </c>
      <c r="H261" s="1" t="s">
        <v>93</v>
      </c>
      <c r="I261" s="1">
        <v>10735.406000000001</v>
      </c>
      <c r="J261" s="1">
        <v>10735.406000000001</v>
      </c>
      <c r="K261" s="1">
        <v>8719.82</v>
      </c>
      <c r="L261" s="1" t="s">
        <v>37</v>
      </c>
      <c r="M261" s="1" t="s">
        <v>82</v>
      </c>
      <c r="N261" s="1" t="str">
        <f t="shared" si="4"/>
        <v>Positive</v>
      </c>
      <c r="O261" s="1" t="str">
        <f t="shared" si="4"/>
        <v>Positive</v>
      </c>
      <c r="P261" s="1" t="str">
        <f t="shared" si="4"/>
        <v>Positive</v>
      </c>
      <c r="Q261">
        <v>0</v>
      </c>
    </row>
    <row r="262" spans="1:17" x14ac:dyDescent="0.35">
      <c r="A262" s="1" t="s">
        <v>134</v>
      </c>
      <c r="B262" s="1" t="s">
        <v>7</v>
      </c>
      <c r="C262" s="1" t="s">
        <v>6</v>
      </c>
      <c r="D262" s="1" t="s">
        <v>21</v>
      </c>
      <c r="E262" s="1" t="s">
        <v>36</v>
      </c>
      <c r="F262" s="1" t="s">
        <v>73</v>
      </c>
      <c r="G262" s="1" t="s">
        <v>2</v>
      </c>
      <c r="H262" s="1" t="s">
        <v>90</v>
      </c>
      <c r="I262" s="1">
        <v>-56723800</v>
      </c>
      <c r="J262" s="1">
        <v>-56723800</v>
      </c>
      <c r="K262" s="1">
        <v>-56723800</v>
      </c>
      <c r="L262" s="1" t="s">
        <v>37</v>
      </c>
      <c r="M262" s="1" t="s">
        <v>81</v>
      </c>
      <c r="N262" s="1" t="str">
        <f t="shared" si="4"/>
        <v>Negative</v>
      </c>
      <c r="O262" s="1" t="str">
        <f t="shared" si="4"/>
        <v>Negative</v>
      </c>
      <c r="P262" s="1" t="str">
        <f t="shared" si="4"/>
        <v>Negative</v>
      </c>
      <c r="Q262">
        <v>0</v>
      </c>
    </row>
    <row r="263" spans="1:17" x14ac:dyDescent="0.35">
      <c r="A263" s="1" t="s">
        <v>133</v>
      </c>
      <c r="B263" s="1" t="s">
        <v>7</v>
      </c>
      <c r="C263" s="1" t="s">
        <v>6</v>
      </c>
      <c r="D263" s="1" t="s">
        <v>22</v>
      </c>
      <c r="E263" s="1" t="s">
        <v>123</v>
      </c>
      <c r="F263" s="1" t="s">
        <v>48</v>
      </c>
      <c r="G263" s="1" t="s">
        <v>2</v>
      </c>
      <c r="H263" s="1" t="s">
        <v>106</v>
      </c>
      <c r="I263" s="1">
        <v>0</v>
      </c>
      <c r="J263" s="1">
        <v>0</v>
      </c>
      <c r="K263" s="1">
        <v>0</v>
      </c>
      <c r="L263" s="1" t="s">
        <v>36</v>
      </c>
      <c r="M263" s="1" t="s">
        <v>82</v>
      </c>
      <c r="N263" s="1" t="str">
        <f t="shared" si="4"/>
        <v>Zero</v>
      </c>
      <c r="O263" s="1" t="str">
        <f t="shared" si="4"/>
        <v>Zero</v>
      </c>
      <c r="P263" s="1" t="str">
        <f t="shared" si="4"/>
        <v>Zero</v>
      </c>
      <c r="Q263">
        <v>0</v>
      </c>
    </row>
    <row r="264" spans="1:17" x14ac:dyDescent="0.35">
      <c r="A264" s="1" t="s">
        <v>133</v>
      </c>
      <c r="B264" s="1" t="s">
        <v>7</v>
      </c>
      <c r="C264" s="1" t="s">
        <v>6</v>
      </c>
      <c r="D264" s="1" t="s">
        <v>25</v>
      </c>
      <c r="E264" s="1" t="s">
        <v>123</v>
      </c>
      <c r="F264" s="1" t="s">
        <v>48</v>
      </c>
      <c r="G264" s="1" t="s">
        <v>2</v>
      </c>
      <c r="H264" s="1" t="s">
        <v>106</v>
      </c>
      <c r="I264" s="1">
        <v>-150699.848</v>
      </c>
      <c r="J264" s="1">
        <v>-122410.73</v>
      </c>
      <c r="K264" s="1">
        <v>-201369.86</v>
      </c>
      <c r="L264" s="1" t="s">
        <v>39</v>
      </c>
      <c r="M264" s="1" t="s">
        <v>82</v>
      </c>
      <c r="N264" s="1" t="str">
        <f t="shared" si="4"/>
        <v>Negative</v>
      </c>
      <c r="O264" s="1" t="str">
        <f t="shared" si="4"/>
        <v>Negative</v>
      </c>
      <c r="P264" s="1" t="str">
        <f t="shared" si="4"/>
        <v>Negative</v>
      </c>
      <c r="Q264">
        <v>0</v>
      </c>
    </row>
    <row r="265" spans="1:17" x14ac:dyDescent="0.35">
      <c r="A265" s="1" t="s">
        <v>133</v>
      </c>
      <c r="B265" s="1" t="s">
        <v>7</v>
      </c>
      <c r="C265" s="1" t="s">
        <v>6</v>
      </c>
      <c r="D265" s="1" t="s">
        <v>24</v>
      </c>
      <c r="E265" s="1" t="s">
        <v>123</v>
      </c>
      <c r="F265" s="1" t="s">
        <v>48</v>
      </c>
      <c r="G265" s="1" t="s">
        <v>4</v>
      </c>
      <c r="H265" s="1" t="s">
        <v>106</v>
      </c>
      <c r="I265" s="1">
        <v>0</v>
      </c>
      <c r="J265" s="1">
        <v>0</v>
      </c>
      <c r="K265" s="1">
        <v>0</v>
      </c>
      <c r="L265" s="1" t="s">
        <v>37</v>
      </c>
      <c r="M265" s="1" t="s">
        <v>82</v>
      </c>
      <c r="N265" s="1" t="str">
        <f t="shared" si="4"/>
        <v>Zero</v>
      </c>
      <c r="O265" s="1" t="str">
        <f t="shared" si="4"/>
        <v>Zero</v>
      </c>
      <c r="P265" s="1" t="str">
        <f t="shared" si="4"/>
        <v>Zero</v>
      </c>
      <c r="Q265">
        <v>0</v>
      </c>
    </row>
    <row r="266" spans="1:17" x14ac:dyDescent="0.35">
      <c r="A266" s="1" t="s">
        <v>133</v>
      </c>
      <c r="B266" s="1" t="s">
        <v>7</v>
      </c>
      <c r="C266" s="1" t="s">
        <v>6</v>
      </c>
      <c r="D266" s="1" t="s">
        <v>21</v>
      </c>
      <c r="E266" s="1" t="s">
        <v>123</v>
      </c>
      <c r="F266" s="1" t="s">
        <v>48</v>
      </c>
      <c r="G266" s="1" t="s">
        <v>2</v>
      </c>
      <c r="H266" s="1" t="s">
        <v>106</v>
      </c>
      <c r="I266" s="1">
        <v>0</v>
      </c>
      <c r="J266" s="1">
        <v>0</v>
      </c>
      <c r="K266" s="1">
        <v>0</v>
      </c>
      <c r="L266" s="1" t="s">
        <v>37</v>
      </c>
      <c r="M266" s="1" t="s">
        <v>82</v>
      </c>
      <c r="N266" s="1" t="str">
        <f t="shared" si="4"/>
        <v>Zero</v>
      </c>
      <c r="O266" s="1" t="str">
        <f t="shared" si="4"/>
        <v>Zero</v>
      </c>
      <c r="P266" s="1" t="str">
        <f t="shared" si="4"/>
        <v>Zero</v>
      </c>
      <c r="Q266">
        <v>0</v>
      </c>
    </row>
    <row r="267" spans="1:17" x14ac:dyDescent="0.35">
      <c r="A267" s="1" t="s">
        <v>134</v>
      </c>
      <c r="B267" s="1" t="s">
        <v>7</v>
      </c>
      <c r="C267" s="1" t="s">
        <v>6</v>
      </c>
      <c r="D267" s="1" t="s">
        <v>23</v>
      </c>
      <c r="E267" s="1" t="s">
        <v>123</v>
      </c>
      <c r="F267" s="1" t="s">
        <v>48</v>
      </c>
      <c r="G267" s="1" t="s">
        <v>3</v>
      </c>
      <c r="H267" s="1" t="s">
        <v>111</v>
      </c>
      <c r="I267" s="1">
        <v>0</v>
      </c>
      <c r="J267" s="1">
        <v>0</v>
      </c>
      <c r="K267" s="1">
        <v>0</v>
      </c>
      <c r="L267" s="1" t="s">
        <v>38</v>
      </c>
      <c r="M267" s="1" t="s">
        <v>82</v>
      </c>
      <c r="N267" s="1" t="str">
        <f t="shared" si="4"/>
        <v>Zero</v>
      </c>
      <c r="O267" s="1" t="str">
        <f t="shared" si="4"/>
        <v>Zero</v>
      </c>
      <c r="P267" s="1" t="str">
        <f t="shared" si="4"/>
        <v>Zero</v>
      </c>
      <c r="Q267">
        <v>1</v>
      </c>
    </row>
    <row r="268" spans="1:17" x14ac:dyDescent="0.35">
      <c r="A268" s="1" t="s">
        <v>133</v>
      </c>
      <c r="B268" s="1" t="s">
        <v>7</v>
      </c>
      <c r="C268" s="1" t="s">
        <v>6</v>
      </c>
      <c r="D268" s="1" t="s">
        <v>21</v>
      </c>
      <c r="E268" s="1" t="s">
        <v>123</v>
      </c>
      <c r="F268" s="1" t="s">
        <v>45</v>
      </c>
      <c r="G268" s="1" t="s">
        <v>2</v>
      </c>
      <c r="H268" s="1" t="s">
        <v>90</v>
      </c>
      <c r="I268" s="1">
        <v>2500000</v>
      </c>
      <c r="J268" s="1">
        <v>2500000</v>
      </c>
      <c r="K268" s="1">
        <v>2500000</v>
      </c>
      <c r="L268" s="1" t="s">
        <v>37</v>
      </c>
      <c r="M268" s="1" t="s">
        <v>82</v>
      </c>
      <c r="N268" s="1" t="str">
        <f t="shared" si="4"/>
        <v>Positive</v>
      </c>
      <c r="O268" s="1" t="str">
        <f t="shared" si="4"/>
        <v>Positive</v>
      </c>
      <c r="P268" s="1" t="str">
        <f t="shared" si="4"/>
        <v>Positive</v>
      </c>
      <c r="Q268">
        <v>0</v>
      </c>
    </row>
    <row r="269" spans="1:17" x14ac:dyDescent="0.35">
      <c r="A269" s="1" t="s">
        <v>133</v>
      </c>
      <c r="B269" s="1" t="s">
        <v>7</v>
      </c>
      <c r="C269" s="1" t="s">
        <v>6</v>
      </c>
      <c r="D269" s="1" t="s">
        <v>24</v>
      </c>
      <c r="E269" s="1" t="s">
        <v>123</v>
      </c>
      <c r="F269" s="1" t="s">
        <v>45</v>
      </c>
      <c r="G269" s="1" t="s">
        <v>4</v>
      </c>
      <c r="H269" s="1" t="s">
        <v>90</v>
      </c>
      <c r="I269" s="1">
        <v>7987.78</v>
      </c>
      <c r="J269" s="1">
        <v>7987.78</v>
      </c>
      <c r="K269" s="1">
        <v>7987.78</v>
      </c>
      <c r="L269" s="1" t="s">
        <v>37</v>
      </c>
      <c r="M269" s="1" t="s">
        <v>82</v>
      </c>
      <c r="N269" s="1" t="str">
        <f t="shared" si="4"/>
        <v>Positive</v>
      </c>
      <c r="O269" s="1" t="str">
        <f t="shared" si="4"/>
        <v>Positive</v>
      </c>
      <c r="P269" s="1" t="str">
        <f t="shared" si="4"/>
        <v>Positive</v>
      </c>
      <c r="Q269">
        <v>0</v>
      </c>
    </row>
    <row r="270" spans="1:17" x14ac:dyDescent="0.35">
      <c r="A270" s="1" t="s">
        <v>133</v>
      </c>
      <c r="B270" s="1" t="s">
        <v>7</v>
      </c>
      <c r="C270" s="1" t="s">
        <v>6</v>
      </c>
      <c r="D270" s="1" t="s">
        <v>25</v>
      </c>
      <c r="E270" s="1" t="s">
        <v>123</v>
      </c>
      <c r="F270" s="1" t="s">
        <v>45</v>
      </c>
      <c r="G270" s="1" t="s">
        <v>2</v>
      </c>
      <c r="H270" s="1" t="s">
        <v>90</v>
      </c>
      <c r="I270" s="1">
        <v>-7987.78</v>
      </c>
      <c r="J270" s="1">
        <v>-7987.78</v>
      </c>
      <c r="K270" s="1">
        <v>-7987.78</v>
      </c>
      <c r="L270" s="1" t="s">
        <v>39</v>
      </c>
      <c r="M270" s="1" t="s">
        <v>82</v>
      </c>
      <c r="N270" s="1" t="str">
        <f t="shared" si="4"/>
        <v>Negative</v>
      </c>
      <c r="O270" s="1" t="str">
        <f t="shared" si="4"/>
        <v>Negative</v>
      </c>
      <c r="P270" s="1" t="str">
        <f t="shared" si="4"/>
        <v>Negative</v>
      </c>
      <c r="Q270">
        <v>0</v>
      </c>
    </row>
    <row r="271" spans="1:17" x14ac:dyDescent="0.35">
      <c r="A271" s="1" t="s">
        <v>133</v>
      </c>
      <c r="B271" s="1" t="s">
        <v>7</v>
      </c>
      <c r="C271" s="1" t="s">
        <v>6</v>
      </c>
      <c r="D271" s="1" t="s">
        <v>21</v>
      </c>
      <c r="E271" s="1" t="s">
        <v>123</v>
      </c>
      <c r="F271" s="1" t="s">
        <v>45</v>
      </c>
      <c r="G271" s="1" t="s">
        <v>2</v>
      </c>
      <c r="H271" s="1" t="s">
        <v>90</v>
      </c>
      <c r="I271" s="1">
        <v>5000000</v>
      </c>
      <c r="J271" s="1">
        <v>5000000</v>
      </c>
      <c r="K271" s="1">
        <v>5000000</v>
      </c>
      <c r="L271" s="1" t="s">
        <v>37</v>
      </c>
      <c r="M271" s="1" t="s">
        <v>82</v>
      </c>
      <c r="N271" s="1" t="str">
        <f t="shared" si="4"/>
        <v>Positive</v>
      </c>
      <c r="O271" s="1" t="str">
        <f t="shared" si="4"/>
        <v>Positive</v>
      </c>
      <c r="P271" s="1" t="str">
        <f t="shared" si="4"/>
        <v>Positive</v>
      </c>
      <c r="Q271">
        <v>0</v>
      </c>
    </row>
    <row r="272" spans="1:17" x14ac:dyDescent="0.35">
      <c r="A272" s="1" t="s">
        <v>133</v>
      </c>
      <c r="B272" s="1" t="s">
        <v>7</v>
      </c>
      <c r="C272" s="1" t="s">
        <v>6</v>
      </c>
      <c r="D272" s="1" t="s">
        <v>21</v>
      </c>
      <c r="E272" s="1" t="s">
        <v>123</v>
      </c>
      <c r="F272" s="1" t="s">
        <v>45</v>
      </c>
      <c r="G272" s="1" t="s">
        <v>2</v>
      </c>
      <c r="H272" s="1" t="s">
        <v>90</v>
      </c>
      <c r="I272" s="1">
        <v>0</v>
      </c>
      <c r="J272" s="1">
        <v>0</v>
      </c>
      <c r="K272" s="1">
        <v>0</v>
      </c>
      <c r="L272" s="1" t="s">
        <v>37</v>
      </c>
      <c r="M272" s="1" t="s">
        <v>82</v>
      </c>
      <c r="N272" s="1" t="str">
        <f t="shared" si="4"/>
        <v>Zero</v>
      </c>
      <c r="O272" s="1" t="str">
        <f t="shared" si="4"/>
        <v>Zero</v>
      </c>
      <c r="P272" s="1" t="str">
        <f t="shared" si="4"/>
        <v>Zero</v>
      </c>
      <c r="Q272">
        <v>0</v>
      </c>
    </row>
    <row r="273" spans="1:17" x14ac:dyDescent="0.35">
      <c r="A273" s="1" t="s">
        <v>133</v>
      </c>
      <c r="B273" s="1" t="s">
        <v>7</v>
      </c>
      <c r="C273" s="1" t="s">
        <v>6</v>
      </c>
      <c r="D273" s="1" t="s">
        <v>21</v>
      </c>
      <c r="E273" s="1" t="s">
        <v>123</v>
      </c>
      <c r="F273" s="1" t="s">
        <v>45</v>
      </c>
      <c r="G273" s="1" t="s">
        <v>2</v>
      </c>
      <c r="H273" s="1" t="s">
        <v>90</v>
      </c>
      <c r="I273" s="1">
        <v>0</v>
      </c>
      <c r="J273" s="1">
        <v>0</v>
      </c>
      <c r="K273" s="1">
        <v>0</v>
      </c>
      <c r="L273" s="1" t="s">
        <v>37</v>
      </c>
      <c r="M273" s="1" t="s">
        <v>82</v>
      </c>
      <c r="N273" s="1" t="str">
        <f t="shared" si="4"/>
        <v>Zero</v>
      </c>
      <c r="O273" s="1" t="str">
        <f t="shared" si="4"/>
        <v>Zero</v>
      </c>
      <c r="P273" s="1" t="str">
        <f t="shared" si="4"/>
        <v>Zero</v>
      </c>
      <c r="Q273">
        <v>0</v>
      </c>
    </row>
    <row r="274" spans="1:17" x14ac:dyDescent="0.35">
      <c r="A274" s="1" t="s">
        <v>133</v>
      </c>
      <c r="B274" s="1" t="s">
        <v>7</v>
      </c>
      <c r="C274" s="1" t="s">
        <v>6</v>
      </c>
      <c r="D274" s="1" t="s">
        <v>21</v>
      </c>
      <c r="E274" s="1" t="s">
        <v>123</v>
      </c>
      <c r="F274" s="1" t="s">
        <v>45</v>
      </c>
      <c r="G274" s="1" t="s">
        <v>2</v>
      </c>
      <c r="H274" s="1" t="s">
        <v>90</v>
      </c>
      <c r="I274" s="1">
        <v>186161361.90000001</v>
      </c>
      <c r="J274" s="1">
        <v>186161361.90000001</v>
      </c>
      <c r="K274" s="1">
        <v>186161361.90000001</v>
      </c>
      <c r="L274" s="1" t="s">
        <v>37</v>
      </c>
      <c r="M274" s="1" t="s">
        <v>82</v>
      </c>
      <c r="N274" s="1" t="str">
        <f t="shared" si="4"/>
        <v>Positive</v>
      </c>
      <c r="O274" s="1" t="str">
        <f t="shared" si="4"/>
        <v>Positive</v>
      </c>
      <c r="P274" s="1" t="str">
        <f t="shared" si="4"/>
        <v>Positive</v>
      </c>
      <c r="Q274">
        <v>0</v>
      </c>
    </row>
    <row r="275" spans="1:17" x14ac:dyDescent="0.35">
      <c r="A275" s="1" t="s">
        <v>133</v>
      </c>
      <c r="B275" s="1" t="s">
        <v>7</v>
      </c>
      <c r="C275" s="1" t="s">
        <v>6</v>
      </c>
      <c r="D275" s="1" t="s">
        <v>24</v>
      </c>
      <c r="E275" s="1" t="s">
        <v>123</v>
      </c>
      <c r="F275" s="1" t="s">
        <v>45</v>
      </c>
      <c r="G275" s="1" t="s">
        <v>4</v>
      </c>
      <c r="H275" s="1" t="s">
        <v>90</v>
      </c>
      <c r="I275" s="1">
        <v>22235.94</v>
      </c>
      <c r="J275" s="1">
        <v>22235.94</v>
      </c>
      <c r="K275" s="1">
        <v>22235.94</v>
      </c>
      <c r="L275" s="1" t="s">
        <v>37</v>
      </c>
      <c r="M275" s="1" t="s">
        <v>82</v>
      </c>
      <c r="N275" s="1" t="str">
        <f t="shared" si="4"/>
        <v>Positive</v>
      </c>
      <c r="O275" s="1" t="str">
        <f t="shared" si="4"/>
        <v>Positive</v>
      </c>
      <c r="P275" s="1" t="str">
        <f t="shared" si="4"/>
        <v>Positive</v>
      </c>
      <c r="Q275">
        <v>0</v>
      </c>
    </row>
    <row r="276" spans="1:17" x14ac:dyDescent="0.35">
      <c r="A276" s="1" t="s">
        <v>133</v>
      </c>
      <c r="B276" s="1" t="s">
        <v>7</v>
      </c>
      <c r="C276" s="1" t="s">
        <v>6</v>
      </c>
      <c r="D276" s="1" t="s">
        <v>24</v>
      </c>
      <c r="E276" s="1" t="s">
        <v>123</v>
      </c>
      <c r="F276" s="1" t="s">
        <v>45</v>
      </c>
      <c r="G276" s="1" t="s">
        <v>4</v>
      </c>
      <c r="H276" s="1" t="s">
        <v>90</v>
      </c>
      <c r="I276" s="1">
        <v>0</v>
      </c>
      <c r="J276" s="1">
        <v>0</v>
      </c>
      <c r="K276" s="1">
        <v>0</v>
      </c>
      <c r="L276" s="1" t="s">
        <v>37</v>
      </c>
      <c r="M276" s="1" t="s">
        <v>82</v>
      </c>
      <c r="N276" s="1" t="str">
        <f t="shared" si="4"/>
        <v>Zero</v>
      </c>
      <c r="O276" s="1" t="str">
        <f t="shared" si="4"/>
        <v>Zero</v>
      </c>
      <c r="P276" s="1" t="str">
        <f t="shared" si="4"/>
        <v>Zero</v>
      </c>
      <c r="Q276">
        <v>0</v>
      </c>
    </row>
    <row r="277" spans="1:17" x14ac:dyDescent="0.35">
      <c r="A277" s="1" t="s">
        <v>133</v>
      </c>
      <c r="B277" s="1" t="s">
        <v>7</v>
      </c>
      <c r="C277" s="1" t="s">
        <v>6</v>
      </c>
      <c r="D277" s="1" t="s">
        <v>24</v>
      </c>
      <c r="E277" s="1" t="s">
        <v>123</v>
      </c>
      <c r="F277" s="1" t="s">
        <v>45</v>
      </c>
      <c r="G277" s="1" t="s">
        <v>4</v>
      </c>
      <c r="H277" s="1" t="s">
        <v>90</v>
      </c>
      <c r="I277" s="1">
        <v>0</v>
      </c>
      <c r="J277" s="1">
        <v>0</v>
      </c>
      <c r="K277" s="1">
        <v>0</v>
      </c>
      <c r="L277" s="1" t="s">
        <v>37</v>
      </c>
      <c r="M277" s="1" t="s">
        <v>82</v>
      </c>
      <c r="N277" s="1" t="str">
        <f t="shared" si="4"/>
        <v>Zero</v>
      </c>
      <c r="O277" s="1" t="str">
        <f t="shared" si="4"/>
        <v>Zero</v>
      </c>
      <c r="P277" s="1" t="str">
        <f t="shared" si="4"/>
        <v>Zero</v>
      </c>
      <c r="Q277">
        <v>0</v>
      </c>
    </row>
    <row r="278" spans="1:17" x14ac:dyDescent="0.35">
      <c r="A278" s="1" t="s">
        <v>133</v>
      </c>
      <c r="B278" s="1" t="s">
        <v>7</v>
      </c>
      <c r="C278" s="1" t="s">
        <v>6</v>
      </c>
      <c r="D278" s="1" t="s">
        <v>24</v>
      </c>
      <c r="E278" s="1" t="s">
        <v>123</v>
      </c>
      <c r="F278" s="1" t="s">
        <v>45</v>
      </c>
      <c r="G278" s="1" t="s">
        <v>4</v>
      </c>
      <c r="H278" s="1" t="s">
        <v>90</v>
      </c>
      <c r="I278" s="1">
        <v>634.86</v>
      </c>
      <c r="J278" s="1">
        <v>634.86</v>
      </c>
      <c r="K278" s="1">
        <v>634.86</v>
      </c>
      <c r="L278" s="1" t="s">
        <v>37</v>
      </c>
      <c r="M278" s="1" t="s">
        <v>82</v>
      </c>
      <c r="N278" s="1" t="str">
        <f t="shared" si="4"/>
        <v>Positive</v>
      </c>
      <c r="O278" s="1" t="str">
        <f t="shared" si="4"/>
        <v>Positive</v>
      </c>
      <c r="P278" s="1" t="str">
        <f t="shared" si="4"/>
        <v>Positive</v>
      </c>
      <c r="Q278">
        <v>0</v>
      </c>
    </row>
    <row r="279" spans="1:17" x14ac:dyDescent="0.35">
      <c r="A279" s="1" t="s">
        <v>133</v>
      </c>
      <c r="B279" s="1" t="s">
        <v>7</v>
      </c>
      <c r="C279" s="1" t="s">
        <v>6</v>
      </c>
      <c r="D279" s="1" t="s">
        <v>25</v>
      </c>
      <c r="E279" s="1" t="s">
        <v>123</v>
      </c>
      <c r="F279" s="1" t="s">
        <v>45</v>
      </c>
      <c r="G279" s="1" t="s">
        <v>2</v>
      </c>
      <c r="H279" s="1" t="s">
        <v>90</v>
      </c>
      <c r="I279" s="1">
        <v>-634.86</v>
      </c>
      <c r="J279" s="1">
        <v>-634.86</v>
      </c>
      <c r="K279" s="1">
        <v>-634.86</v>
      </c>
      <c r="L279" s="1" t="s">
        <v>39</v>
      </c>
      <c r="M279" s="1" t="s">
        <v>82</v>
      </c>
      <c r="N279" s="1" t="str">
        <f t="shared" si="4"/>
        <v>Negative</v>
      </c>
      <c r="O279" s="1" t="str">
        <f t="shared" si="4"/>
        <v>Negative</v>
      </c>
      <c r="P279" s="1" t="str">
        <f t="shared" si="4"/>
        <v>Negative</v>
      </c>
      <c r="Q279">
        <v>0</v>
      </c>
    </row>
    <row r="280" spans="1:17" x14ac:dyDescent="0.35">
      <c r="A280" s="1" t="s">
        <v>133</v>
      </c>
      <c r="B280" s="1" t="s">
        <v>7</v>
      </c>
      <c r="C280" s="1" t="s">
        <v>6</v>
      </c>
      <c r="D280" s="1" t="s">
        <v>25</v>
      </c>
      <c r="E280" s="1" t="s">
        <v>123</v>
      </c>
      <c r="F280" s="1" t="s">
        <v>45</v>
      </c>
      <c r="G280" s="1" t="s">
        <v>2</v>
      </c>
      <c r="H280" s="1" t="s">
        <v>90</v>
      </c>
      <c r="I280" s="1">
        <v>-187545.35</v>
      </c>
      <c r="J280" s="1">
        <v>-187545.35</v>
      </c>
      <c r="K280" s="1">
        <v>-187545.35</v>
      </c>
      <c r="L280" s="1" t="s">
        <v>39</v>
      </c>
      <c r="M280" s="1" t="s">
        <v>82</v>
      </c>
      <c r="N280" s="1" t="str">
        <f t="shared" si="4"/>
        <v>Negative</v>
      </c>
      <c r="O280" s="1" t="str">
        <f t="shared" si="4"/>
        <v>Negative</v>
      </c>
      <c r="P280" s="1" t="str">
        <f t="shared" si="4"/>
        <v>Negative</v>
      </c>
      <c r="Q280">
        <v>0</v>
      </c>
    </row>
    <row r="281" spans="1:17" x14ac:dyDescent="0.35">
      <c r="A281" s="1" t="s">
        <v>133</v>
      </c>
      <c r="B281" s="1" t="s">
        <v>7</v>
      </c>
      <c r="C281" s="1" t="s">
        <v>6</v>
      </c>
      <c r="D281" s="1" t="s">
        <v>25</v>
      </c>
      <c r="E281" s="1" t="s">
        <v>123</v>
      </c>
      <c r="F281" s="1" t="s">
        <v>45</v>
      </c>
      <c r="G281" s="1" t="s">
        <v>2</v>
      </c>
      <c r="H281" s="1" t="s">
        <v>90</v>
      </c>
      <c r="I281" s="1">
        <v>-913.75</v>
      </c>
      <c r="J281" s="1">
        <v>-913.75</v>
      </c>
      <c r="K281" s="1">
        <v>-913.75</v>
      </c>
      <c r="L281" s="1" t="s">
        <v>39</v>
      </c>
      <c r="M281" s="1" t="s">
        <v>82</v>
      </c>
      <c r="N281" s="1" t="str">
        <f t="shared" si="4"/>
        <v>Negative</v>
      </c>
      <c r="O281" s="1" t="str">
        <f t="shared" si="4"/>
        <v>Negative</v>
      </c>
      <c r="P281" s="1" t="str">
        <f t="shared" si="4"/>
        <v>Negative</v>
      </c>
      <c r="Q281">
        <v>0</v>
      </c>
    </row>
    <row r="282" spans="1:17" x14ac:dyDescent="0.35">
      <c r="A282" s="1" t="s">
        <v>133</v>
      </c>
      <c r="B282" s="1" t="s">
        <v>7</v>
      </c>
      <c r="C282" s="1" t="s">
        <v>6</v>
      </c>
      <c r="D282" s="1" t="s">
        <v>25</v>
      </c>
      <c r="E282" s="1" t="s">
        <v>123</v>
      </c>
      <c r="F282" s="1" t="s">
        <v>45</v>
      </c>
      <c r="G282" s="1" t="s">
        <v>2</v>
      </c>
      <c r="H282" s="1" t="s">
        <v>90</v>
      </c>
      <c r="I282" s="1">
        <v>-22235.94</v>
      </c>
      <c r="J282" s="1">
        <v>-22235.94</v>
      </c>
      <c r="K282" s="1">
        <v>-22235.94</v>
      </c>
      <c r="L282" s="1" t="s">
        <v>39</v>
      </c>
      <c r="M282" s="1" t="s">
        <v>82</v>
      </c>
      <c r="N282" s="1" t="str">
        <f t="shared" si="4"/>
        <v>Negative</v>
      </c>
      <c r="O282" s="1" t="str">
        <f t="shared" si="4"/>
        <v>Negative</v>
      </c>
      <c r="P282" s="1" t="str">
        <f t="shared" si="4"/>
        <v>Negative</v>
      </c>
      <c r="Q282">
        <v>0</v>
      </c>
    </row>
    <row r="283" spans="1:17" x14ac:dyDescent="0.35">
      <c r="A283" s="1" t="s">
        <v>133</v>
      </c>
      <c r="B283" s="1" t="s">
        <v>7</v>
      </c>
      <c r="C283" s="1" t="s">
        <v>6</v>
      </c>
      <c r="D283" s="1" t="s">
        <v>21</v>
      </c>
      <c r="E283" s="1" t="s">
        <v>123</v>
      </c>
      <c r="F283" s="1" t="s">
        <v>45</v>
      </c>
      <c r="G283" s="1" t="s">
        <v>2</v>
      </c>
      <c r="H283" s="1" t="s">
        <v>90</v>
      </c>
      <c r="I283" s="1">
        <v>45600</v>
      </c>
      <c r="J283" s="1">
        <v>45600</v>
      </c>
      <c r="K283" s="1">
        <v>45600</v>
      </c>
      <c r="L283" s="1" t="s">
        <v>37</v>
      </c>
      <c r="M283" s="1" t="s">
        <v>82</v>
      </c>
      <c r="N283" s="1" t="str">
        <f t="shared" si="4"/>
        <v>Positive</v>
      </c>
      <c r="O283" s="1" t="str">
        <f t="shared" si="4"/>
        <v>Positive</v>
      </c>
      <c r="P283" s="1" t="str">
        <f t="shared" si="4"/>
        <v>Positive</v>
      </c>
      <c r="Q283">
        <v>0</v>
      </c>
    </row>
    <row r="284" spans="1:17" x14ac:dyDescent="0.35">
      <c r="A284" s="1" t="s">
        <v>133</v>
      </c>
      <c r="B284" s="1" t="s">
        <v>7</v>
      </c>
      <c r="C284" s="1" t="s">
        <v>6</v>
      </c>
      <c r="D284" s="1" t="s">
        <v>21</v>
      </c>
      <c r="E284" s="1" t="s">
        <v>123</v>
      </c>
      <c r="F284" s="1" t="s">
        <v>45</v>
      </c>
      <c r="G284" s="1" t="s">
        <v>2</v>
      </c>
      <c r="H284" s="1" t="s">
        <v>90</v>
      </c>
      <c r="I284" s="1">
        <v>0</v>
      </c>
      <c r="J284" s="1">
        <v>0</v>
      </c>
      <c r="K284" s="1">
        <v>0</v>
      </c>
      <c r="L284" s="1" t="s">
        <v>37</v>
      </c>
      <c r="M284" s="1" t="s">
        <v>82</v>
      </c>
      <c r="N284" s="1" t="str">
        <f t="shared" si="4"/>
        <v>Zero</v>
      </c>
      <c r="O284" s="1" t="str">
        <f t="shared" si="4"/>
        <v>Zero</v>
      </c>
      <c r="P284" s="1" t="str">
        <f t="shared" si="4"/>
        <v>Zero</v>
      </c>
      <c r="Q284">
        <v>0</v>
      </c>
    </row>
    <row r="285" spans="1:17" x14ac:dyDescent="0.35">
      <c r="A285" s="1" t="s">
        <v>133</v>
      </c>
      <c r="B285" s="1" t="s">
        <v>7</v>
      </c>
      <c r="C285" s="1" t="s">
        <v>6</v>
      </c>
      <c r="D285" s="1" t="s">
        <v>24</v>
      </c>
      <c r="E285" s="1" t="s">
        <v>123</v>
      </c>
      <c r="F285" s="1" t="s">
        <v>45</v>
      </c>
      <c r="G285" s="1" t="s">
        <v>4</v>
      </c>
      <c r="H285" s="1" t="s">
        <v>90</v>
      </c>
      <c r="I285" s="1">
        <v>459.7</v>
      </c>
      <c r="J285" s="1">
        <v>459.7</v>
      </c>
      <c r="K285" s="1">
        <v>459.7</v>
      </c>
      <c r="L285" s="1" t="s">
        <v>37</v>
      </c>
      <c r="M285" s="1" t="s">
        <v>82</v>
      </c>
      <c r="N285" s="1" t="str">
        <f t="shared" si="4"/>
        <v>Positive</v>
      </c>
      <c r="O285" s="1" t="str">
        <f t="shared" si="4"/>
        <v>Positive</v>
      </c>
      <c r="P285" s="1" t="str">
        <f t="shared" si="4"/>
        <v>Positive</v>
      </c>
      <c r="Q285">
        <v>0</v>
      </c>
    </row>
    <row r="286" spans="1:17" x14ac:dyDescent="0.35">
      <c r="A286" s="1" t="s">
        <v>133</v>
      </c>
      <c r="B286" s="1" t="s">
        <v>7</v>
      </c>
      <c r="C286" s="1" t="s">
        <v>6</v>
      </c>
      <c r="D286" s="1" t="s">
        <v>25</v>
      </c>
      <c r="E286" s="1" t="s">
        <v>123</v>
      </c>
      <c r="F286" s="1" t="s">
        <v>45</v>
      </c>
      <c r="G286" s="1" t="s">
        <v>2</v>
      </c>
      <c r="H286" s="1" t="s">
        <v>90</v>
      </c>
      <c r="I286" s="1">
        <v>-190.01</v>
      </c>
      <c r="J286" s="1">
        <v>-190.01</v>
      </c>
      <c r="K286" s="1">
        <v>-190.01</v>
      </c>
      <c r="L286" s="1" t="s">
        <v>39</v>
      </c>
      <c r="M286" s="1" t="s">
        <v>82</v>
      </c>
      <c r="N286" s="1" t="str">
        <f t="shared" si="4"/>
        <v>Negative</v>
      </c>
      <c r="O286" s="1" t="str">
        <f t="shared" si="4"/>
        <v>Negative</v>
      </c>
      <c r="P286" s="1" t="str">
        <f t="shared" si="4"/>
        <v>Negative</v>
      </c>
      <c r="Q286">
        <v>0</v>
      </c>
    </row>
    <row r="287" spans="1:17" x14ac:dyDescent="0.35">
      <c r="A287" s="1" t="s">
        <v>133</v>
      </c>
      <c r="B287" s="1" t="s">
        <v>7</v>
      </c>
      <c r="C287" s="1" t="s">
        <v>6</v>
      </c>
      <c r="D287" s="1" t="s">
        <v>26</v>
      </c>
      <c r="E287" s="1" t="s">
        <v>123</v>
      </c>
      <c r="F287" s="1" t="s">
        <v>55</v>
      </c>
      <c r="G287" s="1" t="s">
        <v>1</v>
      </c>
      <c r="H287" s="1" t="s">
        <v>104</v>
      </c>
      <c r="I287" s="1">
        <v>-1285.03</v>
      </c>
      <c r="J287" s="1">
        <v>-39054</v>
      </c>
      <c r="K287" s="1">
        <v>-39054</v>
      </c>
      <c r="L287" s="1" t="s">
        <v>39</v>
      </c>
      <c r="M287" s="1" t="s">
        <v>82</v>
      </c>
      <c r="N287" s="1" t="str">
        <f t="shared" si="4"/>
        <v>Negative</v>
      </c>
      <c r="O287" s="1" t="str">
        <f t="shared" si="4"/>
        <v>Negative</v>
      </c>
      <c r="P287" s="1" t="str">
        <f t="shared" si="4"/>
        <v>Negative</v>
      </c>
      <c r="Q287">
        <v>0</v>
      </c>
    </row>
    <row r="288" spans="1:17" x14ac:dyDescent="0.35">
      <c r="A288" s="1" t="s">
        <v>133</v>
      </c>
      <c r="B288" s="1" t="s">
        <v>7</v>
      </c>
      <c r="C288" s="1" t="s">
        <v>6</v>
      </c>
      <c r="D288" s="1" t="s">
        <v>25</v>
      </c>
      <c r="E288" s="1" t="s">
        <v>123</v>
      </c>
      <c r="F288" s="1" t="s">
        <v>66</v>
      </c>
      <c r="G288" s="1" t="s">
        <v>2</v>
      </c>
      <c r="H288" s="1" t="s">
        <v>89</v>
      </c>
      <c r="I288" s="1">
        <v>-186615.52</v>
      </c>
      <c r="J288" s="1">
        <v>-186615.52</v>
      </c>
      <c r="K288" s="1">
        <v>-174350</v>
      </c>
      <c r="L288" s="1" t="s">
        <v>39</v>
      </c>
      <c r="M288" s="1" t="s">
        <v>82</v>
      </c>
      <c r="N288" s="1" t="str">
        <f t="shared" si="4"/>
        <v>Negative</v>
      </c>
      <c r="O288" s="1" t="str">
        <f t="shared" si="4"/>
        <v>Negative</v>
      </c>
      <c r="P288" s="1" t="str">
        <f t="shared" si="4"/>
        <v>Negative</v>
      </c>
      <c r="Q288">
        <v>0</v>
      </c>
    </row>
    <row r="289" spans="1:17" x14ac:dyDescent="0.35">
      <c r="A289" s="1" t="s">
        <v>133</v>
      </c>
      <c r="B289" s="1" t="s">
        <v>7</v>
      </c>
      <c r="C289" s="1" t="s">
        <v>6</v>
      </c>
      <c r="D289" s="1" t="s">
        <v>22</v>
      </c>
      <c r="E289" s="1" t="s">
        <v>123</v>
      </c>
      <c r="F289" s="1" t="s">
        <v>66</v>
      </c>
      <c r="G289" s="1" t="s">
        <v>2</v>
      </c>
      <c r="H289" s="1" t="s">
        <v>89</v>
      </c>
      <c r="I289" s="1">
        <v>0</v>
      </c>
      <c r="J289" s="1">
        <v>0</v>
      </c>
      <c r="K289" s="1">
        <v>0</v>
      </c>
      <c r="L289" s="1" t="s">
        <v>36</v>
      </c>
      <c r="M289" s="1" t="s">
        <v>82</v>
      </c>
      <c r="N289" s="1" t="str">
        <f t="shared" si="4"/>
        <v>Zero</v>
      </c>
      <c r="O289" s="1" t="str">
        <f t="shared" si="4"/>
        <v>Zero</v>
      </c>
      <c r="P289" s="1" t="str">
        <f t="shared" si="4"/>
        <v>Zero</v>
      </c>
      <c r="Q289">
        <v>0</v>
      </c>
    </row>
    <row r="290" spans="1:17" x14ac:dyDescent="0.35">
      <c r="A290" s="1" t="s">
        <v>133</v>
      </c>
      <c r="B290" s="1" t="s">
        <v>7</v>
      </c>
      <c r="C290" s="1" t="s">
        <v>6</v>
      </c>
      <c r="D290" s="1" t="s">
        <v>24</v>
      </c>
      <c r="E290" s="1" t="s">
        <v>123</v>
      </c>
      <c r="F290" s="1" t="s">
        <v>66</v>
      </c>
      <c r="G290" s="1" t="s">
        <v>4</v>
      </c>
      <c r="H290" s="1" t="s">
        <v>89</v>
      </c>
      <c r="I290" s="1">
        <v>0</v>
      </c>
      <c r="J290" s="1">
        <v>0</v>
      </c>
      <c r="K290" s="1">
        <v>0</v>
      </c>
      <c r="L290" s="1" t="s">
        <v>37</v>
      </c>
      <c r="M290" s="1" t="s">
        <v>82</v>
      </c>
      <c r="N290" s="1" t="str">
        <f t="shared" si="4"/>
        <v>Zero</v>
      </c>
      <c r="O290" s="1" t="str">
        <f t="shared" si="4"/>
        <v>Zero</v>
      </c>
      <c r="P290" s="1" t="str">
        <f t="shared" si="4"/>
        <v>Zero</v>
      </c>
      <c r="Q290">
        <v>0</v>
      </c>
    </row>
    <row r="291" spans="1:17" x14ac:dyDescent="0.35">
      <c r="A291" s="1" t="s">
        <v>133</v>
      </c>
      <c r="B291" s="1" t="s">
        <v>7</v>
      </c>
      <c r="C291" s="1" t="s">
        <v>6</v>
      </c>
      <c r="D291" s="1" t="s">
        <v>21</v>
      </c>
      <c r="E291" s="1" t="s">
        <v>123</v>
      </c>
      <c r="F291" s="1" t="s">
        <v>66</v>
      </c>
      <c r="G291" s="1" t="s">
        <v>2</v>
      </c>
      <c r="H291" s="1" t="s">
        <v>89</v>
      </c>
      <c r="I291" s="1">
        <v>0</v>
      </c>
      <c r="J291" s="1">
        <v>0</v>
      </c>
      <c r="K291" s="1">
        <v>0</v>
      </c>
      <c r="L291" s="1" t="s">
        <v>37</v>
      </c>
      <c r="M291" s="1" t="s">
        <v>82</v>
      </c>
      <c r="N291" s="1" t="str">
        <f t="shared" si="4"/>
        <v>Zero</v>
      </c>
      <c r="O291" s="1" t="str">
        <f t="shared" si="4"/>
        <v>Zero</v>
      </c>
      <c r="P291" s="1" t="str">
        <f t="shared" si="4"/>
        <v>Zero</v>
      </c>
      <c r="Q291">
        <v>0</v>
      </c>
    </row>
    <row r="292" spans="1:17" x14ac:dyDescent="0.35">
      <c r="A292" s="1" t="s">
        <v>134</v>
      </c>
      <c r="B292" s="1" t="s">
        <v>6</v>
      </c>
      <c r="C292" s="1" t="s">
        <v>6</v>
      </c>
      <c r="D292" s="1" t="s">
        <v>21</v>
      </c>
      <c r="E292" s="1" t="s">
        <v>124</v>
      </c>
      <c r="F292" s="1" t="s">
        <v>45</v>
      </c>
      <c r="G292" s="1" t="s">
        <v>2</v>
      </c>
      <c r="H292" s="1" t="s">
        <v>90</v>
      </c>
      <c r="I292" s="1">
        <v>3501</v>
      </c>
      <c r="J292" s="1">
        <v>3501</v>
      </c>
      <c r="K292" s="1">
        <v>3501</v>
      </c>
      <c r="L292" s="1" t="s">
        <v>37</v>
      </c>
      <c r="M292" s="1" t="s">
        <v>81</v>
      </c>
      <c r="N292" s="1" t="str">
        <f t="shared" si="4"/>
        <v>Positive</v>
      </c>
      <c r="O292" s="1" t="str">
        <f t="shared" si="4"/>
        <v>Positive</v>
      </c>
      <c r="P292" s="1" t="str">
        <f t="shared" si="4"/>
        <v>Positive</v>
      </c>
      <c r="Q292">
        <v>0</v>
      </c>
    </row>
    <row r="293" spans="1:17" x14ac:dyDescent="0.35">
      <c r="A293" s="1" t="s">
        <v>134</v>
      </c>
      <c r="B293" s="1" t="s">
        <v>6</v>
      </c>
      <c r="C293" s="1" t="s">
        <v>6</v>
      </c>
      <c r="D293" s="1" t="s">
        <v>21</v>
      </c>
      <c r="E293" s="1" t="s">
        <v>124</v>
      </c>
      <c r="F293" s="1" t="s">
        <v>45</v>
      </c>
      <c r="G293" s="1" t="s">
        <v>2</v>
      </c>
      <c r="H293" s="1" t="s">
        <v>90</v>
      </c>
      <c r="I293" s="1">
        <v>-850598071.89999998</v>
      </c>
      <c r="J293" s="1">
        <v>-850598071.89999998</v>
      </c>
      <c r="K293" s="1">
        <v>-850598071.89999998</v>
      </c>
      <c r="L293" s="1" t="s">
        <v>37</v>
      </c>
      <c r="M293" s="1" t="s">
        <v>81</v>
      </c>
      <c r="N293" s="1" t="str">
        <f t="shared" si="4"/>
        <v>Negative</v>
      </c>
      <c r="O293" s="1" t="str">
        <f t="shared" si="4"/>
        <v>Negative</v>
      </c>
      <c r="P293" s="1" t="str">
        <f t="shared" si="4"/>
        <v>Negative</v>
      </c>
      <c r="Q293">
        <v>0</v>
      </c>
    </row>
    <row r="294" spans="1:17" x14ac:dyDescent="0.35">
      <c r="A294" s="1" t="s">
        <v>134</v>
      </c>
      <c r="B294" s="1" t="s">
        <v>6</v>
      </c>
      <c r="C294" s="1" t="s">
        <v>6</v>
      </c>
      <c r="D294" s="1" t="s">
        <v>21</v>
      </c>
      <c r="E294" s="1" t="s">
        <v>124</v>
      </c>
      <c r="F294" s="1" t="s">
        <v>45</v>
      </c>
      <c r="G294" s="1" t="s">
        <v>2</v>
      </c>
      <c r="H294" s="1" t="s">
        <v>90</v>
      </c>
      <c r="I294" s="1">
        <v>695</v>
      </c>
      <c r="J294" s="1">
        <v>695</v>
      </c>
      <c r="K294" s="1">
        <v>695</v>
      </c>
      <c r="L294" s="1" t="s">
        <v>37</v>
      </c>
      <c r="M294" s="1" t="s">
        <v>81</v>
      </c>
      <c r="N294" s="1" t="str">
        <f t="shared" si="4"/>
        <v>Positive</v>
      </c>
      <c r="O294" s="1" t="str">
        <f t="shared" si="4"/>
        <v>Positive</v>
      </c>
      <c r="P294" s="1" t="str">
        <f t="shared" si="4"/>
        <v>Positive</v>
      </c>
      <c r="Q294">
        <v>0</v>
      </c>
    </row>
    <row r="295" spans="1:17" x14ac:dyDescent="0.35">
      <c r="A295" s="1" t="s">
        <v>134</v>
      </c>
      <c r="B295" s="1" t="s">
        <v>6</v>
      </c>
      <c r="C295" s="1" t="s">
        <v>6</v>
      </c>
      <c r="D295" s="1" t="s">
        <v>21</v>
      </c>
      <c r="E295" s="1" t="s">
        <v>124</v>
      </c>
      <c r="F295" s="1" t="s">
        <v>45</v>
      </c>
      <c r="G295" s="1" t="s">
        <v>2</v>
      </c>
      <c r="H295" s="1" t="s">
        <v>89</v>
      </c>
      <c r="I295" s="1">
        <v>-29866.918000000001</v>
      </c>
      <c r="J295" s="1">
        <v>-29866.918000000001</v>
      </c>
      <c r="K295" s="1">
        <v>-27500.5</v>
      </c>
      <c r="L295" s="1" t="s">
        <v>37</v>
      </c>
      <c r="M295" s="1" t="s">
        <v>81</v>
      </c>
      <c r="N295" s="1" t="str">
        <f t="shared" si="4"/>
        <v>Negative</v>
      </c>
      <c r="O295" s="1" t="str">
        <f t="shared" si="4"/>
        <v>Negative</v>
      </c>
      <c r="P295" s="1" t="str">
        <f t="shared" si="4"/>
        <v>Negative</v>
      </c>
      <c r="Q295">
        <v>0</v>
      </c>
    </row>
    <row r="296" spans="1:17" x14ac:dyDescent="0.35">
      <c r="A296" s="1" t="s">
        <v>134</v>
      </c>
      <c r="B296" s="1" t="s">
        <v>6</v>
      </c>
      <c r="C296" s="1" t="s">
        <v>6</v>
      </c>
      <c r="D296" s="1" t="s">
        <v>21</v>
      </c>
      <c r="E296" s="1" t="s">
        <v>124</v>
      </c>
      <c r="F296" s="1" t="s">
        <v>45</v>
      </c>
      <c r="G296" s="1" t="s">
        <v>2</v>
      </c>
      <c r="H296" s="1" t="s">
        <v>90</v>
      </c>
      <c r="I296" s="1">
        <v>-2317256606</v>
      </c>
      <c r="J296" s="1">
        <v>-2317256606</v>
      </c>
      <c r="K296" s="1">
        <v>-2317256606</v>
      </c>
      <c r="L296" s="1" t="s">
        <v>37</v>
      </c>
      <c r="M296" s="1" t="s">
        <v>81</v>
      </c>
      <c r="N296" s="1" t="str">
        <f t="shared" si="4"/>
        <v>Negative</v>
      </c>
      <c r="O296" s="1" t="str">
        <f t="shared" si="4"/>
        <v>Negative</v>
      </c>
      <c r="P296" s="1" t="str">
        <f t="shared" si="4"/>
        <v>Negative</v>
      </c>
      <c r="Q296">
        <v>0</v>
      </c>
    </row>
    <row r="297" spans="1:17" x14ac:dyDescent="0.35">
      <c r="A297" s="1" t="s">
        <v>134</v>
      </c>
      <c r="B297" s="1" t="s">
        <v>6</v>
      </c>
      <c r="C297" s="1" t="s">
        <v>6</v>
      </c>
      <c r="D297" s="1" t="s">
        <v>21</v>
      </c>
      <c r="E297" s="1" t="s">
        <v>124</v>
      </c>
      <c r="F297" s="1" t="s">
        <v>52</v>
      </c>
      <c r="G297" s="1" t="s">
        <v>2</v>
      </c>
      <c r="H297" s="1" t="s">
        <v>98</v>
      </c>
      <c r="I297" s="1">
        <v>64278.353999999999</v>
      </c>
      <c r="J297" s="1">
        <v>1210940</v>
      </c>
      <c r="K297" s="1">
        <v>1210940</v>
      </c>
      <c r="L297" s="1" t="s">
        <v>37</v>
      </c>
      <c r="M297" s="1" t="s">
        <v>81</v>
      </c>
      <c r="N297" s="1" t="str">
        <f t="shared" si="4"/>
        <v>Positive</v>
      </c>
      <c r="O297" s="1" t="str">
        <f t="shared" si="4"/>
        <v>Positive</v>
      </c>
      <c r="P297" s="1" t="str">
        <f t="shared" si="4"/>
        <v>Positive</v>
      </c>
      <c r="Q297">
        <v>0</v>
      </c>
    </row>
    <row r="298" spans="1:17" x14ac:dyDescent="0.35">
      <c r="A298" s="1" t="s">
        <v>134</v>
      </c>
      <c r="B298" s="1" t="s">
        <v>6</v>
      </c>
      <c r="C298" s="1" t="s">
        <v>6</v>
      </c>
      <c r="D298" s="1" t="s">
        <v>13</v>
      </c>
      <c r="E298" s="1" t="s">
        <v>37</v>
      </c>
      <c r="F298" s="1" t="s">
        <v>53</v>
      </c>
      <c r="G298" s="1" t="s">
        <v>1</v>
      </c>
      <c r="H298" s="1" t="s">
        <v>91</v>
      </c>
      <c r="I298" s="1">
        <v>0</v>
      </c>
      <c r="J298" s="1">
        <v>0</v>
      </c>
      <c r="K298" s="1">
        <v>0</v>
      </c>
      <c r="L298" s="1" t="s">
        <v>36</v>
      </c>
      <c r="M298" s="1" t="s">
        <v>81</v>
      </c>
      <c r="N298" s="1" t="str">
        <f t="shared" si="4"/>
        <v>Zero</v>
      </c>
      <c r="O298" s="1" t="str">
        <f t="shared" si="4"/>
        <v>Zero</v>
      </c>
      <c r="P298" s="1" t="str">
        <f t="shared" si="4"/>
        <v>Zero</v>
      </c>
      <c r="Q298">
        <v>0</v>
      </c>
    </row>
    <row r="299" spans="1:17" x14ac:dyDescent="0.35">
      <c r="A299" s="1" t="s">
        <v>134</v>
      </c>
      <c r="B299" s="1" t="s">
        <v>6</v>
      </c>
      <c r="C299" s="1" t="s">
        <v>6</v>
      </c>
      <c r="D299" s="1" t="s">
        <v>12</v>
      </c>
      <c r="E299" s="1" t="s">
        <v>37</v>
      </c>
      <c r="F299" s="1" t="s">
        <v>53</v>
      </c>
      <c r="G299" s="1" t="s">
        <v>1</v>
      </c>
      <c r="H299" s="1" t="s">
        <v>91</v>
      </c>
      <c r="I299" s="1">
        <v>0</v>
      </c>
      <c r="J299" s="1">
        <v>0</v>
      </c>
      <c r="K299" s="1">
        <v>0</v>
      </c>
      <c r="L299" s="1" t="s">
        <v>36</v>
      </c>
      <c r="M299" s="1" t="s">
        <v>81</v>
      </c>
      <c r="N299" s="1" t="str">
        <f t="shared" si="4"/>
        <v>Zero</v>
      </c>
      <c r="O299" s="1" t="str">
        <f t="shared" si="4"/>
        <v>Zero</v>
      </c>
      <c r="P299" s="1" t="str">
        <f t="shared" si="4"/>
        <v>Zero</v>
      </c>
      <c r="Q299">
        <v>0</v>
      </c>
    </row>
    <row r="300" spans="1:17" x14ac:dyDescent="0.35">
      <c r="A300" s="1" t="s">
        <v>134</v>
      </c>
      <c r="B300" s="1" t="s">
        <v>6</v>
      </c>
      <c r="C300" s="1" t="s">
        <v>7</v>
      </c>
      <c r="D300" s="1" t="s">
        <v>13</v>
      </c>
      <c r="E300" s="1" t="s">
        <v>37</v>
      </c>
      <c r="F300" s="1" t="s">
        <v>74</v>
      </c>
      <c r="G300" s="1" t="s">
        <v>1</v>
      </c>
      <c r="H300" s="1" t="s">
        <v>112</v>
      </c>
      <c r="I300" s="1">
        <v>-31450502.449999999</v>
      </c>
      <c r="J300" s="3">
        <v>-230000000000</v>
      </c>
      <c r="K300" s="3">
        <v>-230000000000</v>
      </c>
      <c r="L300" s="1" t="s">
        <v>36</v>
      </c>
      <c r="M300" s="1" t="s">
        <v>81</v>
      </c>
      <c r="N300" s="1" t="str">
        <f t="shared" si="4"/>
        <v>Negative</v>
      </c>
      <c r="O300" s="1" t="str">
        <f t="shared" si="4"/>
        <v>Negative</v>
      </c>
      <c r="P300" s="1" t="str">
        <f t="shared" si="4"/>
        <v>Negative</v>
      </c>
      <c r="Q300">
        <v>1</v>
      </c>
    </row>
    <row r="301" spans="1:17" x14ac:dyDescent="0.35">
      <c r="A301" s="1" t="s">
        <v>134</v>
      </c>
      <c r="B301" s="1" t="s">
        <v>6</v>
      </c>
      <c r="C301" s="1" t="s">
        <v>7</v>
      </c>
      <c r="D301" s="1" t="s">
        <v>12</v>
      </c>
      <c r="E301" s="1" t="s">
        <v>37</v>
      </c>
      <c r="F301" s="1" t="s">
        <v>74</v>
      </c>
      <c r="G301" s="1" t="s">
        <v>1</v>
      </c>
      <c r="H301" s="1" t="s">
        <v>112</v>
      </c>
      <c r="I301" s="1">
        <v>-33013209.899999999</v>
      </c>
      <c r="J301" s="3">
        <v>-241000000000</v>
      </c>
      <c r="K301" s="3">
        <v>-241000000000</v>
      </c>
      <c r="L301" s="1" t="s">
        <v>36</v>
      </c>
      <c r="M301" s="1" t="s">
        <v>81</v>
      </c>
      <c r="N301" s="1" t="str">
        <f t="shared" si="4"/>
        <v>Negative</v>
      </c>
      <c r="O301" s="1" t="str">
        <f t="shared" si="4"/>
        <v>Negative</v>
      </c>
      <c r="P301" s="1" t="str">
        <f t="shared" si="4"/>
        <v>Negative</v>
      </c>
      <c r="Q301">
        <v>1</v>
      </c>
    </row>
    <row r="302" spans="1:17" x14ac:dyDescent="0.35">
      <c r="A302" s="1" t="s">
        <v>134</v>
      </c>
      <c r="B302" s="1" t="s">
        <v>7</v>
      </c>
      <c r="C302" s="1" t="s">
        <v>6</v>
      </c>
      <c r="D302" s="1" t="s">
        <v>21</v>
      </c>
      <c r="E302" s="1" t="s">
        <v>36</v>
      </c>
      <c r="F302" s="1" t="s">
        <v>61</v>
      </c>
      <c r="G302" s="1" t="s">
        <v>2</v>
      </c>
      <c r="H302" s="1" t="s">
        <v>90</v>
      </c>
      <c r="I302" s="1">
        <v>-322464511.89999998</v>
      </c>
      <c r="J302" s="1">
        <v>-322464511.89999998</v>
      </c>
      <c r="K302" s="1">
        <v>-322464511.89999998</v>
      </c>
      <c r="L302" s="1" t="s">
        <v>37</v>
      </c>
      <c r="M302" s="1" t="s">
        <v>81</v>
      </c>
      <c r="N302" s="1" t="str">
        <f t="shared" si="4"/>
        <v>Negative</v>
      </c>
      <c r="O302" s="1" t="str">
        <f t="shared" si="4"/>
        <v>Negative</v>
      </c>
      <c r="P302" s="1" t="str">
        <f t="shared" si="4"/>
        <v>Negative</v>
      </c>
      <c r="Q302">
        <v>0</v>
      </c>
    </row>
    <row r="303" spans="1:17" x14ac:dyDescent="0.35">
      <c r="A303" s="1" t="s">
        <v>134</v>
      </c>
      <c r="B303" s="1" t="s">
        <v>6</v>
      </c>
      <c r="C303" s="1" t="s">
        <v>6</v>
      </c>
      <c r="D303" s="1" t="s">
        <v>21</v>
      </c>
      <c r="E303" s="1" t="s">
        <v>36</v>
      </c>
      <c r="F303" s="1" t="s">
        <v>56</v>
      </c>
      <c r="G303" s="1" t="s">
        <v>2</v>
      </c>
      <c r="H303" s="1" t="s">
        <v>90</v>
      </c>
      <c r="I303" s="1">
        <v>458743.32</v>
      </c>
      <c r="J303" s="1">
        <v>458743.32</v>
      </c>
      <c r="K303" s="1">
        <v>458743.32</v>
      </c>
      <c r="L303" s="1" t="s">
        <v>37</v>
      </c>
      <c r="M303" s="1" t="s">
        <v>81</v>
      </c>
      <c r="N303" s="1" t="str">
        <f t="shared" si="4"/>
        <v>Positive</v>
      </c>
      <c r="O303" s="1" t="str">
        <f t="shared" si="4"/>
        <v>Positive</v>
      </c>
      <c r="P303" s="1" t="str">
        <f t="shared" si="4"/>
        <v>Positive</v>
      </c>
      <c r="Q303">
        <v>0</v>
      </c>
    </row>
    <row r="304" spans="1:17" x14ac:dyDescent="0.35">
      <c r="A304" s="1" t="s">
        <v>134</v>
      </c>
      <c r="B304" s="1" t="s">
        <v>6</v>
      </c>
      <c r="C304" s="1" t="s">
        <v>6</v>
      </c>
      <c r="D304" s="1" t="s">
        <v>21</v>
      </c>
      <c r="E304" s="1" t="s">
        <v>36</v>
      </c>
      <c r="F304" s="1" t="s">
        <v>45</v>
      </c>
      <c r="G304" s="1" t="s">
        <v>2</v>
      </c>
      <c r="H304" s="1" t="s">
        <v>90</v>
      </c>
      <c r="I304" s="1">
        <v>168238.27</v>
      </c>
      <c r="J304" s="1">
        <v>168238.27</v>
      </c>
      <c r="K304" s="1">
        <v>168238.27</v>
      </c>
      <c r="L304" s="1" t="s">
        <v>37</v>
      </c>
      <c r="M304" s="1" t="s">
        <v>81</v>
      </c>
      <c r="N304" s="1" t="str">
        <f t="shared" si="4"/>
        <v>Positive</v>
      </c>
      <c r="O304" s="1" t="str">
        <f t="shared" si="4"/>
        <v>Positive</v>
      </c>
      <c r="P304" s="1" t="str">
        <f t="shared" si="4"/>
        <v>Positive</v>
      </c>
      <c r="Q304">
        <v>0</v>
      </c>
    </row>
    <row r="305" spans="1:17" x14ac:dyDescent="0.35">
      <c r="A305" s="1" t="s">
        <v>134</v>
      </c>
      <c r="B305" s="1" t="s">
        <v>6</v>
      </c>
      <c r="C305" s="1" t="s">
        <v>6</v>
      </c>
      <c r="D305" s="1" t="s">
        <v>21</v>
      </c>
      <c r="E305" s="1" t="s">
        <v>36</v>
      </c>
      <c r="F305" s="1" t="s">
        <v>45</v>
      </c>
      <c r="G305" s="1" t="s">
        <v>2</v>
      </c>
      <c r="H305" s="1" t="s">
        <v>90</v>
      </c>
      <c r="I305" s="1">
        <v>16.239999999999998</v>
      </c>
      <c r="J305" s="1">
        <v>16.239999999999998</v>
      </c>
      <c r="K305" s="1">
        <v>16.239999999999998</v>
      </c>
      <c r="L305" s="1" t="s">
        <v>37</v>
      </c>
      <c r="M305" s="1" t="s">
        <v>81</v>
      </c>
      <c r="N305" s="1" t="str">
        <f t="shared" si="4"/>
        <v>Positive</v>
      </c>
      <c r="O305" s="1" t="str">
        <f t="shared" si="4"/>
        <v>Positive</v>
      </c>
      <c r="P305" s="1" t="str">
        <f t="shared" si="4"/>
        <v>Positive</v>
      </c>
      <c r="Q305">
        <v>0</v>
      </c>
    </row>
    <row r="306" spans="1:17" x14ac:dyDescent="0.35">
      <c r="A306" s="1" t="s">
        <v>134</v>
      </c>
      <c r="B306" s="1" t="s">
        <v>6</v>
      </c>
      <c r="C306" s="1" t="s">
        <v>6</v>
      </c>
      <c r="D306" s="1" t="s">
        <v>21</v>
      </c>
      <c r="E306" s="1" t="s">
        <v>36</v>
      </c>
      <c r="F306" s="1" t="s">
        <v>52</v>
      </c>
      <c r="G306" s="1" t="s">
        <v>2</v>
      </c>
      <c r="H306" s="1" t="s">
        <v>90</v>
      </c>
      <c r="I306" s="1">
        <v>151022.87</v>
      </c>
      <c r="J306" s="1">
        <v>151022.87</v>
      </c>
      <c r="K306" s="1">
        <v>151022.87</v>
      </c>
      <c r="L306" s="1" t="s">
        <v>37</v>
      </c>
      <c r="M306" s="1" t="s">
        <v>81</v>
      </c>
      <c r="N306" s="1" t="str">
        <f t="shared" si="4"/>
        <v>Positive</v>
      </c>
      <c r="O306" s="1" t="str">
        <f t="shared" si="4"/>
        <v>Positive</v>
      </c>
      <c r="P306" s="1" t="str">
        <f t="shared" si="4"/>
        <v>Positive</v>
      </c>
      <c r="Q306">
        <v>0</v>
      </c>
    </row>
    <row r="307" spans="1:17" x14ac:dyDescent="0.35">
      <c r="A307" s="1" t="s">
        <v>134</v>
      </c>
      <c r="B307" s="1" t="s">
        <v>6</v>
      </c>
      <c r="C307" s="1" t="s">
        <v>6</v>
      </c>
      <c r="D307" s="1" t="s">
        <v>21</v>
      </c>
      <c r="E307" s="1" t="s">
        <v>36</v>
      </c>
      <c r="F307" s="1" t="s">
        <v>45</v>
      </c>
      <c r="G307" s="1" t="s">
        <v>2</v>
      </c>
      <c r="H307" s="1" t="s">
        <v>90</v>
      </c>
      <c r="I307" s="1">
        <v>-3944114.86</v>
      </c>
      <c r="J307" s="1">
        <v>-3944114.86</v>
      </c>
      <c r="K307" s="1">
        <v>-3944114.86</v>
      </c>
      <c r="L307" s="1" t="s">
        <v>37</v>
      </c>
      <c r="M307" s="1" t="s">
        <v>81</v>
      </c>
      <c r="N307" s="1" t="str">
        <f t="shared" si="4"/>
        <v>Negative</v>
      </c>
      <c r="O307" s="1" t="str">
        <f t="shared" si="4"/>
        <v>Negative</v>
      </c>
      <c r="P307" s="1" t="str">
        <f t="shared" si="4"/>
        <v>Negative</v>
      </c>
      <c r="Q307">
        <v>0</v>
      </c>
    </row>
    <row r="308" spans="1:17" x14ac:dyDescent="0.35">
      <c r="A308" s="1" t="s">
        <v>133</v>
      </c>
      <c r="B308" s="1" t="s">
        <v>7</v>
      </c>
      <c r="C308" s="1" t="s">
        <v>6</v>
      </c>
      <c r="D308" s="1" t="s">
        <v>21</v>
      </c>
      <c r="E308" s="1" t="s">
        <v>123</v>
      </c>
      <c r="F308" s="1" t="s">
        <v>45</v>
      </c>
      <c r="G308" s="1" t="s">
        <v>2</v>
      </c>
      <c r="H308" s="1" t="s">
        <v>90</v>
      </c>
      <c r="I308" s="1">
        <v>0</v>
      </c>
      <c r="J308" s="1">
        <v>0</v>
      </c>
      <c r="K308" s="1">
        <v>0</v>
      </c>
      <c r="L308" s="1" t="s">
        <v>37</v>
      </c>
      <c r="M308" s="1" t="s">
        <v>82</v>
      </c>
      <c r="N308" s="1" t="str">
        <f t="shared" si="4"/>
        <v>Zero</v>
      </c>
      <c r="O308" s="1" t="str">
        <f t="shared" si="4"/>
        <v>Zero</v>
      </c>
      <c r="P308" s="1" t="str">
        <f t="shared" si="4"/>
        <v>Zero</v>
      </c>
      <c r="Q308">
        <v>0</v>
      </c>
    </row>
    <row r="309" spans="1:17" x14ac:dyDescent="0.35">
      <c r="A309" s="1" t="s">
        <v>133</v>
      </c>
      <c r="B309" s="1" t="s">
        <v>7</v>
      </c>
      <c r="C309" s="1" t="s">
        <v>6</v>
      </c>
      <c r="D309" s="1" t="s">
        <v>24</v>
      </c>
      <c r="E309" s="1" t="s">
        <v>123</v>
      </c>
      <c r="F309" s="1" t="s">
        <v>45</v>
      </c>
      <c r="G309" s="1" t="s">
        <v>4</v>
      </c>
      <c r="H309" s="1" t="s">
        <v>90</v>
      </c>
      <c r="I309" s="1">
        <v>0</v>
      </c>
      <c r="J309" s="1">
        <v>0</v>
      </c>
      <c r="K309" s="1">
        <v>0</v>
      </c>
      <c r="L309" s="1" t="s">
        <v>37</v>
      </c>
      <c r="M309" s="1" t="s">
        <v>82</v>
      </c>
      <c r="N309" s="1" t="str">
        <f t="shared" si="4"/>
        <v>Zero</v>
      </c>
      <c r="O309" s="1" t="str">
        <f t="shared" si="4"/>
        <v>Zero</v>
      </c>
      <c r="P309" s="1" t="str">
        <f t="shared" si="4"/>
        <v>Zero</v>
      </c>
      <c r="Q309">
        <v>0</v>
      </c>
    </row>
    <row r="310" spans="1:17" x14ac:dyDescent="0.35">
      <c r="A310" s="1" t="s">
        <v>133</v>
      </c>
      <c r="B310" s="1" t="s">
        <v>7</v>
      </c>
      <c r="C310" s="1" t="s">
        <v>6</v>
      </c>
      <c r="D310" s="1" t="s">
        <v>25</v>
      </c>
      <c r="E310" s="1" t="s">
        <v>123</v>
      </c>
      <c r="F310" s="1" t="s">
        <v>45</v>
      </c>
      <c r="G310" s="1" t="s">
        <v>2</v>
      </c>
      <c r="H310" s="1" t="s">
        <v>90</v>
      </c>
      <c r="I310" s="1">
        <v>-28142.89</v>
      </c>
      <c r="J310" s="1">
        <v>-28142.89</v>
      </c>
      <c r="K310" s="1">
        <v>-28142.89</v>
      </c>
      <c r="L310" s="1" t="s">
        <v>39</v>
      </c>
      <c r="M310" s="1" t="s">
        <v>82</v>
      </c>
      <c r="N310" s="1" t="str">
        <f t="shared" si="4"/>
        <v>Negative</v>
      </c>
      <c r="O310" s="1" t="str">
        <f t="shared" si="4"/>
        <v>Negative</v>
      </c>
      <c r="P310" s="1" t="str">
        <f t="shared" si="4"/>
        <v>Negative</v>
      </c>
      <c r="Q310">
        <v>0</v>
      </c>
    </row>
    <row r="311" spans="1:17" x14ac:dyDescent="0.35">
      <c r="A311" s="1" t="s">
        <v>133</v>
      </c>
      <c r="B311" s="1" t="s">
        <v>7</v>
      </c>
      <c r="C311" s="1" t="s">
        <v>6</v>
      </c>
      <c r="D311" s="1" t="s">
        <v>21</v>
      </c>
      <c r="E311" s="1" t="s">
        <v>123</v>
      </c>
      <c r="F311" s="1" t="s">
        <v>45</v>
      </c>
      <c r="G311" s="1" t="s">
        <v>2</v>
      </c>
      <c r="H311" s="1" t="s">
        <v>90</v>
      </c>
      <c r="I311" s="1">
        <v>0</v>
      </c>
      <c r="J311" s="1">
        <v>0</v>
      </c>
      <c r="K311" s="1">
        <v>0</v>
      </c>
      <c r="L311" s="1" t="s">
        <v>37</v>
      </c>
      <c r="M311" s="1" t="s">
        <v>82</v>
      </c>
      <c r="N311" s="1" t="str">
        <f t="shared" si="4"/>
        <v>Zero</v>
      </c>
      <c r="O311" s="1" t="str">
        <f t="shared" si="4"/>
        <v>Zero</v>
      </c>
      <c r="P311" s="1" t="str">
        <f t="shared" si="4"/>
        <v>Zero</v>
      </c>
      <c r="Q311">
        <v>0</v>
      </c>
    </row>
    <row r="312" spans="1:17" x14ac:dyDescent="0.35">
      <c r="A312" s="1" t="s">
        <v>133</v>
      </c>
      <c r="B312" s="1" t="s">
        <v>7</v>
      </c>
      <c r="C312" s="1" t="s">
        <v>6</v>
      </c>
      <c r="D312" s="1" t="s">
        <v>24</v>
      </c>
      <c r="E312" s="1" t="s">
        <v>123</v>
      </c>
      <c r="F312" s="1" t="s">
        <v>45</v>
      </c>
      <c r="G312" s="1" t="s">
        <v>4</v>
      </c>
      <c r="H312" s="1" t="s">
        <v>90</v>
      </c>
      <c r="I312" s="1">
        <v>0</v>
      </c>
      <c r="J312" s="1">
        <v>0</v>
      </c>
      <c r="K312" s="1">
        <v>0</v>
      </c>
      <c r="L312" s="1" t="s">
        <v>37</v>
      </c>
      <c r="M312" s="1" t="s">
        <v>82</v>
      </c>
      <c r="N312" s="1" t="str">
        <f t="shared" si="4"/>
        <v>Zero</v>
      </c>
      <c r="O312" s="1" t="str">
        <f t="shared" si="4"/>
        <v>Zero</v>
      </c>
      <c r="P312" s="1" t="str">
        <f t="shared" si="4"/>
        <v>Zero</v>
      </c>
      <c r="Q312">
        <v>0</v>
      </c>
    </row>
    <row r="313" spans="1:17" x14ac:dyDescent="0.35">
      <c r="A313" s="1" t="s">
        <v>133</v>
      </c>
      <c r="B313" s="1" t="s">
        <v>7</v>
      </c>
      <c r="C313" s="1" t="s">
        <v>6</v>
      </c>
      <c r="D313" s="1" t="s">
        <v>25</v>
      </c>
      <c r="E313" s="1" t="s">
        <v>123</v>
      </c>
      <c r="F313" s="1" t="s">
        <v>45</v>
      </c>
      <c r="G313" s="1" t="s">
        <v>2</v>
      </c>
      <c r="H313" s="1" t="s">
        <v>90</v>
      </c>
      <c r="I313" s="1">
        <v>-146.16999999999999</v>
      </c>
      <c r="J313" s="1">
        <v>-146.16999999999999</v>
      </c>
      <c r="K313" s="1">
        <v>-146.16999999999999</v>
      </c>
      <c r="L313" s="1" t="s">
        <v>39</v>
      </c>
      <c r="M313" s="1" t="s">
        <v>82</v>
      </c>
      <c r="N313" s="1" t="str">
        <f t="shared" si="4"/>
        <v>Negative</v>
      </c>
      <c r="O313" s="1" t="str">
        <f t="shared" si="4"/>
        <v>Negative</v>
      </c>
      <c r="P313" s="1" t="str">
        <f t="shared" si="4"/>
        <v>Negative</v>
      </c>
      <c r="Q313">
        <v>0</v>
      </c>
    </row>
    <row r="314" spans="1:17" x14ac:dyDescent="0.35">
      <c r="A314" s="1" t="s">
        <v>133</v>
      </c>
      <c r="B314" s="1" t="s">
        <v>7</v>
      </c>
      <c r="C314" s="1" t="s">
        <v>6</v>
      </c>
      <c r="D314" s="1" t="s">
        <v>21</v>
      </c>
      <c r="E314" s="1" t="s">
        <v>123</v>
      </c>
      <c r="F314" s="1" t="s">
        <v>45</v>
      </c>
      <c r="G314" s="1" t="s">
        <v>2</v>
      </c>
      <c r="H314" s="1" t="s">
        <v>90</v>
      </c>
      <c r="I314" s="1">
        <v>35340.07</v>
      </c>
      <c r="J314" s="1">
        <v>35340.07</v>
      </c>
      <c r="K314" s="1">
        <v>35340.07</v>
      </c>
      <c r="L314" s="1" t="s">
        <v>37</v>
      </c>
      <c r="M314" s="1" t="s">
        <v>82</v>
      </c>
      <c r="N314" s="1" t="str">
        <f t="shared" si="4"/>
        <v>Positive</v>
      </c>
      <c r="O314" s="1" t="str">
        <f t="shared" si="4"/>
        <v>Positive</v>
      </c>
      <c r="P314" s="1" t="str">
        <f t="shared" si="4"/>
        <v>Positive</v>
      </c>
      <c r="Q314">
        <v>0</v>
      </c>
    </row>
    <row r="315" spans="1:17" x14ac:dyDescent="0.35">
      <c r="A315" s="1" t="s">
        <v>133</v>
      </c>
      <c r="B315" s="1" t="s">
        <v>7</v>
      </c>
      <c r="C315" s="1" t="s">
        <v>6</v>
      </c>
      <c r="D315" s="1" t="s">
        <v>25</v>
      </c>
      <c r="E315" s="1" t="s">
        <v>123</v>
      </c>
      <c r="F315" s="1" t="s">
        <v>45</v>
      </c>
      <c r="G315" s="1" t="s">
        <v>2</v>
      </c>
      <c r="H315" s="1" t="s">
        <v>90</v>
      </c>
      <c r="I315" s="1">
        <v>-86.59</v>
      </c>
      <c r="J315" s="1">
        <v>-86.59</v>
      </c>
      <c r="K315" s="1">
        <v>-86.59</v>
      </c>
      <c r="L315" s="1" t="s">
        <v>39</v>
      </c>
      <c r="M315" s="1" t="s">
        <v>82</v>
      </c>
      <c r="N315" s="1" t="str">
        <f t="shared" si="4"/>
        <v>Negative</v>
      </c>
      <c r="O315" s="1" t="str">
        <f t="shared" si="4"/>
        <v>Negative</v>
      </c>
      <c r="P315" s="1" t="str">
        <f t="shared" si="4"/>
        <v>Negative</v>
      </c>
      <c r="Q315">
        <v>0</v>
      </c>
    </row>
    <row r="316" spans="1:17" x14ac:dyDescent="0.35">
      <c r="A316" s="1" t="s">
        <v>134</v>
      </c>
      <c r="B316" s="1" t="s">
        <v>6</v>
      </c>
      <c r="C316" s="1" t="s">
        <v>6</v>
      </c>
      <c r="D316" s="1" t="s">
        <v>21</v>
      </c>
      <c r="E316" s="1" t="s">
        <v>123</v>
      </c>
      <c r="F316" s="1" t="s">
        <v>53</v>
      </c>
      <c r="G316" s="1" t="s">
        <v>2</v>
      </c>
      <c r="H316" s="1" t="s">
        <v>91</v>
      </c>
      <c r="I316" s="1">
        <v>-6505.9290000000001</v>
      </c>
      <c r="J316" s="1">
        <v>-51000.951999999997</v>
      </c>
      <c r="K316" s="1">
        <v>-33288.57</v>
      </c>
      <c r="L316" s="1" t="s">
        <v>37</v>
      </c>
      <c r="M316" s="1" t="s">
        <v>82</v>
      </c>
      <c r="N316" s="1" t="str">
        <f t="shared" si="4"/>
        <v>Negative</v>
      </c>
      <c r="O316" s="1" t="str">
        <f t="shared" si="4"/>
        <v>Negative</v>
      </c>
      <c r="P316" s="1" t="str">
        <f t="shared" si="4"/>
        <v>Negative</v>
      </c>
      <c r="Q316">
        <v>0</v>
      </c>
    </row>
    <row r="317" spans="1:17" x14ac:dyDescent="0.35">
      <c r="A317" s="1" t="s">
        <v>134</v>
      </c>
      <c r="B317" s="1" t="s">
        <v>6</v>
      </c>
      <c r="C317" s="1" t="s">
        <v>6</v>
      </c>
      <c r="D317" s="1" t="s">
        <v>21</v>
      </c>
      <c r="E317" s="1" t="s">
        <v>36</v>
      </c>
      <c r="F317" s="1" t="s">
        <v>48</v>
      </c>
      <c r="G317" s="1" t="s">
        <v>2</v>
      </c>
      <c r="H317" s="1" t="s">
        <v>90</v>
      </c>
      <c r="I317" s="1">
        <v>5541.85</v>
      </c>
      <c r="J317" s="1">
        <v>5541.85</v>
      </c>
      <c r="K317" s="1">
        <v>5541.85</v>
      </c>
      <c r="L317" s="1" t="s">
        <v>37</v>
      </c>
      <c r="M317" s="1" t="s">
        <v>81</v>
      </c>
      <c r="N317" s="1" t="str">
        <f t="shared" si="4"/>
        <v>Positive</v>
      </c>
      <c r="O317" s="1" t="str">
        <f t="shared" si="4"/>
        <v>Positive</v>
      </c>
      <c r="P317" s="1" t="str">
        <f t="shared" si="4"/>
        <v>Positive</v>
      </c>
      <c r="Q317">
        <v>0</v>
      </c>
    </row>
    <row r="318" spans="1:17" x14ac:dyDescent="0.35">
      <c r="A318" s="1" t="s">
        <v>134</v>
      </c>
      <c r="B318" s="1" t="s">
        <v>6</v>
      </c>
      <c r="C318" s="1" t="s">
        <v>6</v>
      </c>
      <c r="D318" s="1" t="s">
        <v>21</v>
      </c>
      <c r="E318" s="1" t="s">
        <v>36</v>
      </c>
      <c r="F318" s="1" t="s">
        <v>45</v>
      </c>
      <c r="G318" s="1" t="s">
        <v>2</v>
      </c>
      <c r="H318" s="1" t="s">
        <v>90</v>
      </c>
      <c r="I318" s="1">
        <v>92332.46</v>
      </c>
      <c r="J318" s="1">
        <v>92332.46</v>
      </c>
      <c r="K318" s="1">
        <v>92332.46</v>
      </c>
      <c r="L318" s="1" t="s">
        <v>37</v>
      </c>
      <c r="M318" s="1" t="s">
        <v>81</v>
      </c>
      <c r="N318" s="1" t="str">
        <f t="shared" si="4"/>
        <v>Positive</v>
      </c>
      <c r="O318" s="1" t="str">
        <f t="shared" si="4"/>
        <v>Positive</v>
      </c>
      <c r="P318" s="1" t="str">
        <f t="shared" si="4"/>
        <v>Positive</v>
      </c>
      <c r="Q318">
        <v>0</v>
      </c>
    </row>
    <row r="319" spans="1:17" x14ac:dyDescent="0.35">
      <c r="A319" s="1" t="s">
        <v>134</v>
      </c>
      <c r="B319" s="1" t="s">
        <v>7</v>
      </c>
      <c r="C319" s="1" t="s">
        <v>6</v>
      </c>
      <c r="D319" s="1" t="s">
        <v>21</v>
      </c>
      <c r="E319" s="1" t="s">
        <v>36</v>
      </c>
      <c r="F319" s="1" t="s">
        <v>48</v>
      </c>
      <c r="G319" s="1" t="s">
        <v>2</v>
      </c>
      <c r="H319" s="1" t="s">
        <v>90</v>
      </c>
      <c r="I319" s="1">
        <v>2105476637</v>
      </c>
      <c r="J319" s="1">
        <v>2105476637</v>
      </c>
      <c r="K319" s="1">
        <v>2105476637</v>
      </c>
      <c r="L319" s="1" t="s">
        <v>37</v>
      </c>
      <c r="M319" s="1" t="s">
        <v>81</v>
      </c>
      <c r="N319" s="1" t="str">
        <f t="shared" si="4"/>
        <v>Positive</v>
      </c>
      <c r="O319" s="1" t="str">
        <f t="shared" si="4"/>
        <v>Positive</v>
      </c>
      <c r="P319" s="1" t="str">
        <f t="shared" si="4"/>
        <v>Positive</v>
      </c>
      <c r="Q319">
        <v>0</v>
      </c>
    </row>
    <row r="320" spans="1:17" x14ac:dyDescent="0.35">
      <c r="A320" s="1" t="s">
        <v>134</v>
      </c>
      <c r="B320" s="1" t="s">
        <v>7</v>
      </c>
      <c r="C320" s="1" t="s">
        <v>6</v>
      </c>
      <c r="D320" s="1" t="s">
        <v>21</v>
      </c>
      <c r="E320" s="1" t="s">
        <v>36</v>
      </c>
      <c r="F320" s="1" t="s">
        <v>48</v>
      </c>
      <c r="G320" s="1" t="s">
        <v>2</v>
      </c>
      <c r="H320" s="1" t="s">
        <v>90</v>
      </c>
      <c r="I320" s="1">
        <v>-193.12</v>
      </c>
      <c r="J320" s="1">
        <v>-193.12</v>
      </c>
      <c r="K320" s="1">
        <v>-193.12</v>
      </c>
      <c r="L320" s="1" t="s">
        <v>37</v>
      </c>
      <c r="M320" s="1" t="s">
        <v>81</v>
      </c>
      <c r="N320" s="1" t="str">
        <f t="shared" si="4"/>
        <v>Negative</v>
      </c>
      <c r="O320" s="1" t="str">
        <f t="shared" si="4"/>
        <v>Negative</v>
      </c>
      <c r="P320" s="1" t="str">
        <f t="shared" si="4"/>
        <v>Negative</v>
      </c>
      <c r="Q320">
        <v>0</v>
      </c>
    </row>
    <row r="321" spans="1:17" x14ac:dyDescent="0.35">
      <c r="A321" s="1" t="s">
        <v>134</v>
      </c>
      <c r="B321" s="1" t="s">
        <v>6</v>
      </c>
      <c r="C321" s="1" t="s">
        <v>6</v>
      </c>
      <c r="D321" s="1" t="s">
        <v>21</v>
      </c>
      <c r="E321" s="1" t="s">
        <v>36</v>
      </c>
      <c r="F321" s="1" t="s">
        <v>45</v>
      </c>
      <c r="G321" s="1" t="s">
        <v>2</v>
      </c>
      <c r="H321" s="1" t="s">
        <v>90</v>
      </c>
      <c r="I321" s="1">
        <v>-0.45</v>
      </c>
      <c r="J321" s="1">
        <v>-0.45</v>
      </c>
      <c r="K321" s="1">
        <v>-0.45</v>
      </c>
      <c r="L321" s="1" t="s">
        <v>37</v>
      </c>
      <c r="M321" s="1" t="s">
        <v>81</v>
      </c>
      <c r="N321" s="1" t="str">
        <f t="shared" si="4"/>
        <v>Negative</v>
      </c>
      <c r="O321" s="1" t="str">
        <f t="shared" si="4"/>
        <v>Negative</v>
      </c>
      <c r="P321" s="1" t="str">
        <f t="shared" si="4"/>
        <v>Negative</v>
      </c>
      <c r="Q321">
        <v>0</v>
      </c>
    </row>
    <row r="322" spans="1:17" x14ac:dyDescent="0.35">
      <c r="A322" s="1" t="s">
        <v>133</v>
      </c>
      <c r="B322" s="1" t="s">
        <v>7</v>
      </c>
      <c r="C322" s="1" t="s">
        <v>6</v>
      </c>
      <c r="D322" s="1" t="s">
        <v>22</v>
      </c>
      <c r="E322" s="1" t="s">
        <v>123</v>
      </c>
      <c r="F322" s="1" t="s">
        <v>48</v>
      </c>
      <c r="G322" s="1" t="s">
        <v>2</v>
      </c>
      <c r="H322" s="1" t="s">
        <v>90</v>
      </c>
      <c r="I322" s="1">
        <v>0</v>
      </c>
      <c r="J322" s="1">
        <v>0</v>
      </c>
      <c r="K322" s="1">
        <v>0</v>
      </c>
      <c r="L322" s="1" t="s">
        <v>36</v>
      </c>
      <c r="M322" s="1" t="s">
        <v>82</v>
      </c>
      <c r="N322" s="1" t="str">
        <f t="shared" si="4"/>
        <v>Zero</v>
      </c>
      <c r="O322" s="1" t="str">
        <f t="shared" si="4"/>
        <v>Zero</v>
      </c>
      <c r="P322" s="1" t="str">
        <f t="shared" si="4"/>
        <v>Zero</v>
      </c>
      <c r="Q322">
        <v>0</v>
      </c>
    </row>
    <row r="323" spans="1:17" x14ac:dyDescent="0.35">
      <c r="A323" s="1" t="s">
        <v>133</v>
      </c>
      <c r="B323" s="1" t="s">
        <v>7</v>
      </c>
      <c r="C323" s="1" t="s">
        <v>6</v>
      </c>
      <c r="D323" s="1" t="s">
        <v>25</v>
      </c>
      <c r="E323" s="1" t="s">
        <v>123</v>
      </c>
      <c r="F323" s="1" t="s">
        <v>48</v>
      </c>
      <c r="G323" s="1" t="s">
        <v>1</v>
      </c>
      <c r="H323" s="1" t="s">
        <v>90</v>
      </c>
      <c r="I323" s="1">
        <v>-92020.266000000003</v>
      </c>
      <c r="J323" s="1">
        <v>-74746.38</v>
      </c>
      <c r="K323" s="1">
        <v>-90629.99</v>
      </c>
      <c r="L323" s="1" t="s">
        <v>39</v>
      </c>
      <c r="M323" s="1" t="s">
        <v>82</v>
      </c>
      <c r="N323" s="1" t="str">
        <f t="shared" ref="N323:P386" si="5">IF(I323&gt;0,"Positive",IF(I323&lt;0,"Negative","Zero"))</f>
        <v>Negative</v>
      </c>
      <c r="O323" s="1" t="str">
        <f t="shared" si="5"/>
        <v>Negative</v>
      </c>
      <c r="P323" s="1" t="str">
        <f t="shared" si="5"/>
        <v>Negative</v>
      </c>
      <c r="Q323">
        <v>0</v>
      </c>
    </row>
    <row r="324" spans="1:17" x14ac:dyDescent="0.35">
      <c r="A324" s="1" t="s">
        <v>134</v>
      </c>
      <c r="B324" s="1" t="s">
        <v>6</v>
      </c>
      <c r="C324" s="1" t="s">
        <v>6</v>
      </c>
      <c r="D324" s="1" t="s">
        <v>23</v>
      </c>
      <c r="E324" s="1" t="s">
        <v>123</v>
      </c>
      <c r="F324" s="1" t="s">
        <v>48</v>
      </c>
      <c r="G324" s="1" t="s">
        <v>3</v>
      </c>
      <c r="H324" s="1" t="s">
        <v>91</v>
      </c>
      <c r="I324" s="1">
        <v>0</v>
      </c>
      <c r="J324" s="1">
        <v>0</v>
      </c>
      <c r="K324" s="1">
        <v>0</v>
      </c>
      <c r="L324" s="1" t="s">
        <v>38</v>
      </c>
      <c r="M324" s="1" t="s">
        <v>82</v>
      </c>
      <c r="N324" s="1" t="str">
        <f t="shared" si="5"/>
        <v>Zero</v>
      </c>
      <c r="O324" s="1" t="str">
        <f t="shared" si="5"/>
        <v>Zero</v>
      </c>
      <c r="P324" s="1" t="str">
        <f t="shared" si="5"/>
        <v>Zero</v>
      </c>
      <c r="Q324">
        <v>1</v>
      </c>
    </row>
    <row r="325" spans="1:17" x14ac:dyDescent="0.35">
      <c r="A325" s="1" t="s">
        <v>134</v>
      </c>
      <c r="B325" s="1" t="s">
        <v>6</v>
      </c>
      <c r="C325" s="1" t="s">
        <v>7</v>
      </c>
      <c r="D325" s="1" t="s">
        <v>23</v>
      </c>
      <c r="E325" s="1" t="s">
        <v>123</v>
      </c>
      <c r="F325" s="1" t="s">
        <v>48</v>
      </c>
      <c r="G325" s="1" t="s">
        <v>3</v>
      </c>
      <c r="H325" s="1" t="s">
        <v>104</v>
      </c>
      <c r="I325" s="1">
        <v>0</v>
      </c>
      <c r="J325" s="1">
        <v>0</v>
      </c>
      <c r="K325" s="1">
        <v>0</v>
      </c>
      <c r="L325" s="1" t="s">
        <v>38</v>
      </c>
      <c r="M325" s="1" t="s">
        <v>82</v>
      </c>
      <c r="N325" s="1" t="str">
        <f t="shared" si="5"/>
        <v>Zero</v>
      </c>
      <c r="O325" s="1" t="str">
        <f t="shared" si="5"/>
        <v>Zero</v>
      </c>
      <c r="P325" s="1" t="str">
        <f t="shared" si="5"/>
        <v>Zero</v>
      </c>
      <c r="Q325">
        <v>0</v>
      </c>
    </row>
    <row r="326" spans="1:17" x14ac:dyDescent="0.35">
      <c r="A326" s="1" t="s">
        <v>133</v>
      </c>
      <c r="B326" s="1" t="s">
        <v>7</v>
      </c>
      <c r="C326" s="1" t="s">
        <v>6</v>
      </c>
      <c r="D326" s="1" t="s">
        <v>21</v>
      </c>
      <c r="E326" s="1" t="s">
        <v>123</v>
      </c>
      <c r="F326" s="1" t="s">
        <v>45</v>
      </c>
      <c r="G326" s="1" t="s">
        <v>2</v>
      </c>
      <c r="H326" s="1" t="s">
        <v>90</v>
      </c>
      <c r="I326" s="1">
        <v>1906243.01</v>
      </c>
      <c r="J326" s="1">
        <v>1906243.01</v>
      </c>
      <c r="K326" s="1">
        <v>1906243.01</v>
      </c>
      <c r="L326" s="1" t="s">
        <v>37</v>
      </c>
      <c r="M326" s="1" t="s">
        <v>82</v>
      </c>
      <c r="N326" s="1" t="str">
        <f t="shared" si="5"/>
        <v>Positive</v>
      </c>
      <c r="O326" s="1" t="str">
        <f t="shared" si="5"/>
        <v>Positive</v>
      </c>
      <c r="P326" s="1" t="str">
        <f t="shared" si="5"/>
        <v>Positive</v>
      </c>
      <c r="Q326">
        <v>0</v>
      </c>
    </row>
    <row r="327" spans="1:17" x14ac:dyDescent="0.35">
      <c r="A327" s="1" t="s">
        <v>133</v>
      </c>
      <c r="B327" s="1" t="s">
        <v>7</v>
      </c>
      <c r="C327" s="1" t="s">
        <v>6</v>
      </c>
      <c r="D327" s="1" t="s">
        <v>24</v>
      </c>
      <c r="E327" s="1" t="s">
        <v>123</v>
      </c>
      <c r="F327" s="1" t="s">
        <v>45</v>
      </c>
      <c r="G327" s="1" t="s">
        <v>4</v>
      </c>
      <c r="H327" s="1" t="s">
        <v>90</v>
      </c>
      <c r="I327" s="1">
        <v>483.76</v>
      </c>
      <c r="J327" s="1">
        <v>483.76</v>
      </c>
      <c r="K327" s="1">
        <v>483.76</v>
      </c>
      <c r="L327" s="1" t="s">
        <v>37</v>
      </c>
      <c r="M327" s="1" t="s">
        <v>82</v>
      </c>
      <c r="N327" s="1" t="str">
        <f t="shared" si="5"/>
        <v>Positive</v>
      </c>
      <c r="O327" s="1" t="str">
        <f t="shared" si="5"/>
        <v>Positive</v>
      </c>
      <c r="P327" s="1" t="str">
        <f t="shared" si="5"/>
        <v>Positive</v>
      </c>
      <c r="Q327">
        <v>0</v>
      </c>
    </row>
    <row r="328" spans="1:17" x14ac:dyDescent="0.35">
      <c r="A328" s="1" t="s">
        <v>133</v>
      </c>
      <c r="B328" s="1" t="s">
        <v>7</v>
      </c>
      <c r="C328" s="1" t="s">
        <v>6</v>
      </c>
      <c r="D328" s="1" t="s">
        <v>25</v>
      </c>
      <c r="E328" s="1" t="s">
        <v>123</v>
      </c>
      <c r="F328" s="1" t="s">
        <v>45</v>
      </c>
      <c r="G328" s="1" t="s">
        <v>2</v>
      </c>
      <c r="H328" s="1" t="s">
        <v>90</v>
      </c>
      <c r="I328" s="1">
        <v>-483.76</v>
      </c>
      <c r="J328" s="1">
        <v>-483.76</v>
      </c>
      <c r="K328" s="1">
        <v>-483.76</v>
      </c>
      <c r="L328" s="1" t="s">
        <v>39</v>
      </c>
      <c r="M328" s="1" t="s">
        <v>82</v>
      </c>
      <c r="N328" s="1" t="str">
        <f t="shared" si="5"/>
        <v>Negative</v>
      </c>
      <c r="O328" s="1" t="str">
        <f t="shared" si="5"/>
        <v>Negative</v>
      </c>
      <c r="P328" s="1" t="str">
        <f t="shared" si="5"/>
        <v>Negative</v>
      </c>
      <c r="Q328">
        <v>0</v>
      </c>
    </row>
    <row r="329" spans="1:17" x14ac:dyDescent="0.35">
      <c r="A329" s="1" t="s">
        <v>133</v>
      </c>
      <c r="B329" s="1" t="s">
        <v>7</v>
      </c>
      <c r="C329" s="1" t="s">
        <v>6</v>
      </c>
      <c r="D329" s="1" t="s">
        <v>21</v>
      </c>
      <c r="E329" s="1" t="s">
        <v>123</v>
      </c>
      <c r="F329" s="1" t="s">
        <v>45</v>
      </c>
      <c r="G329" s="1" t="s">
        <v>2</v>
      </c>
      <c r="H329" s="1" t="s">
        <v>90</v>
      </c>
      <c r="I329" s="1">
        <v>0</v>
      </c>
      <c r="J329" s="1">
        <v>0</v>
      </c>
      <c r="K329" s="1">
        <v>0</v>
      </c>
      <c r="L329" s="1" t="s">
        <v>37</v>
      </c>
      <c r="M329" s="1" t="s">
        <v>82</v>
      </c>
      <c r="N329" s="1" t="str">
        <f t="shared" si="5"/>
        <v>Zero</v>
      </c>
      <c r="O329" s="1" t="str">
        <f t="shared" si="5"/>
        <v>Zero</v>
      </c>
      <c r="P329" s="1" t="str">
        <f t="shared" si="5"/>
        <v>Zero</v>
      </c>
      <c r="Q329">
        <v>0</v>
      </c>
    </row>
    <row r="330" spans="1:17" x14ac:dyDescent="0.35">
      <c r="A330" s="1" t="s">
        <v>133</v>
      </c>
      <c r="B330" s="1" t="s">
        <v>7</v>
      </c>
      <c r="C330" s="1" t="s">
        <v>6</v>
      </c>
      <c r="D330" s="1" t="s">
        <v>21</v>
      </c>
      <c r="E330" s="1" t="s">
        <v>123</v>
      </c>
      <c r="F330" s="1" t="s">
        <v>45</v>
      </c>
      <c r="G330" s="1" t="s">
        <v>2</v>
      </c>
      <c r="H330" s="1" t="s">
        <v>90</v>
      </c>
      <c r="I330" s="1">
        <v>0</v>
      </c>
      <c r="J330" s="1">
        <v>0</v>
      </c>
      <c r="K330" s="1">
        <v>0</v>
      </c>
      <c r="L330" s="1" t="s">
        <v>37</v>
      </c>
      <c r="M330" s="1" t="s">
        <v>82</v>
      </c>
      <c r="N330" s="1" t="str">
        <f t="shared" si="5"/>
        <v>Zero</v>
      </c>
      <c r="O330" s="1" t="str">
        <f t="shared" si="5"/>
        <v>Zero</v>
      </c>
      <c r="P330" s="1" t="str">
        <f t="shared" si="5"/>
        <v>Zero</v>
      </c>
      <c r="Q330">
        <v>0</v>
      </c>
    </row>
    <row r="331" spans="1:17" x14ac:dyDescent="0.35">
      <c r="A331" s="1" t="s">
        <v>133</v>
      </c>
      <c r="B331" s="1" t="s">
        <v>7</v>
      </c>
      <c r="C331" s="1" t="s">
        <v>6</v>
      </c>
      <c r="D331" s="1" t="s">
        <v>24</v>
      </c>
      <c r="E331" s="1" t="s">
        <v>123</v>
      </c>
      <c r="F331" s="1" t="s">
        <v>45</v>
      </c>
      <c r="G331" s="1" t="s">
        <v>4</v>
      </c>
      <c r="H331" s="1" t="s">
        <v>90</v>
      </c>
      <c r="I331" s="1">
        <v>0</v>
      </c>
      <c r="J331" s="1">
        <v>0</v>
      </c>
      <c r="K331" s="1">
        <v>0</v>
      </c>
      <c r="L331" s="1" t="s">
        <v>37</v>
      </c>
      <c r="M331" s="1" t="s">
        <v>82</v>
      </c>
      <c r="N331" s="1" t="str">
        <f t="shared" si="5"/>
        <v>Zero</v>
      </c>
      <c r="O331" s="1" t="str">
        <f t="shared" si="5"/>
        <v>Zero</v>
      </c>
      <c r="P331" s="1" t="str">
        <f t="shared" si="5"/>
        <v>Zero</v>
      </c>
      <c r="Q331">
        <v>0</v>
      </c>
    </row>
    <row r="332" spans="1:17" x14ac:dyDescent="0.35">
      <c r="A332" s="1" t="s">
        <v>133</v>
      </c>
      <c r="B332" s="1" t="s">
        <v>7</v>
      </c>
      <c r="C332" s="1" t="s">
        <v>6</v>
      </c>
      <c r="D332" s="1" t="s">
        <v>24</v>
      </c>
      <c r="E332" s="1" t="s">
        <v>123</v>
      </c>
      <c r="F332" s="1" t="s">
        <v>45</v>
      </c>
      <c r="G332" s="1" t="s">
        <v>4</v>
      </c>
      <c r="H332" s="1" t="s">
        <v>90</v>
      </c>
      <c r="I332" s="1">
        <v>0</v>
      </c>
      <c r="J332" s="1">
        <v>0</v>
      </c>
      <c r="K332" s="1">
        <v>0</v>
      </c>
      <c r="L332" s="1" t="s">
        <v>37</v>
      </c>
      <c r="M332" s="1" t="s">
        <v>82</v>
      </c>
      <c r="N332" s="1" t="str">
        <f t="shared" si="5"/>
        <v>Zero</v>
      </c>
      <c r="O332" s="1" t="str">
        <f t="shared" si="5"/>
        <v>Zero</v>
      </c>
      <c r="P332" s="1" t="str">
        <f t="shared" si="5"/>
        <v>Zero</v>
      </c>
      <c r="Q332">
        <v>0</v>
      </c>
    </row>
    <row r="333" spans="1:17" x14ac:dyDescent="0.35">
      <c r="A333" s="1" t="s">
        <v>133</v>
      </c>
      <c r="B333" s="1" t="s">
        <v>7</v>
      </c>
      <c r="C333" s="1" t="s">
        <v>6</v>
      </c>
      <c r="D333" s="1" t="s">
        <v>25</v>
      </c>
      <c r="E333" s="1" t="s">
        <v>123</v>
      </c>
      <c r="F333" s="1" t="s">
        <v>45</v>
      </c>
      <c r="G333" s="1" t="s">
        <v>2</v>
      </c>
      <c r="H333" s="1" t="s">
        <v>90</v>
      </c>
      <c r="I333" s="1">
        <v>-20640.46</v>
      </c>
      <c r="J333" s="1">
        <v>-20640.46</v>
      </c>
      <c r="K333" s="1">
        <v>-20640.46</v>
      </c>
      <c r="L333" s="1" t="s">
        <v>39</v>
      </c>
      <c r="M333" s="1" t="s">
        <v>82</v>
      </c>
      <c r="N333" s="1" t="str">
        <f t="shared" si="5"/>
        <v>Negative</v>
      </c>
      <c r="O333" s="1" t="str">
        <f t="shared" si="5"/>
        <v>Negative</v>
      </c>
      <c r="P333" s="1" t="str">
        <f t="shared" si="5"/>
        <v>Negative</v>
      </c>
      <c r="Q333">
        <v>0</v>
      </c>
    </row>
    <row r="334" spans="1:17" x14ac:dyDescent="0.35">
      <c r="A334" s="1" t="s">
        <v>133</v>
      </c>
      <c r="B334" s="1" t="s">
        <v>7</v>
      </c>
      <c r="C334" s="1" t="s">
        <v>6</v>
      </c>
      <c r="D334" s="1" t="s">
        <v>25</v>
      </c>
      <c r="E334" s="1" t="s">
        <v>123</v>
      </c>
      <c r="F334" s="1" t="s">
        <v>45</v>
      </c>
      <c r="G334" s="1" t="s">
        <v>2</v>
      </c>
      <c r="H334" s="1" t="s">
        <v>90</v>
      </c>
      <c r="I334" s="1">
        <v>-1821.7</v>
      </c>
      <c r="J334" s="1">
        <v>-1821.7</v>
      </c>
      <c r="K334" s="1">
        <v>-1821.7</v>
      </c>
      <c r="L334" s="1" t="s">
        <v>39</v>
      </c>
      <c r="M334" s="1" t="s">
        <v>82</v>
      </c>
      <c r="N334" s="1" t="str">
        <f t="shared" si="5"/>
        <v>Negative</v>
      </c>
      <c r="O334" s="1" t="str">
        <f t="shared" si="5"/>
        <v>Negative</v>
      </c>
      <c r="P334" s="1" t="str">
        <f t="shared" si="5"/>
        <v>Negative</v>
      </c>
      <c r="Q334">
        <v>0</v>
      </c>
    </row>
    <row r="335" spans="1:17" x14ac:dyDescent="0.35">
      <c r="A335" s="1" t="s">
        <v>133</v>
      </c>
      <c r="B335" s="1" t="s">
        <v>7</v>
      </c>
      <c r="C335" s="1" t="s">
        <v>6</v>
      </c>
      <c r="D335" s="1" t="s">
        <v>24</v>
      </c>
      <c r="E335" s="1" t="s">
        <v>123</v>
      </c>
      <c r="F335" s="1" t="s">
        <v>45</v>
      </c>
      <c r="G335" s="1" t="s">
        <v>4</v>
      </c>
      <c r="H335" s="1" t="s">
        <v>90</v>
      </c>
      <c r="I335" s="1">
        <v>1821.7</v>
      </c>
      <c r="J335" s="1">
        <v>1821.7</v>
      </c>
      <c r="K335" s="1">
        <v>1821.7</v>
      </c>
      <c r="L335" s="1" t="s">
        <v>37</v>
      </c>
      <c r="M335" s="1" t="s">
        <v>82</v>
      </c>
      <c r="N335" s="1" t="str">
        <f t="shared" si="5"/>
        <v>Positive</v>
      </c>
      <c r="O335" s="1" t="str">
        <f t="shared" si="5"/>
        <v>Positive</v>
      </c>
      <c r="P335" s="1" t="str">
        <f t="shared" si="5"/>
        <v>Positive</v>
      </c>
      <c r="Q335">
        <v>0</v>
      </c>
    </row>
    <row r="336" spans="1:17" x14ac:dyDescent="0.35">
      <c r="A336" s="1" t="s">
        <v>133</v>
      </c>
      <c r="B336" s="1" t="s">
        <v>7</v>
      </c>
      <c r="C336" s="1" t="s">
        <v>6</v>
      </c>
      <c r="D336" s="1" t="s">
        <v>21</v>
      </c>
      <c r="E336" s="1" t="s">
        <v>123</v>
      </c>
      <c r="F336" s="1" t="s">
        <v>45</v>
      </c>
      <c r="G336" s="1" t="s">
        <v>2</v>
      </c>
      <c r="H336" s="1" t="s">
        <v>90</v>
      </c>
      <c r="I336" s="1">
        <v>3000000</v>
      </c>
      <c r="J336" s="1">
        <v>3000000</v>
      </c>
      <c r="K336" s="1">
        <v>3000000</v>
      </c>
      <c r="L336" s="1" t="s">
        <v>37</v>
      </c>
      <c r="M336" s="1" t="s">
        <v>82</v>
      </c>
      <c r="N336" s="1" t="str">
        <f t="shared" si="5"/>
        <v>Positive</v>
      </c>
      <c r="O336" s="1" t="str">
        <f t="shared" si="5"/>
        <v>Positive</v>
      </c>
      <c r="P336" s="1" t="str">
        <f t="shared" si="5"/>
        <v>Positive</v>
      </c>
      <c r="Q336">
        <v>0</v>
      </c>
    </row>
    <row r="337" spans="1:17" x14ac:dyDescent="0.35">
      <c r="A337" s="1" t="s">
        <v>133</v>
      </c>
      <c r="B337" s="1" t="s">
        <v>7</v>
      </c>
      <c r="C337" s="1" t="s">
        <v>6</v>
      </c>
      <c r="D337" s="1" t="s">
        <v>22</v>
      </c>
      <c r="E337" s="1" t="s">
        <v>123</v>
      </c>
      <c r="F337" s="1" t="s">
        <v>75</v>
      </c>
      <c r="G337" s="1" t="s">
        <v>2</v>
      </c>
      <c r="H337" s="1" t="s">
        <v>113</v>
      </c>
      <c r="I337" s="1">
        <v>0</v>
      </c>
      <c r="J337" s="1">
        <v>0</v>
      </c>
      <c r="K337" s="1">
        <v>0</v>
      </c>
      <c r="L337" s="1" t="s">
        <v>36</v>
      </c>
      <c r="M337" s="1" t="s">
        <v>82</v>
      </c>
      <c r="N337" s="1" t="str">
        <f t="shared" si="5"/>
        <v>Zero</v>
      </c>
      <c r="O337" s="1" t="str">
        <f t="shared" si="5"/>
        <v>Zero</v>
      </c>
      <c r="P337" s="1" t="str">
        <f t="shared" si="5"/>
        <v>Zero</v>
      </c>
      <c r="Q337">
        <v>0</v>
      </c>
    </row>
    <row r="338" spans="1:17" x14ac:dyDescent="0.35">
      <c r="A338" s="1" t="s">
        <v>133</v>
      </c>
      <c r="B338" s="1" t="s">
        <v>7</v>
      </c>
      <c r="C338" s="1" t="s">
        <v>6</v>
      </c>
      <c r="D338" s="1" t="s">
        <v>25</v>
      </c>
      <c r="E338" s="1" t="s">
        <v>123</v>
      </c>
      <c r="F338" s="1" t="s">
        <v>47</v>
      </c>
      <c r="G338" s="1" t="s">
        <v>2</v>
      </c>
      <c r="H338" s="1" t="s">
        <v>96</v>
      </c>
      <c r="I338" s="1">
        <v>-132.44999999999999</v>
      </c>
      <c r="J338" s="1">
        <v>-123.52</v>
      </c>
      <c r="K338" s="1">
        <v>-1373.8</v>
      </c>
      <c r="L338" s="1" t="s">
        <v>39</v>
      </c>
      <c r="M338" s="1" t="s">
        <v>82</v>
      </c>
      <c r="N338" s="1" t="str">
        <f t="shared" si="5"/>
        <v>Negative</v>
      </c>
      <c r="O338" s="1" t="str">
        <f t="shared" si="5"/>
        <v>Negative</v>
      </c>
      <c r="P338" s="1" t="str">
        <f t="shared" si="5"/>
        <v>Negative</v>
      </c>
      <c r="Q338">
        <v>0</v>
      </c>
    </row>
    <row r="339" spans="1:17" x14ac:dyDescent="0.35">
      <c r="A339" s="1" t="s">
        <v>133</v>
      </c>
      <c r="B339" s="1" t="s">
        <v>7</v>
      </c>
      <c r="C339" s="1" t="s">
        <v>6</v>
      </c>
      <c r="D339" s="1" t="s">
        <v>21</v>
      </c>
      <c r="E339" s="1" t="s">
        <v>123</v>
      </c>
      <c r="F339" s="1" t="s">
        <v>47</v>
      </c>
      <c r="G339" s="1" t="s">
        <v>2</v>
      </c>
      <c r="H339" s="1" t="s">
        <v>96</v>
      </c>
      <c r="I339" s="1">
        <v>0</v>
      </c>
      <c r="J339" s="1">
        <v>0</v>
      </c>
      <c r="K339" s="1">
        <v>0</v>
      </c>
      <c r="L339" s="1" t="s">
        <v>37</v>
      </c>
      <c r="M339" s="1" t="s">
        <v>82</v>
      </c>
      <c r="N339" s="1" t="str">
        <f t="shared" si="5"/>
        <v>Zero</v>
      </c>
      <c r="O339" s="1" t="str">
        <f t="shared" si="5"/>
        <v>Zero</v>
      </c>
      <c r="P339" s="1" t="str">
        <f t="shared" si="5"/>
        <v>Zero</v>
      </c>
      <c r="Q339">
        <v>0</v>
      </c>
    </row>
    <row r="340" spans="1:17" x14ac:dyDescent="0.35">
      <c r="A340" s="1" t="s">
        <v>133</v>
      </c>
      <c r="B340" s="1" t="s">
        <v>7</v>
      </c>
      <c r="C340" s="1" t="s">
        <v>6</v>
      </c>
      <c r="D340" s="1" t="s">
        <v>22</v>
      </c>
      <c r="E340" s="1" t="s">
        <v>123</v>
      </c>
      <c r="F340" s="1" t="s">
        <v>47</v>
      </c>
      <c r="G340" s="1" t="s">
        <v>2</v>
      </c>
      <c r="H340" s="1" t="s">
        <v>96</v>
      </c>
      <c r="I340" s="1">
        <v>0</v>
      </c>
      <c r="J340" s="1">
        <v>0</v>
      </c>
      <c r="K340" s="1">
        <v>0</v>
      </c>
      <c r="L340" s="1" t="s">
        <v>36</v>
      </c>
      <c r="M340" s="1" t="s">
        <v>82</v>
      </c>
      <c r="N340" s="1" t="str">
        <f t="shared" si="5"/>
        <v>Zero</v>
      </c>
      <c r="O340" s="1" t="str">
        <f t="shared" si="5"/>
        <v>Zero</v>
      </c>
      <c r="P340" s="1" t="str">
        <f t="shared" si="5"/>
        <v>Zero</v>
      </c>
      <c r="Q340">
        <v>0</v>
      </c>
    </row>
    <row r="341" spans="1:17" x14ac:dyDescent="0.35">
      <c r="A341" s="1" t="s">
        <v>133</v>
      </c>
      <c r="B341" s="1" t="s">
        <v>7</v>
      </c>
      <c r="C341" s="1" t="s">
        <v>6</v>
      </c>
      <c r="D341" s="1" t="s">
        <v>24</v>
      </c>
      <c r="E341" s="1" t="s">
        <v>123</v>
      </c>
      <c r="F341" s="1" t="s">
        <v>47</v>
      </c>
      <c r="G341" s="1" t="s">
        <v>4</v>
      </c>
      <c r="H341" s="1" t="s">
        <v>96</v>
      </c>
      <c r="I341" s="1">
        <v>0</v>
      </c>
      <c r="J341" s="1">
        <v>0</v>
      </c>
      <c r="K341" s="1">
        <v>0</v>
      </c>
      <c r="L341" s="1" t="s">
        <v>37</v>
      </c>
      <c r="M341" s="1" t="s">
        <v>82</v>
      </c>
      <c r="N341" s="1" t="str">
        <f t="shared" si="5"/>
        <v>Zero</v>
      </c>
      <c r="O341" s="1" t="str">
        <f t="shared" si="5"/>
        <v>Zero</v>
      </c>
      <c r="P341" s="1" t="str">
        <f t="shared" si="5"/>
        <v>Zero</v>
      </c>
      <c r="Q341">
        <v>0</v>
      </c>
    </row>
    <row r="342" spans="1:17" x14ac:dyDescent="0.35">
      <c r="A342" s="1" t="s">
        <v>133</v>
      </c>
      <c r="B342" s="1" t="s">
        <v>7</v>
      </c>
      <c r="C342" s="1" t="s">
        <v>6</v>
      </c>
      <c r="D342" s="1" t="s">
        <v>27</v>
      </c>
      <c r="E342" s="1" t="s">
        <v>123</v>
      </c>
      <c r="F342" s="1" t="s">
        <v>48</v>
      </c>
      <c r="G342" s="1" t="s">
        <v>1</v>
      </c>
      <c r="H342" s="1" t="s">
        <v>90</v>
      </c>
      <c r="I342" s="1">
        <v>0</v>
      </c>
      <c r="J342" s="1">
        <v>0</v>
      </c>
      <c r="K342" s="1">
        <v>0</v>
      </c>
      <c r="L342" s="1" t="s">
        <v>36</v>
      </c>
      <c r="M342" s="1" t="s">
        <v>82</v>
      </c>
      <c r="N342" s="1" t="str">
        <f t="shared" si="5"/>
        <v>Zero</v>
      </c>
      <c r="O342" s="1" t="str">
        <f t="shared" si="5"/>
        <v>Zero</v>
      </c>
      <c r="P342" s="1" t="str">
        <f t="shared" si="5"/>
        <v>Zero</v>
      </c>
      <c r="Q342">
        <v>0</v>
      </c>
    </row>
    <row r="343" spans="1:17" x14ac:dyDescent="0.35">
      <c r="A343" s="1" t="s">
        <v>133</v>
      </c>
      <c r="B343" s="1" t="s">
        <v>7</v>
      </c>
      <c r="C343" s="1" t="s">
        <v>6</v>
      </c>
      <c r="D343" s="1" t="s">
        <v>25</v>
      </c>
      <c r="E343" s="1" t="s">
        <v>123</v>
      </c>
      <c r="F343" s="1" t="s">
        <v>48</v>
      </c>
      <c r="G343" s="1" t="s">
        <v>2</v>
      </c>
      <c r="H343" s="1" t="s">
        <v>90</v>
      </c>
      <c r="I343" s="1">
        <v>-13958.976000000001</v>
      </c>
      <c r="J343" s="1">
        <v>-11327.1</v>
      </c>
      <c r="K343" s="1">
        <v>-13958.96</v>
      </c>
      <c r="L343" s="1" t="s">
        <v>39</v>
      </c>
      <c r="M343" s="1" t="s">
        <v>82</v>
      </c>
      <c r="N343" s="1" t="str">
        <f t="shared" si="5"/>
        <v>Negative</v>
      </c>
      <c r="O343" s="1" t="str">
        <f t="shared" si="5"/>
        <v>Negative</v>
      </c>
      <c r="P343" s="1" t="str">
        <f t="shared" si="5"/>
        <v>Negative</v>
      </c>
      <c r="Q343">
        <v>0</v>
      </c>
    </row>
    <row r="344" spans="1:17" x14ac:dyDescent="0.35">
      <c r="A344" s="1" t="s">
        <v>133</v>
      </c>
      <c r="B344" s="1" t="s">
        <v>7</v>
      </c>
      <c r="C344" s="1" t="s">
        <v>6</v>
      </c>
      <c r="D344" s="1" t="s">
        <v>28</v>
      </c>
      <c r="E344" s="1" t="s">
        <v>123</v>
      </c>
      <c r="F344" s="1" t="s">
        <v>48</v>
      </c>
      <c r="G344" s="1" t="s">
        <v>1</v>
      </c>
      <c r="H344" s="1" t="s">
        <v>90</v>
      </c>
      <c r="I344" s="1">
        <v>0</v>
      </c>
      <c r="J344" s="1">
        <v>0</v>
      </c>
      <c r="K344" s="1">
        <v>0</v>
      </c>
      <c r="L344" s="1" t="s">
        <v>36</v>
      </c>
      <c r="M344" s="1" t="s">
        <v>82</v>
      </c>
      <c r="N344" s="1" t="str">
        <f t="shared" si="5"/>
        <v>Zero</v>
      </c>
      <c r="O344" s="1" t="str">
        <f t="shared" si="5"/>
        <v>Zero</v>
      </c>
      <c r="P344" s="1" t="str">
        <f t="shared" si="5"/>
        <v>Zero</v>
      </c>
      <c r="Q344">
        <v>0</v>
      </c>
    </row>
    <row r="345" spans="1:17" x14ac:dyDescent="0.35">
      <c r="A345" s="1" t="s">
        <v>133</v>
      </c>
      <c r="B345" s="1" t="s">
        <v>7</v>
      </c>
      <c r="C345" s="1" t="s">
        <v>6</v>
      </c>
      <c r="D345" s="1" t="s">
        <v>24</v>
      </c>
      <c r="E345" s="1" t="s">
        <v>123</v>
      </c>
      <c r="F345" s="1" t="s">
        <v>48</v>
      </c>
      <c r="G345" s="1" t="s">
        <v>4</v>
      </c>
      <c r="H345" s="1" t="s">
        <v>90</v>
      </c>
      <c r="I345" s="1">
        <v>13958.96</v>
      </c>
      <c r="J345" s="1">
        <v>11338.608</v>
      </c>
      <c r="K345" s="1">
        <v>13958.96</v>
      </c>
      <c r="L345" s="1" t="s">
        <v>37</v>
      </c>
      <c r="M345" s="1" t="s">
        <v>82</v>
      </c>
      <c r="N345" s="1" t="str">
        <f t="shared" si="5"/>
        <v>Positive</v>
      </c>
      <c r="O345" s="1" t="str">
        <f t="shared" si="5"/>
        <v>Positive</v>
      </c>
      <c r="P345" s="1" t="str">
        <f t="shared" si="5"/>
        <v>Positive</v>
      </c>
      <c r="Q345">
        <v>0</v>
      </c>
    </row>
    <row r="346" spans="1:17" x14ac:dyDescent="0.35">
      <c r="A346" s="1" t="s">
        <v>134</v>
      </c>
      <c r="B346" s="1" t="s">
        <v>7</v>
      </c>
      <c r="C346" s="1" t="s">
        <v>7</v>
      </c>
      <c r="D346" s="1" t="s">
        <v>23</v>
      </c>
      <c r="E346" s="1" t="s">
        <v>123</v>
      </c>
      <c r="F346" s="1" t="s">
        <v>76</v>
      </c>
      <c r="G346" s="1" t="s">
        <v>3</v>
      </c>
      <c r="H346" s="1" t="s">
        <v>89</v>
      </c>
      <c r="I346" s="1">
        <v>0</v>
      </c>
      <c r="J346" s="1">
        <v>0</v>
      </c>
      <c r="K346" s="1">
        <v>0</v>
      </c>
      <c r="L346" s="1" t="s">
        <v>38</v>
      </c>
      <c r="M346" s="1" t="s">
        <v>82</v>
      </c>
      <c r="N346" s="1" t="str">
        <f t="shared" si="5"/>
        <v>Zero</v>
      </c>
      <c r="O346" s="1" t="str">
        <f t="shared" si="5"/>
        <v>Zero</v>
      </c>
      <c r="P346" s="1" t="str">
        <f t="shared" si="5"/>
        <v>Zero</v>
      </c>
      <c r="Q346">
        <v>0</v>
      </c>
    </row>
    <row r="347" spans="1:17" x14ac:dyDescent="0.35">
      <c r="A347" s="1" t="s">
        <v>134</v>
      </c>
      <c r="B347" s="1" t="s">
        <v>7</v>
      </c>
      <c r="C347" s="1" t="s">
        <v>6</v>
      </c>
      <c r="D347" s="1" t="s">
        <v>21</v>
      </c>
      <c r="E347" s="1" t="s">
        <v>123</v>
      </c>
      <c r="F347" s="1" t="s">
        <v>54</v>
      </c>
      <c r="G347" s="1" t="s">
        <v>2</v>
      </c>
      <c r="H347" s="1" t="s">
        <v>106</v>
      </c>
      <c r="I347" s="1">
        <v>-75657800.590000004</v>
      </c>
      <c r="J347" s="1">
        <v>-100953986.3</v>
      </c>
      <c r="K347" s="1">
        <v>-100953986.3</v>
      </c>
      <c r="L347" s="1" t="s">
        <v>37</v>
      </c>
      <c r="M347" s="1" t="s">
        <v>81</v>
      </c>
      <c r="N347" s="1" t="str">
        <f t="shared" si="5"/>
        <v>Negative</v>
      </c>
      <c r="O347" s="1" t="str">
        <f t="shared" si="5"/>
        <v>Negative</v>
      </c>
      <c r="P347" s="1" t="str">
        <f t="shared" si="5"/>
        <v>Negative</v>
      </c>
      <c r="Q347">
        <v>0</v>
      </c>
    </row>
    <row r="348" spans="1:17" x14ac:dyDescent="0.35">
      <c r="A348" s="1" t="s">
        <v>134</v>
      </c>
      <c r="B348" s="1" t="s">
        <v>7</v>
      </c>
      <c r="C348" s="1" t="s">
        <v>6</v>
      </c>
      <c r="D348" s="1" t="s">
        <v>21</v>
      </c>
      <c r="E348" s="1" t="s">
        <v>124</v>
      </c>
      <c r="F348" s="1" t="s">
        <v>47</v>
      </c>
      <c r="G348" s="1" t="s">
        <v>2</v>
      </c>
      <c r="H348" s="1" t="s">
        <v>114</v>
      </c>
      <c r="I348" s="1">
        <v>879695.98100000003</v>
      </c>
      <c r="J348" s="1">
        <v>812052.049</v>
      </c>
      <c r="K348" s="1">
        <v>1158635.8600000001</v>
      </c>
      <c r="L348" s="1" t="s">
        <v>37</v>
      </c>
      <c r="M348" s="1" t="s">
        <v>81</v>
      </c>
      <c r="N348" s="1" t="str">
        <f t="shared" si="5"/>
        <v>Positive</v>
      </c>
      <c r="O348" s="1" t="str">
        <f t="shared" si="5"/>
        <v>Positive</v>
      </c>
      <c r="P348" s="1" t="str">
        <f t="shared" si="5"/>
        <v>Positive</v>
      </c>
      <c r="Q348">
        <v>0</v>
      </c>
    </row>
    <row r="349" spans="1:17" x14ac:dyDescent="0.35">
      <c r="A349" s="1" t="s">
        <v>134</v>
      </c>
      <c r="B349" s="1" t="s">
        <v>6</v>
      </c>
      <c r="C349" s="1" t="s">
        <v>6</v>
      </c>
      <c r="D349" s="1" t="s">
        <v>21</v>
      </c>
      <c r="E349" s="1" t="s">
        <v>124</v>
      </c>
      <c r="F349" s="1" t="s">
        <v>47</v>
      </c>
      <c r="G349" s="1" t="s">
        <v>2</v>
      </c>
      <c r="H349" s="1" t="s">
        <v>113</v>
      </c>
      <c r="I349" s="1">
        <v>-2479846040</v>
      </c>
      <c r="J349" s="1">
        <v>-2289159097</v>
      </c>
      <c r="K349" s="3">
        <v>-323000000000</v>
      </c>
      <c r="L349" s="1" t="s">
        <v>37</v>
      </c>
      <c r="M349" s="1" t="s">
        <v>81</v>
      </c>
      <c r="N349" s="1" t="str">
        <f t="shared" si="5"/>
        <v>Negative</v>
      </c>
      <c r="O349" s="1" t="str">
        <f t="shared" si="5"/>
        <v>Negative</v>
      </c>
      <c r="P349" s="1" t="str">
        <f t="shared" si="5"/>
        <v>Negative</v>
      </c>
      <c r="Q349">
        <v>1</v>
      </c>
    </row>
    <row r="350" spans="1:17" x14ac:dyDescent="0.35">
      <c r="A350" s="1" t="s">
        <v>134</v>
      </c>
      <c r="B350" s="1" t="s">
        <v>6</v>
      </c>
      <c r="C350" s="1" t="s">
        <v>6</v>
      </c>
      <c r="D350" s="1" t="s">
        <v>21</v>
      </c>
      <c r="E350" s="1" t="s">
        <v>124</v>
      </c>
      <c r="F350" s="1" t="s">
        <v>45</v>
      </c>
      <c r="G350" s="1" t="s">
        <v>2</v>
      </c>
      <c r="H350" s="1" t="s">
        <v>90</v>
      </c>
      <c r="I350" s="1">
        <v>103095.5</v>
      </c>
      <c r="J350" s="1">
        <v>103095.5</v>
      </c>
      <c r="K350" s="1">
        <v>103095.5</v>
      </c>
      <c r="L350" s="1" t="s">
        <v>37</v>
      </c>
      <c r="M350" s="1" t="s">
        <v>81</v>
      </c>
      <c r="N350" s="1" t="str">
        <f t="shared" si="5"/>
        <v>Positive</v>
      </c>
      <c r="O350" s="1" t="str">
        <f t="shared" si="5"/>
        <v>Positive</v>
      </c>
      <c r="P350" s="1" t="str">
        <f t="shared" si="5"/>
        <v>Positive</v>
      </c>
      <c r="Q350">
        <v>0</v>
      </c>
    </row>
    <row r="351" spans="1:17" x14ac:dyDescent="0.35">
      <c r="A351" s="1" t="s">
        <v>134</v>
      </c>
      <c r="B351" s="1" t="s">
        <v>6</v>
      </c>
      <c r="C351" s="1" t="s">
        <v>6</v>
      </c>
      <c r="D351" s="1" t="s">
        <v>21</v>
      </c>
      <c r="E351" s="1" t="s">
        <v>124</v>
      </c>
      <c r="F351" s="1" t="s">
        <v>45</v>
      </c>
      <c r="G351" s="1" t="s">
        <v>2</v>
      </c>
      <c r="H351" s="1" t="s">
        <v>90</v>
      </c>
      <c r="I351" s="1">
        <v>-672959017.39999998</v>
      </c>
      <c r="J351" s="1">
        <v>-672959017.39999998</v>
      </c>
      <c r="K351" s="1">
        <v>-672959017.39999998</v>
      </c>
      <c r="L351" s="1" t="s">
        <v>37</v>
      </c>
      <c r="M351" s="1" t="s">
        <v>81</v>
      </c>
      <c r="N351" s="1" t="str">
        <f t="shared" si="5"/>
        <v>Negative</v>
      </c>
      <c r="O351" s="1" t="str">
        <f t="shared" si="5"/>
        <v>Negative</v>
      </c>
      <c r="P351" s="1" t="str">
        <f t="shared" si="5"/>
        <v>Negative</v>
      </c>
      <c r="Q351">
        <v>0</v>
      </c>
    </row>
    <row r="352" spans="1:17" x14ac:dyDescent="0.35">
      <c r="A352" s="1" t="s">
        <v>134</v>
      </c>
      <c r="B352" s="1" t="s">
        <v>6</v>
      </c>
      <c r="C352" s="1" t="s">
        <v>6</v>
      </c>
      <c r="D352" s="1" t="s">
        <v>21</v>
      </c>
      <c r="E352" s="1" t="s">
        <v>124</v>
      </c>
      <c r="F352" s="1" t="s">
        <v>45</v>
      </c>
      <c r="G352" s="1" t="s">
        <v>2</v>
      </c>
      <c r="H352" s="1" t="s">
        <v>90</v>
      </c>
      <c r="I352" s="1">
        <v>16184.21</v>
      </c>
      <c r="J352" s="1">
        <v>16184.21</v>
      </c>
      <c r="K352" s="1">
        <v>16184.21</v>
      </c>
      <c r="L352" s="1" t="s">
        <v>37</v>
      </c>
      <c r="M352" s="1" t="s">
        <v>81</v>
      </c>
      <c r="N352" s="1" t="str">
        <f t="shared" si="5"/>
        <v>Positive</v>
      </c>
      <c r="O352" s="1" t="str">
        <f t="shared" si="5"/>
        <v>Positive</v>
      </c>
      <c r="P352" s="1" t="str">
        <f t="shared" si="5"/>
        <v>Positive</v>
      </c>
      <c r="Q352">
        <v>0</v>
      </c>
    </row>
    <row r="353" spans="1:17" x14ac:dyDescent="0.35">
      <c r="A353" s="1" t="s">
        <v>134</v>
      </c>
      <c r="B353" s="1" t="s">
        <v>6</v>
      </c>
      <c r="C353" s="1" t="s">
        <v>6</v>
      </c>
      <c r="D353" s="1" t="s">
        <v>21</v>
      </c>
      <c r="E353" s="1" t="s">
        <v>124</v>
      </c>
      <c r="F353" s="1" t="s">
        <v>45</v>
      </c>
      <c r="G353" s="1" t="s">
        <v>2</v>
      </c>
      <c r="H353" s="1" t="s">
        <v>90</v>
      </c>
      <c r="I353" s="1">
        <v>-452962.72</v>
      </c>
      <c r="J353" s="1">
        <v>-452962.72</v>
      </c>
      <c r="K353" s="1">
        <v>-452962.72</v>
      </c>
      <c r="L353" s="1" t="s">
        <v>37</v>
      </c>
      <c r="M353" s="1" t="s">
        <v>81</v>
      </c>
      <c r="N353" s="1" t="str">
        <f t="shared" si="5"/>
        <v>Negative</v>
      </c>
      <c r="O353" s="1" t="str">
        <f t="shared" si="5"/>
        <v>Negative</v>
      </c>
      <c r="P353" s="1" t="str">
        <f t="shared" si="5"/>
        <v>Negative</v>
      </c>
      <c r="Q353">
        <v>0</v>
      </c>
    </row>
    <row r="354" spans="1:17" x14ac:dyDescent="0.35">
      <c r="A354" s="1" t="s">
        <v>134</v>
      </c>
      <c r="B354" s="1" t="s">
        <v>6</v>
      </c>
      <c r="C354" s="1" t="s">
        <v>6</v>
      </c>
      <c r="D354" s="1" t="s">
        <v>21</v>
      </c>
      <c r="E354" s="1" t="s">
        <v>124</v>
      </c>
      <c r="F354" s="1" t="s">
        <v>45</v>
      </c>
      <c r="G354" s="1" t="s">
        <v>2</v>
      </c>
      <c r="H354" s="1" t="s">
        <v>90</v>
      </c>
      <c r="I354" s="1">
        <v>-90739390.620000005</v>
      </c>
      <c r="J354" s="1">
        <v>-90739390.620000005</v>
      </c>
      <c r="K354" s="1">
        <v>-90739390.620000005</v>
      </c>
      <c r="L354" s="1" t="s">
        <v>37</v>
      </c>
      <c r="M354" s="1" t="s">
        <v>81</v>
      </c>
      <c r="N354" s="1" t="str">
        <f t="shared" si="5"/>
        <v>Negative</v>
      </c>
      <c r="O354" s="1" t="str">
        <f t="shared" si="5"/>
        <v>Negative</v>
      </c>
      <c r="P354" s="1" t="str">
        <f t="shared" si="5"/>
        <v>Negative</v>
      </c>
      <c r="Q354">
        <v>0</v>
      </c>
    </row>
    <row r="355" spans="1:17" x14ac:dyDescent="0.35">
      <c r="A355" s="1" t="s">
        <v>134</v>
      </c>
      <c r="B355" s="1" t="s">
        <v>6</v>
      </c>
      <c r="C355" s="1" t="s">
        <v>6</v>
      </c>
      <c r="D355" s="1" t="s">
        <v>21</v>
      </c>
      <c r="E355" s="1" t="s">
        <v>124</v>
      </c>
      <c r="F355" s="1" t="s">
        <v>45</v>
      </c>
      <c r="G355" s="1" t="s">
        <v>2</v>
      </c>
      <c r="H355" s="1" t="s">
        <v>90</v>
      </c>
      <c r="I355" s="1">
        <v>-351512728.10000002</v>
      </c>
      <c r="J355" s="1">
        <v>-351512728.10000002</v>
      </c>
      <c r="K355" s="1">
        <v>-351512728.10000002</v>
      </c>
      <c r="L355" s="1" t="s">
        <v>37</v>
      </c>
      <c r="M355" s="1" t="s">
        <v>81</v>
      </c>
      <c r="N355" s="1" t="str">
        <f t="shared" si="5"/>
        <v>Negative</v>
      </c>
      <c r="O355" s="1" t="str">
        <f t="shared" si="5"/>
        <v>Negative</v>
      </c>
      <c r="P355" s="1" t="str">
        <f t="shared" si="5"/>
        <v>Negative</v>
      </c>
      <c r="Q355">
        <v>0</v>
      </c>
    </row>
    <row r="356" spans="1:17" x14ac:dyDescent="0.35">
      <c r="A356" s="1" t="s">
        <v>134</v>
      </c>
      <c r="B356" s="1" t="s">
        <v>6</v>
      </c>
      <c r="C356" s="1" t="s">
        <v>6</v>
      </c>
      <c r="D356" s="1" t="s">
        <v>21</v>
      </c>
      <c r="E356" s="1" t="s">
        <v>124</v>
      </c>
      <c r="F356" s="1" t="s">
        <v>45</v>
      </c>
      <c r="G356" s="1" t="s">
        <v>2</v>
      </c>
      <c r="H356" s="1" t="s">
        <v>90</v>
      </c>
      <c r="I356" s="1">
        <v>1321885458</v>
      </c>
      <c r="J356" s="1">
        <v>1321885458</v>
      </c>
      <c r="K356" s="1">
        <v>1321885458</v>
      </c>
      <c r="L356" s="1" t="s">
        <v>37</v>
      </c>
      <c r="M356" s="1" t="s">
        <v>81</v>
      </c>
      <c r="N356" s="1" t="str">
        <f t="shared" si="5"/>
        <v>Positive</v>
      </c>
      <c r="O356" s="1" t="str">
        <f t="shared" si="5"/>
        <v>Positive</v>
      </c>
      <c r="P356" s="1" t="str">
        <f t="shared" si="5"/>
        <v>Positive</v>
      </c>
      <c r="Q356">
        <v>0</v>
      </c>
    </row>
    <row r="357" spans="1:17" x14ac:dyDescent="0.35">
      <c r="A357" s="1" t="s">
        <v>134</v>
      </c>
      <c r="B357" s="1" t="s">
        <v>6</v>
      </c>
      <c r="C357" s="1" t="s">
        <v>6</v>
      </c>
      <c r="D357" s="1" t="s">
        <v>12</v>
      </c>
      <c r="E357" s="1" t="s">
        <v>37</v>
      </c>
      <c r="F357" s="1" t="s">
        <v>51</v>
      </c>
      <c r="G357" s="1" t="s">
        <v>1</v>
      </c>
      <c r="H357" s="1" t="s">
        <v>104</v>
      </c>
      <c r="I357" s="1">
        <v>0</v>
      </c>
      <c r="J357" s="1">
        <v>0</v>
      </c>
      <c r="K357" s="1">
        <v>0</v>
      </c>
      <c r="L357" s="1" t="s">
        <v>36</v>
      </c>
      <c r="M357" s="1" t="s">
        <v>81</v>
      </c>
      <c r="N357" s="1" t="str">
        <f t="shared" si="5"/>
        <v>Zero</v>
      </c>
      <c r="O357" s="1" t="str">
        <f t="shared" si="5"/>
        <v>Zero</v>
      </c>
      <c r="P357" s="1" t="str">
        <f t="shared" si="5"/>
        <v>Zero</v>
      </c>
      <c r="Q357">
        <v>0</v>
      </c>
    </row>
    <row r="358" spans="1:17" x14ac:dyDescent="0.35">
      <c r="A358" s="1" t="s">
        <v>134</v>
      </c>
      <c r="B358" s="1" t="s">
        <v>6</v>
      </c>
      <c r="C358" s="1" t="s">
        <v>6</v>
      </c>
      <c r="D358" s="1" t="s">
        <v>13</v>
      </c>
      <c r="E358" s="1" t="s">
        <v>37</v>
      </c>
      <c r="F358" s="1" t="s">
        <v>51</v>
      </c>
      <c r="G358" s="1" t="s">
        <v>1</v>
      </c>
      <c r="H358" s="1" t="s">
        <v>104</v>
      </c>
      <c r="I358" s="1">
        <v>0</v>
      </c>
      <c r="J358" s="1">
        <v>0</v>
      </c>
      <c r="K358" s="1">
        <v>0</v>
      </c>
      <c r="L358" s="1" t="s">
        <v>36</v>
      </c>
      <c r="M358" s="1" t="s">
        <v>81</v>
      </c>
      <c r="N358" s="1" t="str">
        <f t="shared" si="5"/>
        <v>Zero</v>
      </c>
      <c r="O358" s="1" t="str">
        <f t="shared" si="5"/>
        <v>Zero</v>
      </c>
      <c r="P358" s="1" t="str">
        <f t="shared" si="5"/>
        <v>Zero</v>
      </c>
      <c r="Q358">
        <v>0</v>
      </c>
    </row>
    <row r="359" spans="1:17" x14ac:dyDescent="0.35">
      <c r="A359" s="1" t="s">
        <v>134</v>
      </c>
      <c r="B359" s="1" t="s">
        <v>6</v>
      </c>
      <c r="C359" s="1" t="s">
        <v>6</v>
      </c>
      <c r="D359" s="1" t="s">
        <v>13</v>
      </c>
      <c r="E359" s="1" t="s">
        <v>37</v>
      </c>
      <c r="F359" s="1" t="s">
        <v>53</v>
      </c>
      <c r="G359" s="1" t="s">
        <v>1</v>
      </c>
      <c r="H359" s="1" t="s">
        <v>104</v>
      </c>
      <c r="I359" s="1">
        <v>0</v>
      </c>
      <c r="J359" s="1">
        <v>0</v>
      </c>
      <c r="K359" s="1">
        <v>0</v>
      </c>
      <c r="L359" s="1" t="s">
        <v>36</v>
      </c>
      <c r="M359" s="1" t="s">
        <v>81</v>
      </c>
      <c r="N359" s="1" t="str">
        <f t="shared" si="5"/>
        <v>Zero</v>
      </c>
      <c r="O359" s="1" t="str">
        <f t="shared" si="5"/>
        <v>Zero</v>
      </c>
      <c r="P359" s="1" t="str">
        <f t="shared" si="5"/>
        <v>Zero</v>
      </c>
      <c r="Q359">
        <v>0</v>
      </c>
    </row>
    <row r="360" spans="1:17" x14ac:dyDescent="0.35">
      <c r="A360" s="1" t="s">
        <v>134</v>
      </c>
      <c r="B360" s="1" t="s">
        <v>6</v>
      </c>
      <c r="C360" s="1" t="s">
        <v>6</v>
      </c>
      <c r="D360" s="1" t="s">
        <v>12</v>
      </c>
      <c r="E360" s="1" t="s">
        <v>37</v>
      </c>
      <c r="F360" s="1" t="s">
        <v>53</v>
      </c>
      <c r="G360" s="1" t="s">
        <v>1</v>
      </c>
      <c r="H360" s="1" t="s">
        <v>104</v>
      </c>
      <c r="I360" s="1">
        <v>0</v>
      </c>
      <c r="J360" s="1">
        <v>0</v>
      </c>
      <c r="K360" s="1">
        <v>0</v>
      </c>
      <c r="L360" s="1" t="s">
        <v>36</v>
      </c>
      <c r="M360" s="1" t="s">
        <v>81</v>
      </c>
      <c r="N360" s="1" t="str">
        <f t="shared" si="5"/>
        <v>Zero</v>
      </c>
      <c r="O360" s="1" t="str">
        <f t="shared" si="5"/>
        <v>Zero</v>
      </c>
      <c r="P360" s="1" t="str">
        <f t="shared" si="5"/>
        <v>Zero</v>
      </c>
      <c r="Q360">
        <v>0</v>
      </c>
    </row>
    <row r="361" spans="1:17" x14ac:dyDescent="0.35">
      <c r="A361" s="1" t="s">
        <v>134</v>
      </c>
      <c r="B361" s="1" t="s">
        <v>7</v>
      </c>
      <c r="C361" s="1" t="s">
        <v>6</v>
      </c>
      <c r="D361" s="1" t="s">
        <v>29</v>
      </c>
      <c r="E361" s="1" t="s">
        <v>123</v>
      </c>
      <c r="F361" s="1" t="s">
        <v>48</v>
      </c>
      <c r="G361" s="1" t="s">
        <v>1</v>
      </c>
      <c r="H361" s="1" t="s">
        <v>90</v>
      </c>
      <c r="I361" s="1">
        <v>0</v>
      </c>
      <c r="J361" s="1">
        <v>0</v>
      </c>
      <c r="K361" s="1">
        <v>0</v>
      </c>
      <c r="L361" s="1" t="s">
        <v>36</v>
      </c>
      <c r="M361" s="1" t="s">
        <v>81</v>
      </c>
      <c r="N361" s="1" t="str">
        <f t="shared" si="5"/>
        <v>Zero</v>
      </c>
      <c r="O361" s="1" t="str">
        <f t="shared" si="5"/>
        <v>Zero</v>
      </c>
      <c r="P361" s="1" t="str">
        <f t="shared" si="5"/>
        <v>Zero</v>
      </c>
      <c r="Q361">
        <v>1</v>
      </c>
    </row>
    <row r="362" spans="1:17" x14ac:dyDescent="0.35">
      <c r="A362" s="1" t="s">
        <v>134</v>
      </c>
      <c r="B362" s="1" t="s">
        <v>7</v>
      </c>
      <c r="C362" s="1" t="s">
        <v>6</v>
      </c>
      <c r="D362" s="1" t="s">
        <v>21</v>
      </c>
      <c r="E362" s="1" t="s">
        <v>36</v>
      </c>
      <c r="F362" s="1" t="s">
        <v>61</v>
      </c>
      <c r="G362" s="1" t="s">
        <v>2</v>
      </c>
      <c r="H362" s="1" t="s">
        <v>90</v>
      </c>
      <c r="I362" s="1">
        <v>-0.46</v>
      </c>
      <c r="J362" s="1">
        <v>-0.46</v>
      </c>
      <c r="K362" s="1">
        <v>-0.46</v>
      </c>
      <c r="L362" s="1" t="s">
        <v>37</v>
      </c>
      <c r="M362" s="1" t="s">
        <v>81</v>
      </c>
      <c r="N362" s="1" t="str">
        <f t="shared" si="5"/>
        <v>Negative</v>
      </c>
      <c r="O362" s="1" t="str">
        <f t="shared" si="5"/>
        <v>Negative</v>
      </c>
      <c r="P362" s="1" t="str">
        <f t="shared" si="5"/>
        <v>Negative</v>
      </c>
      <c r="Q362">
        <v>0</v>
      </c>
    </row>
    <row r="363" spans="1:17" x14ac:dyDescent="0.35">
      <c r="A363" s="1" t="s">
        <v>134</v>
      </c>
      <c r="B363" s="1" t="s">
        <v>6</v>
      </c>
      <c r="C363" s="1" t="s">
        <v>6</v>
      </c>
      <c r="D363" s="1" t="s">
        <v>21</v>
      </c>
      <c r="E363" s="1" t="s">
        <v>36</v>
      </c>
      <c r="F363" s="1" t="s">
        <v>77</v>
      </c>
      <c r="G363" s="1" t="s">
        <v>2</v>
      </c>
      <c r="H363" s="1" t="s">
        <v>90</v>
      </c>
      <c r="I363" s="1">
        <v>30701773.579999998</v>
      </c>
      <c r="J363" s="1">
        <v>30701773.579999998</v>
      </c>
      <c r="K363" s="1">
        <v>30701773.579999998</v>
      </c>
      <c r="L363" s="1" t="s">
        <v>37</v>
      </c>
      <c r="M363" s="1" t="s">
        <v>81</v>
      </c>
      <c r="N363" s="1" t="str">
        <f t="shared" si="5"/>
        <v>Positive</v>
      </c>
      <c r="O363" s="1" t="str">
        <f t="shared" si="5"/>
        <v>Positive</v>
      </c>
      <c r="P363" s="1" t="str">
        <f t="shared" si="5"/>
        <v>Positive</v>
      </c>
      <c r="Q363">
        <v>0</v>
      </c>
    </row>
    <row r="364" spans="1:17" x14ac:dyDescent="0.35">
      <c r="A364" s="1" t="s">
        <v>134</v>
      </c>
      <c r="B364" s="1" t="s">
        <v>7</v>
      </c>
      <c r="C364" s="1" t="s">
        <v>6</v>
      </c>
      <c r="D364" s="1" t="s">
        <v>21</v>
      </c>
      <c r="E364" s="1" t="s">
        <v>36</v>
      </c>
      <c r="F364" s="1" t="s">
        <v>78</v>
      </c>
      <c r="G364" s="1" t="s">
        <v>3</v>
      </c>
      <c r="H364" s="1" t="s">
        <v>90</v>
      </c>
      <c r="I364" s="1">
        <v>0.05</v>
      </c>
      <c r="J364" s="1">
        <v>0.05</v>
      </c>
      <c r="K364" s="1">
        <v>0.05</v>
      </c>
      <c r="L364" s="1" t="s">
        <v>38</v>
      </c>
      <c r="M364" s="1" t="s">
        <v>81</v>
      </c>
      <c r="N364" s="1" t="str">
        <f t="shared" si="5"/>
        <v>Positive</v>
      </c>
      <c r="O364" s="1" t="str">
        <f t="shared" si="5"/>
        <v>Positive</v>
      </c>
      <c r="P364" s="1" t="str">
        <f t="shared" si="5"/>
        <v>Positive</v>
      </c>
      <c r="Q364">
        <v>0</v>
      </c>
    </row>
    <row r="365" spans="1:17" x14ac:dyDescent="0.35">
      <c r="A365" s="1" t="s">
        <v>134</v>
      </c>
      <c r="B365" s="1" t="s">
        <v>6</v>
      </c>
      <c r="C365" s="1" t="s">
        <v>6</v>
      </c>
      <c r="D365" s="1" t="s">
        <v>21</v>
      </c>
      <c r="E365" s="1" t="s">
        <v>36</v>
      </c>
      <c r="F365" s="1" t="s">
        <v>45</v>
      </c>
      <c r="G365" s="1" t="s">
        <v>2</v>
      </c>
      <c r="H365" s="1" t="s">
        <v>90</v>
      </c>
      <c r="I365" s="1">
        <v>-96762976.689999998</v>
      </c>
      <c r="J365" s="1">
        <v>-96762976.689999998</v>
      </c>
      <c r="K365" s="1">
        <v>-96762976.689999998</v>
      </c>
      <c r="L365" s="1" t="s">
        <v>37</v>
      </c>
      <c r="M365" s="1" t="s">
        <v>81</v>
      </c>
      <c r="N365" s="1" t="str">
        <f t="shared" si="5"/>
        <v>Negative</v>
      </c>
      <c r="O365" s="1" t="str">
        <f t="shared" si="5"/>
        <v>Negative</v>
      </c>
      <c r="P365" s="1" t="str">
        <f t="shared" si="5"/>
        <v>Negative</v>
      </c>
      <c r="Q365">
        <v>0</v>
      </c>
    </row>
    <row r="366" spans="1:17" x14ac:dyDescent="0.35">
      <c r="A366" s="1" t="s">
        <v>134</v>
      </c>
      <c r="B366" s="1" t="s">
        <v>7</v>
      </c>
      <c r="C366" s="1" t="s">
        <v>6</v>
      </c>
      <c r="D366" s="1" t="s">
        <v>21</v>
      </c>
      <c r="E366" s="1" t="s">
        <v>36</v>
      </c>
      <c r="F366" s="1" t="s">
        <v>48</v>
      </c>
      <c r="G366" s="1" t="s">
        <v>2</v>
      </c>
      <c r="H366" s="1" t="s">
        <v>90</v>
      </c>
      <c r="I366" s="1">
        <v>683998.39</v>
      </c>
      <c r="J366" s="1">
        <v>683998.39</v>
      </c>
      <c r="K366" s="1">
        <v>683998.39</v>
      </c>
      <c r="L366" s="1" t="s">
        <v>37</v>
      </c>
      <c r="M366" s="1" t="s">
        <v>81</v>
      </c>
      <c r="N366" s="1" t="str">
        <f t="shared" si="5"/>
        <v>Positive</v>
      </c>
      <c r="O366" s="1" t="str">
        <f t="shared" si="5"/>
        <v>Positive</v>
      </c>
      <c r="P366" s="1" t="str">
        <f t="shared" si="5"/>
        <v>Positive</v>
      </c>
      <c r="Q366">
        <v>0</v>
      </c>
    </row>
    <row r="367" spans="1:17" x14ac:dyDescent="0.35">
      <c r="A367" s="1" t="s">
        <v>133</v>
      </c>
      <c r="B367" s="1" t="s">
        <v>7</v>
      </c>
      <c r="C367" s="1" t="s">
        <v>6</v>
      </c>
      <c r="D367" s="1" t="s">
        <v>24</v>
      </c>
      <c r="E367" s="1" t="s">
        <v>123</v>
      </c>
      <c r="F367" s="1" t="s">
        <v>79</v>
      </c>
      <c r="G367" s="1" t="s">
        <v>4</v>
      </c>
      <c r="H367" s="1" t="s">
        <v>90</v>
      </c>
      <c r="I367" s="1">
        <v>0</v>
      </c>
      <c r="J367" s="1">
        <v>0</v>
      </c>
      <c r="K367" s="1">
        <v>0</v>
      </c>
      <c r="L367" s="1" t="s">
        <v>37</v>
      </c>
      <c r="M367" s="1" t="s">
        <v>82</v>
      </c>
      <c r="N367" s="1" t="str">
        <f t="shared" si="5"/>
        <v>Zero</v>
      </c>
      <c r="O367" s="1" t="str">
        <f t="shared" si="5"/>
        <v>Zero</v>
      </c>
      <c r="P367" s="1" t="str">
        <f t="shared" si="5"/>
        <v>Zero</v>
      </c>
      <c r="Q367">
        <v>0</v>
      </c>
    </row>
    <row r="368" spans="1:17" x14ac:dyDescent="0.35">
      <c r="A368" s="1" t="s">
        <v>133</v>
      </c>
      <c r="B368" s="1" t="s">
        <v>7</v>
      </c>
      <c r="C368" s="1" t="s">
        <v>6</v>
      </c>
      <c r="D368" s="1" t="s">
        <v>25</v>
      </c>
      <c r="E368" s="1" t="s">
        <v>123</v>
      </c>
      <c r="F368" s="1" t="s">
        <v>79</v>
      </c>
      <c r="G368" s="1" t="s">
        <v>2</v>
      </c>
      <c r="H368" s="1" t="s">
        <v>90</v>
      </c>
      <c r="I368" s="1">
        <v>-2100</v>
      </c>
      <c r="J368" s="1">
        <v>-38325</v>
      </c>
      <c r="K368" s="1">
        <v>-2100</v>
      </c>
      <c r="L368" s="1" t="s">
        <v>39</v>
      </c>
      <c r="M368" s="1" t="s">
        <v>82</v>
      </c>
      <c r="N368" s="1" t="str">
        <f t="shared" si="5"/>
        <v>Negative</v>
      </c>
      <c r="O368" s="1" t="str">
        <f t="shared" si="5"/>
        <v>Negative</v>
      </c>
      <c r="P368" s="1" t="str">
        <f t="shared" si="5"/>
        <v>Negative</v>
      </c>
      <c r="Q368">
        <v>0</v>
      </c>
    </row>
    <row r="369" spans="1:17" x14ac:dyDescent="0.35">
      <c r="A369" s="1" t="s">
        <v>133</v>
      </c>
      <c r="B369" s="1" t="s">
        <v>7</v>
      </c>
      <c r="C369" s="1" t="s">
        <v>6</v>
      </c>
      <c r="D369" s="1" t="s">
        <v>21</v>
      </c>
      <c r="E369" s="1" t="s">
        <v>123</v>
      </c>
      <c r="F369" s="1" t="s">
        <v>79</v>
      </c>
      <c r="G369" s="1" t="s">
        <v>2</v>
      </c>
      <c r="H369" s="1" t="s">
        <v>90</v>
      </c>
      <c r="I369" s="1">
        <v>0</v>
      </c>
      <c r="J369" s="1">
        <v>0</v>
      </c>
      <c r="K369" s="1">
        <v>0</v>
      </c>
      <c r="L369" s="1" t="s">
        <v>37</v>
      </c>
      <c r="M369" s="1" t="s">
        <v>82</v>
      </c>
      <c r="N369" s="1" t="str">
        <f t="shared" si="5"/>
        <v>Zero</v>
      </c>
      <c r="O369" s="1" t="str">
        <f t="shared" si="5"/>
        <v>Zero</v>
      </c>
      <c r="P369" s="1" t="str">
        <f t="shared" si="5"/>
        <v>Zero</v>
      </c>
      <c r="Q369">
        <v>0</v>
      </c>
    </row>
    <row r="370" spans="1:17" x14ac:dyDescent="0.35">
      <c r="A370" s="1" t="s">
        <v>133</v>
      </c>
      <c r="B370" s="1" t="s">
        <v>7</v>
      </c>
      <c r="C370" s="1" t="s">
        <v>6</v>
      </c>
      <c r="D370" s="1" t="s">
        <v>21</v>
      </c>
      <c r="E370" s="1" t="s">
        <v>123</v>
      </c>
      <c r="F370" s="1" t="s">
        <v>45</v>
      </c>
      <c r="G370" s="1" t="s">
        <v>2</v>
      </c>
      <c r="H370" s="1" t="s">
        <v>90</v>
      </c>
      <c r="I370" s="1">
        <v>0</v>
      </c>
      <c r="J370" s="1">
        <v>0</v>
      </c>
      <c r="K370" s="1">
        <v>0</v>
      </c>
      <c r="L370" s="1" t="s">
        <v>37</v>
      </c>
      <c r="M370" s="1" t="s">
        <v>82</v>
      </c>
      <c r="N370" s="1" t="str">
        <f t="shared" si="5"/>
        <v>Zero</v>
      </c>
      <c r="O370" s="1" t="str">
        <f t="shared" si="5"/>
        <v>Zero</v>
      </c>
      <c r="P370" s="1" t="str">
        <f t="shared" si="5"/>
        <v>Zero</v>
      </c>
      <c r="Q370">
        <v>0</v>
      </c>
    </row>
    <row r="371" spans="1:17" x14ac:dyDescent="0.35">
      <c r="A371" s="1" t="s">
        <v>133</v>
      </c>
      <c r="B371" s="1" t="s">
        <v>7</v>
      </c>
      <c r="C371" s="1" t="s">
        <v>6</v>
      </c>
      <c r="D371" s="1" t="s">
        <v>21</v>
      </c>
      <c r="E371" s="1" t="s">
        <v>123</v>
      </c>
      <c r="F371" s="1" t="s">
        <v>45</v>
      </c>
      <c r="G371" s="1" t="s">
        <v>2</v>
      </c>
      <c r="H371" s="1" t="s">
        <v>90</v>
      </c>
      <c r="I371" s="1">
        <v>192003.13</v>
      </c>
      <c r="J371" s="1">
        <v>192003.13</v>
      </c>
      <c r="K371" s="1">
        <v>192003.13</v>
      </c>
      <c r="L371" s="1" t="s">
        <v>37</v>
      </c>
      <c r="M371" s="1" t="s">
        <v>82</v>
      </c>
      <c r="N371" s="1" t="str">
        <f t="shared" si="5"/>
        <v>Positive</v>
      </c>
      <c r="O371" s="1" t="str">
        <f t="shared" si="5"/>
        <v>Positive</v>
      </c>
      <c r="P371" s="1" t="str">
        <f t="shared" si="5"/>
        <v>Positive</v>
      </c>
      <c r="Q371">
        <v>0</v>
      </c>
    </row>
    <row r="372" spans="1:17" x14ac:dyDescent="0.35">
      <c r="A372" s="1" t="s">
        <v>133</v>
      </c>
      <c r="B372" s="1" t="s">
        <v>7</v>
      </c>
      <c r="C372" s="1" t="s">
        <v>6</v>
      </c>
      <c r="D372" s="1" t="s">
        <v>21</v>
      </c>
      <c r="E372" s="1" t="s">
        <v>123</v>
      </c>
      <c r="F372" s="1" t="s">
        <v>45</v>
      </c>
      <c r="G372" s="1" t="s">
        <v>2</v>
      </c>
      <c r="H372" s="1" t="s">
        <v>90</v>
      </c>
      <c r="I372" s="1">
        <v>0</v>
      </c>
      <c r="J372" s="1">
        <v>0</v>
      </c>
      <c r="K372" s="1">
        <v>0</v>
      </c>
      <c r="L372" s="1" t="s">
        <v>37</v>
      </c>
      <c r="M372" s="1" t="s">
        <v>82</v>
      </c>
      <c r="N372" s="1" t="str">
        <f t="shared" si="5"/>
        <v>Zero</v>
      </c>
      <c r="O372" s="1" t="str">
        <f t="shared" si="5"/>
        <v>Zero</v>
      </c>
      <c r="P372" s="1" t="str">
        <f t="shared" si="5"/>
        <v>Zero</v>
      </c>
      <c r="Q372">
        <v>0</v>
      </c>
    </row>
    <row r="373" spans="1:17" x14ac:dyDescent="0.35">
      <c r="A373" s="1" t="s">
        <v>133</v>
      </c>
      <c r="B373" s="1" t="s">
        <v>7</v>
      </c>
      <c r="C373" s="1" t="s">
        <v>6</v>
      </c>
      <c r="D373" s="1" t="s">
        <v>21</v>
      </c>
      <c r="E373" s="1" t="s">
        <v>123</v>
      </c>
      <c r="F373" s="1" t="s">
        <v>45</v>
      </c>
      <c r="G373" s="1" t="s">
        <v>2</v>
      </c>
      <c r="H373" s="1" t="s">
        <v>90</v>
      </c>
      <c r="I373" s="1">
        <v>38633.760000000002</v>
      </c>
      <c r="J373" s="1">
        <v>38633.760000000002</v>
      </c>
      <c r="K373" s="1">
        <v>38633.760000000002</v>
      </c>
      <c r="L373" s="1" t="s">
        <v>37</v>
      </c>
      <c r="M373" s="1" t="s">
        <v>82</v>
      </c>
      <c r="N373" s="1" t="str">
        <f t="shared" si="5"/>
        <v>Positive</v>
      </c>
      <c r="O373" s="1" t="str">
        <f t="shared" si="5"/>
        <v>Positive</v>
      </c>
      <c r="P373" s="1" t="str">
        <f t="shared" si="5"/>
        <v>Positive</v>
      </c>
      <c r="Q373">
        <v>0</v>
      </c>
    </row>
    <row r="374" spans="1:17" x14ac:dyDescent="0.35">
      <c r="A374" s="1" t="s">
        <v>133</v>
      </c>
      <c r="B374" s="1" t="s">
        <v>7</v>
      </c>
      <c r="C374" s="1" t="s">
        <v>6</v>
      </c>
      <c r="D374" s="1" t="s">
        <v>24</v>
      </c>
      <c r="E374" s="1" t="s">
        <v>123</v>
      </c>
      <c r="F374" s="1" t="s">
        <v>45</v>
      </c>
      <c r="G374" s="1" t="s">
        <v>4</v>
      </c>
      <c r="H374" s="1" t="s">
        <v>90</v>
      </c>
      <c r="I374" s="1">
        <v>273.77999999999997</v>
      </c>
      <c r="J374" s="1">
        <v>273.77999999999997</v>
      </c>
      <c r="K374" s="1">
        <v>273.77999999999997</v>
      </c>
      <c r="L374" s="1" t="s">
        <v>37</v>
      </c>
      <c r="M374" s="1" t="s">
        <v>82</v>
      </c>
      <c r="N374" s="1" t="str">
        <f t="shared" si="5"/>
        <v>Positive</v>
      </c>
      <c r="O374" s="1" t="str">
        <f t="shared" si="5"/>
        <v>Positive</v>
      </c>
      <c r="P374" s="1" t="str">
        <f t="shared" si="5"/>
        <v>Positive</v>
      </c>
      <c r="Q374">
        <v>0</v>
      </c>
    </row>
    <row r="375" spans="1:17" x14ac:dyDescent="0.35">
      <c r="A375" s="1" t="s">
        <v>133</v>
      </c>
      <c r="B375" s="1" t="s">
        <v>7</v>
      </c>
      <c r="C375" s="1" t="s">
        <v>6</v>
      </c>
      <c r="D375" s="1" t="s">
        <v>25</v>
      </c>
      <c r="E375" s="1" t="s">
        <v>123</v>
      </c>
      <c r="F375" s="1" t="s">
        <v>45</v>
      </c>
      <c r="G375" s="1" t="s">
        <v>2</v>
      </c>
      <c r="H375" s="1" t="s">
        <v>90</v>
      </c>
      <c r="I375" s="1">
        <v>-784.41</v>
      </c>
      <c r="J375" s="1">
        <v>-784.41</v>
      </c>
      <c r="K375" s="1">
        <v>-784.41</v>
      </c>
      <c r="L375" s="1" t="s">
        <v>39</v>
      </c>
      <c r="M375" s="1" t="s">
        <v>82</v>
      </c>
      <c r="N375" s="1" t="str">
        <f t="shared" si="5"/>
        <v>Negative</v>
      </c>
      <c r="O375" s="1" t="str">
        <f t="shared" si="5"/>
        <v>Negative</v>
      </c>
      <c r="P375" s="1" t="str">
        <f t="shared" si="5"/>
        <v>Negative</v>
      </c>
      <c r="Q375">
        <v>0</v>
      </c>
    </row>
    <row r="376" spans="1:17" x14ac:dyDescent="0.35">
      <c r="A376" s="1" t="s">
        <v>133</v>
      </c>
      <c r="B376" s="1" t="s">
        <v>7</v>
      </c>
      <c r="C376" s="1" t="s">
        <v>6</v>
      </c>
      <c r="D376" s="1" t="s">
        <v>25</v>
      </c>
      <c r="E376" s="1" t="s">
        <v>123</v>
      </c>
      <c r="F376" s="1" t="s">
        <v>45</v>
      </c>
      <c r="G376" s="1" t="s">
        <v>2</v>
      </c>
      <c r="H376" s="1" t="s">
        <v>90</v>
      </c>
      <c r="I376" s="1">
        <v>-157.16999999999999</v>
      </c>
      <c r="J376" s="1">
        <v>-157.16999999999999</v>
      </c>
      <c r="K376" s="1">
        <v>-157.16999999999999</v>
      </c>
      <c r="L376" s="1" t="s">
        <v>39</v>
      </c>
      <c r="M376" s="1" t="s">
        <v>82</v>
      </c>
      <c r="N376" s="1" t="str">
        <f t="shared" si="5"/>
        <v>Negative</v>
      </c>
      <c r="O376" s="1" t="str">
        <f t="shared" si="5"/>
        <v>Negative</v>
      </c>
      <c r="P376" s="1" t="str">
        <f t="shared" si="5"/>
        <v>Negative</v>
      </c>
      <c r="Q376">
        <v>0</v>
      </c>
    </row>
    <row r="377" spans="1:17" x14ac:dyDescent="0.35">
      <c r="A377" s="1" t="s">
        <v>134</v>
      </c>
      <c r="B377" s="1" t="s">
        <v>7</v>
      </c>
      <c r="C377" s="1" t="s">
        <v>6</v>
      </c>
      <c r="D377" s="1" t="s">
        <v>21</v>
      </c>
      <c r="E377" s="1" t="s">
        <v>123</v>
      </c>
      <c r="F377" s="1" t="s">
        <v>48</v>
      </c>
      <c r="G377" s="1" t="s">
        <v>2</v>
      </c>
      <c r="H377" s="1" t="s">
        <v>89</v>
      </c>
      <c r="I377" s="1">
        <v>-146952.51300000001</v>
      </c>
      <c r="J377" s="1">
        <v>-119366.837</v>
      </c>
      <c r="K377" s="1">
        <v>-135309.16</v>
      </c>
      <c r="L377" s="1" t="s">
        <v>37</v>
      </c>
      <c r="M377" s="1" t="s">
        <v>82</v>
      </c>
      <c r="N377" s="1" t="str">
        <f t="shared" si="5"/>
        <v>Negative</v>
      </c>
      <c r="O377" s="1" t="str">
        <f t="shared" si="5"/>
        <v>Negative</v>
      </c>
      <c r="P377" s="1" t="str">
        <f t="shared" si="5"/>
        <v>Negative</v>
      </c>
      <c r="Q377">
        <v>0</v>
      </c>
    </row>
    <row r="378" spans="1:17" x14ac:dyDescent="0.35">
      <c r="A378" s="1" t="s">
        <v>134</v>
      </c>
      <c r="B378" s="1" t="s">
        <v>7</v>
      </c>
      <c r="C378" s="1" t="s">
        <v>6</v>
      </c>
      <c r="D378" s="1" t="s">
        <v>21</v>
      </c>
      <c r="E378" s="1" t="s">
        <v>123</v>
      </c>
      <c r="F378" s="1" t="s">
        <v>48</v>
      </c>
      <c r="G378" s="1" t="s">
        <v>2</v>
      </c>
      <c r="H378" s="1" t="s">
        <v>93</v>
      </c>
      <c r="I378" s="1">
        <v>147591.24799999999</v>
      </c>
      <c r="J378" s="1">
        <v>119885.67</v>
      </c>
      <c r="K378" s="1">
        <v>119885.67</v>
      </c>
      <c r="L378" s="1" t="s">
        <v>37</v>
      </c>
      <c r="M378" s="1" t="s">
        <v>82</v>
      </c>
      <c r="N378" s="1" t="str">
        <f t="shared" si="5"/>
        <v>Positive</v>
      </c>
      <c r="O378" s="1" t="str">
        <f t="shared" si="5"/>
        <v>Positive</v>
      </c>
      <c r="P378" s="1" t="str">
        <f t="shared" si="5"/>
        <v>Positive</v>
      </c>
      <c r="Q378">
        <v>0</v>
      </c>
    </row>
    <row r="379" spans="1:17" x14ac:dyDescent="0.35">
      <c r="A379" s="1" t="s">
        <v>133</v>
      </c>
      <c r="B379" s="1" t="s">
        <v>7</v>
      </c>
      <c r="C379" s="1" t="s">
        <v>6</v>
      </c>
      <c r="D379" s="1" t="s">
        <v>25</v>
      </c>
      <c r="E379" s="1" t="s">
        <v>123</v>
      </c>
      <c r="F379" s="1" t="s">
        <v>48</v>
      </c>
      <c r="G379" s="1" t="s">
        <v>2</v>
      </c>
      <c r="H379" s="1" t="s">
        <v>93</v>
      </c>
      <c r="I379" s="1">
        <v>-8782.4570000000003</v>
      </c>
      <c r="J379" s="1">
        <v>-7182.81</v>
      </c>
      <c r="K379" s="1">
        <v>-7182.81</v>
      </c>
      <c r="L379" s="1" t="s">
        <v>39</v>
      </c>
      <c r="M379" s="1" t="s">
        <v>82</v>
      </c>
      <c r="N379" s="1" t="str">
        <f t="shared" si="5"/>
        <v>Negative</v>
      </c>
      <c r="O379" s="1" t="str">
        <f t="shared" si="5"/>
        <v>Negative</v>
      </c>
      <c r="P379" s="1" t="str">
        <f t="shared" si="5"/>
        <v>Negative</v>
      </c>
      <c r="Q379">
        <v>0</v>
      </c>
    </row>
    <row r="380" spans="1:17" x14ac:dyDescent="0.35">
      <c r="A380" s="1" t="s">
        <v>134</v>
      </c>
      <c r="B380" s="1" t="s">
        <v>6</v>
      </c>
      <c r="C380" s="1" t="s">
        <v>6</v>
      </c>
      <c r="D380" s="1" t="s">
        <v>12</v>
      </c>
      <c r="E380" s="1" t="s">
        <v>37</v>
      </c>
      <c r="F380" s="1" t="s">
        <v>53</v>
      </c>
      <c r="G380" s="1" t="s">
        <v>1</v>
      </c>
      <c r="H380" s="1" t="s">
        <v>91</v>
      </c>
      <c r="I380" s="1">
        <v>0</v>
      </c>
      <c r="J380" s="1">
        <v>0</v>
      </c>
      <c r="K380" s="1">
        <v>0</v>
      </c>
      <c r="L380" s="1" t="s">
        <v>36</v>
      </c>
      <c r="M380" s="1" t="s">
        <v>81</v>
      </c>
      <c r="N380" s="1" t="str">
        <f t="shared" si="5"/>
        <v>Zero</v>
      </c>
      <c r="O380" s="1" t="str">
        <f t="shared" si="5"/>
        <v>Zero</v>
      </c>
      <c r="P380" s="1" t="str">
        <f t="shared" si="5"/>
        <v>Zero</v>
      </c>
      <c r="Q380">
        <v>0</v>
      </c>
    </row>
    <row r="381" spans="1:17" x14ac:dyDescent="0.35">
      <c r="A381" s="1" t="s">
        <v>134</v>
      </c>
      <c r="B381" s="1" t="s">
        <v>6</v>
      </c>
      <c r="C381" s="1" t="s">
        <v>6</v>
      </c>
      <c r="D381" s="1" t="s">
        <v>13</v>
      </c>
      <c r="E381" s="1" t="s">
        <v>37</v>
      </c>
      <c r="F381" s="1" t="s">
        <v>53</v>
      </c>
      <c r="G381" s="1" t="s">
        <v>1</v>
      </c>
      <c r="H381" s="1" t="s">
        <v>91</v>
      </c>
      <c r="I381" s="1">
        <v>0</v>
      </c>
      <c r="J381" s="1">
        <v>0</v>
      </c>
      <c r="K381" s="1">
        <v>0</v>
      </c>
      <c r="L381" s="1" t="s">
        <v>36</v>
      </c>
      <c r="M381" s="1" t="s">
        <v>81</v>
      </c>
      <c r="N381" s="1" t="str">
        <f t="shared" si="5"/>
        <v>Zero</v>
      </c>
      <c r="O381" s="1" t="str">
        <f t="shared" si="5"/>
        <v>Zero</v>
      </c>
      <c r="P381" s="1" t="str">
        <f t="shared" si="5"/>
        <v>Zero</v>
      </c>
      <c r="Q381">
        <v>0</v>
      </c>
    </row>
    <row r="382" spans="1:17" x14ac:dyDescent="0.35">
      <c r="A382" s="1" t="s">
        <v>134</v>
      </c>
      <c r="B382" s="1" t="s">
        <v>6</v>
      </c>
      <c r="C382" s="1" t="s">
        <v>6</v>
      </c>
      <c r="D382" s="1" t="s">
        <v>13</v>
      </c>
      <c r="E382" s="1" t="s">
        <v>37</v>
      </c>
      <c r="F382" s="1" t="s">
        <v>53</v>
      </c>
      <c r="G382" s="1" t="s">
        <v>1</v>
      </c>
      <c r="H382" s="1" t="s">
        <v>105</v>
      </c>
      <c r="I382" s="1">
        <v>0</v>
      </c>
      <c r="J382" s="1">
        <v>0</v>
      </c>
      <c r="K382" s="1">
        <v>0</v>
      </c>
      <c r="L382" s="1" t="s">
        <v>36</v>
      </c>
      <c r="M382" s="1" t="s">
        <v>81</v>
      </c>
      <c r="N382" s="1" t="str">
        <f t="shared" si="5"/>
        <v>Zero</v>
      </c>
      <c r="O382" s="1" t="str">
        <f t="shared" si="5"/>
        <v>Zero</v>
      </c>
      <c r="P382" s="1" t="str">
        <f t="shared" si="5"/>
        <v>Zero</v>
      </c>
      <c r="Q382">
        <v>0</v>
      </c>
    </row>
    <row r="383" spans="1:17" x14ac:dyDescent="0.35">
      <c r="A383" s="1" t="s">
        <v>134</v>
      </c>
      <c r="B383" s="1" t="s">
        <v>6</v>
      </c>
      <c r="C383" s="1" t="s">
        <v>6</v>
      </c>
      <c r="D383" s="1" t="s">
        <v>12</v>
      </c>
      <c r="E383" s="1" t="s">
        <v>37</v>
      </c>
      <c r="F383" s="1" t="s">
        <v>53</v>
      </c>
      <c r="G383" s="1" t="s">
        <v>1</v>
      </c>
      <c r="H383" s="1" t="s">
        <v>105</v>
      </c>
      <c r="I383" s="1">
        <v>0</v>
      </c>
      <c r="J383" s="1">
        <v>0</v>
      </c>
      <c r="K383" s="1">
        <v>0</v>
      </c>
      <c r="L383" s="1" t="s">
        <v>36</v>
      </c>
      <c r="M383" s="1" t="s">
        <v>81</v>
      </c>
      <c r="N383" s="1" t="str">
        <f t="shared" si="5"/>
        <v>Zero</v>
      </c>
      <c r="O383" s="1" t="str">
        <f t="shared" si="5"/>
        <v>Zero</v>
      </c>
      <c r="P383" s="1" t="str">
        <f t="shared" si="5"/>
        <v>Zero</v>
      </c>
      <c r="Q383">
        <v>0</v>
      </c>
    </row>
    <row r="384" spans="1:17" x14ac:dyDescent="0.35">
      <c r="A384" s="1" t="s">
        <v>134</v>
      </c>
      <c r="B384" s="1" t="s">
        <v>6</v>
      </c>
      <c r="C384" s="1" t="s">
        <v>6</v>
      </c>
      <c r="D384" s="1" t="s">
        <v>21</v>
      </c>
      <c r="E384" s="1" t="s">
        <v>36</v>
      </c>
      <c r="F384" s="1" t="s">
        <v>51</v>
      </c>
      <c r="G384" s="1" t="s">
        <v>2</v>
      </c>
      <c r="H384" s="1" t="s">
        <v>90</v>
      </c>
      <c r="I384" s="1">
        <v>-153040.56</v>
      </c>
      <c r="J384" s="1">
        <v>-153040.56</v>
      </c>
      <c r="K384" s="1">
        <v>-153040.56</v>
      </c>
      <c r="L384" s="1" t="s">
        <v>37</v>
      </c>
      <c r="M384" s="1" t="s">
        <v>81</v>
      </c>
      <c r="N384" s="1" t="str">
        <f t="shared" si="5"/>
        <v>Negative</v>
      </c>
      <c r="O384" s="1" t="str">
        <f t="shared" si="5"/>
        <v>Negative</v>
      </c>
      <c r="P384" s="1" t="str">
        <f t="shared" si="5"/>
        <v>Negative</v>
      </c>
      <c r="Q384">
        <v>0</v>
      </c>
    </row>
    <row r="385" spans="1:17" x14ac:dyDescent="0.35">
      <c r="A385" s="1" t="s">
        <v>134</v>
      </c>
      <c r="B385" s="1" t="s">
        <v>7</v>
      </c>
      <c r="C385" s="1" t="s">
        <v>6</v>
      </c>
      <c r="D385" s="1" t="s">
        <v>29</v>
      </c>
      <c r="E385" s="1" t="s">
        <v>123</v>
      </c>
      <c r="F385" s="1" t="s">
        <v>48</v>
      </c>
      <c r="G385" s="1" t="s">
        <v>1</v>
      </c>
      <c r="H385" s="1" t="s">
        <v>90</v>
      </c>
      <c r="I385" s="1">
        <v>0</v>
      </c>
      <c r="J385" s="1">
        <v>0</v>
      </c>
      <c r="K385" s="1">
        <v>0</v>
      </c>
      <c r="L385" s="1" t="s">
        <v>36</v>
      </c>
      <c r="M385" s="1" t="s">
        <v>81</v>
      </c>
      <c r="N385" s="1" t="str">
        <f t="shared" si="5"/>
        <v>Zero</v>
      </c>
      <c r="O385" s="1" t="str">
        <f t="shared" si="5"/>
        <v>Zero</v>
      </c>
      <c r="P385" s="1" t="str">
        <f t="shared" si="5"/>
        <v>Zero</v>
      </c>
      <c r="Q385">
        <v>1</v>
      </c>
    </row>
    <row r="386" spans="1:17" x14ac:dyDescent="0.35">
      <c r="A386" s="1" t="s">
        <v>134</v>
      </c>
      <c r="B386" s="1" t="s">
        <v>6</v>
      </c>
      <c r="C386" s="1" t="s">
        <v>6</v>
      </c>
      <c r="D386" s="1" t="s">
        <v>21</v>
      </c>
      <c r="E386" s="1" t="s">
        <v>36</v>
      </c>
      <c r="F386" s="1" t="s">
        <v>52</v>
      </c>
      <c r="G386" s="1" t="s">
        <v>2</v>
      </c>
      <c r="H386" s="1" t="s">
        <v>90</v>
      </c>
      <c r="I386" s="1">
        <v>-135865.63</v>
      </c>
      <c r="J386" s="1">
        <v>-135865.63</v>
      </c>
      <c r="K386" s="1">
        <v>-135865.63</v>
      </c>
      <c r="L386" s="1" t="s">
        <v>37</v>
      </c>
      <c r="M386" s="1" t="s">
        <v>81</v>
      </c>
      <c r="N386" s="1" t="str">
        <f t="shared" si="5"/>
        <v>Negative</v>
      </c>
      <c r="O386" s="1" t="str">
        <f t="shared" si="5"/>
        <v>Negative</v>
      </c>
      <c r="P386" s="1" t="str">
        <f t="shared" si="5"/>
        <v>Negative</v>
      </c>
      <c r="Q386">
        <v>0</v>
      </c>
    </row>
    <row r="387" spans="1:17" x14ac:dyDescent="0.35">
      <c r="A387" s="1" t="s">
        <v>134</v>
      </c>
      <c r="B387" s="1" t="s">
        <v>7</v>
      </c>
      <c r="C387" s="1" t="s">
        <v>6</v>
      </c>
      <c r="D387" s="1" t="s">
        <v>21</v>
      </c>
      <c r="E387" s="1" t="s">
        <v>36</v>
      </c>
      <c r="F387" s="1" t="s">
        <v>67</v>
      </c>
      <c r="G387" s="1" t="s">
        <v>2</v>
      </c>
      <c r="H387" s="1" t="s">
        <v>90</v>
      </c>
      <c r="I387" s="1">
        <v>82486342.579999998</v>
      </c>
      <c r="J387" s="1">
        <v>82486342.579999998</v>
      </c>
      <c r="K387" s="1">
        <v>82486342.579999998</v>
      </c>
      <c r="L387" s="1" t="s">
        <v>37</v>
      </c>
      <c r="M387" s="1" t="s">
        <v>81</v>
      </c>
      <c r="N387" s="1" t="str">
        <f t="shared" ref="N387:P450" si="6">IF(I387&gt;0,"Positive",IF(I387&lt;0,"Negative","Zero"))</f>
        <v>Positive</v>
      </c>
      <c r="O387" s="1" t="str">
        <f t="shared" si="6"/>
        <v>Positive</v>
      </c>
      <c r="P387" s="1" t="str">
        <f t="shared" si="6"/>
        <v>Positive</v>
      </c>
      <c r="Q387">
        <v>0</v>
      </c>
    </row>
    <row r="388" spans="1:17" x14ac:dyDescent="0.35">
      <c r="A388" s="1" t="s">
        <v>134</v>
      </c>
      <c r="B388" s="1" t="s">
        <v>7</v>
      </c>
      <c r="C388" s="1" t="s">
        <v>6</v>
      </c>
      <c r="D388" s="1" t="s">
        <v>21</v>
      </c>
      <c r="E388" s="1" t="s">
        <v>36</v>
      </c>
      <c r="F388" s="1" t="s">
        <v>48</v>
      </c>
      <c r="G388" s="1" t="s">
        <v>2</v>
      </c>
      <c r="H388" s="1" t="s">
        <v>90</v>
      </c>
      <c r="I388" s="1">
        <v>-263818909.90000001</v>
      </c>
      <c r="J388" s="1">
        <v>-263818909.90000001</v>
      </c>
      <c r="K388" s="1">
        <v>-263818909.90000001</v>
      </c>
      <c r="L388" s="1" t="s">
        <v>37</v>
      </c>
      <c r="M388" s="1" t="s">
        <v>81</v>
      </c>
      <c r="N388" s="1" t="str">
        <f t="shared" si="6"/>
        <v>Negative</v>
      </c>
      <c r="O388" s="1" t="str">
        <f t="shared" si="6"/>
        <v>Negative</v>
      </c>
      <c r="P388" s="1" t="str">
        <f t="shared" si="6"/>
        <v>Negative</v>
      </c>
      <c r="Q388">
        <v>0</v>
      </c>
    </row>
    <row r="389" spans="1:17" x14ac:dyDescent="0.35">
      <c r="A389" s="1" t="s">
        <v>134</v>
      </c>
      <c r="B389" s="1" t="s">
        <v>7</v>
      </c>
      <c r="C389" s="1" t="s">
        <v>6</v>
      </c>
      <c r="D389" s="1" t="s">
        <v>21</v>
      </c>
      <c r="E389" s="1" t="s">
        <v>123</v>
      </c>
      <c r="F389" s="1" t="s">
        <v>48</v>
      </c>
      <c r="G389" s="1" t="s">
        <v>2</v>
      </c>
      <c r="H389" s="1" t="s">
        <v>93</v>
      </c>
      <c r="I389" s="1">
        <v>-19.739999999999998</v>
      </c>
      <c r="J389" s="1">
        <v>-19.739999999999998</v>
      </c>
      <c r="K389" s="1">
        <v>-16.04</v>
      </c>
      <c r="L389" s="1" t="s">
        <v>37</v>
      </c>
      <c r="M389" s="1" t="s">
        <v>81</v>
      </c>
      <c r="N389" s="1" t="str">
        <f t="shared" si="6"/>
        <v>Negative</v>
      </c>
      <c r="O389" s="1" t="str">
        <f t="shared" si="6"/>
        <v>Negative</v>
      </c>
      <c r="P389" s="1" t="str">
        <f t="shared" si="6"/>
        <v>Negative</v>
      </c>
      <c r="Q389">
        <v>0</v>
      </c>
    </row>
    <row r="390" spans="1:17" x14ac:dyDescent="0.35">
      <c r="A390" s="1" t="s">
        <v>134</v>
      </c>
      <c r="B390" s="1" t="s">
        <v>7</v>
      </c>
      <c r="C390" s="1" t="s">
        <v>6</v>
      </c>
      <c r="D390" s="1" t="s">
        <v>21</v>
      </c>
      <c r="E390" s="1" t="s">
        <v>123</v>
      </c>
      <c r="F390" s="1" t="s">
        <v>48</v>
      </c>
      <c r="G390" s="1" t="s">
        <v>2</v>
      </c>
      <c r="H390" s="1" t="s">
        <v>89</v>
      </c>
      <c r="I390" s="1">
        <v>330101501.19999999</v>
      </c>
      <c r="J390" s="1">
        <v>330101501.19999999</v>
      </c>
      <c r="K390" s="1">
        <v>303946872.69999999</v>
      </c>
      <c r="L390" s="1" t="s">
        <v>37</v>
      </c>
      <c r="M390" s="1" t="s">
        <v>81</v>
      </c>
      <c r="N390" s="1" t="str">
        <f t="shared" si="6"/>
        <v>Positive</v>
      </c>
      <c r="O390" s="1" t="str">
        <f t="shared" si="6"/>
        <v>Positive</v>
      </c>
      <c r="P390" s="1" t="str">
        <f t="shared" si="6"/>
        <v>Positive</v>
      </c>
      <c r="Q390">
        <v>0</v>
      </c>
    </row>
    <row r="391" spans="1:17" x14ac:dyDescent="0.35">
      <c r="A391" s="1" t="s">
        <v>134</v>
      </c>
      <c r="B391" s="1" t="s">
        <v>7</v>
      </c>
      <c r="C391" s="1" t="s">
        <v>6</v>
      </c>
      <c r="D391" s="1" t="s">
        <v>21</v>
      </c>
      <c r="E391" s="1" t="s">
        <v>36</v>
      </c>
      <c r="F391" s="1" t="s">
        <v>47</v>
      </c>
      <c r="G391" s="1" t="s">
        <v>2</v>
      </c>
      <c r="H391" s="1" t="s">
        <v>90</v>
      </c>
      <c r="I391" s="1">
        <v>2856.73</v>
      </c>
      <c r="J391" s="1">
        <v>2856.73</v>
      </c>
      <c r="K391" s="1">
        <v>2856.73</v>
      </c>
      <c r="L391" s="1" t="s">
        <v>37</v>
      </c>
      <c r="M391" s="1" t="s">
        <v>81</v>
      </c>
      <c r="N391" s="1" t="str">
        <f t="shared" si="6"/>
        <v>Positive</v>
      </c>
      <c r="O391" s="1" t="str">
        <f t="shared" si="6"/>
        <v>Positive</v>
      </c>
      <c r="P391" s="1" t="str">
        <f t="shared" si="6"/>
        <v>Positive</v>
      </c>
      <c r="Q391">
        <v>0</v>
      </c>
    </row>
    <row r="392" spans="1:17" x14ac:dyDescent="0.35">
      <c r="A392" s="1" t="s">
        <v>133</v>
      </c>
      <c r="B392" s="1" t="s">
        <v>6</v>
      </c>
      <c r="C392" s="1" t="s">
        <v>6</v>
      </c>
      <c r="D392" s="1" t="s">
        <v>22</v>
      </c>
      <c r="E392" s="1" t="s">
        <v>123</v>
      </c>
      <c r="F392" s="1" t="s">
        <v>48</v>
      </c>
      <c r="G392" s="1" t="s">
        <v>2</v>
      </c>
      <c r="H392" s="1" t="s">
        <v>90</v>
      </c>
      <c r="I392" s="1">
        <v>149266</v>
      </c>
      <c r="J392" s="1">
        <v>121246.04</v>
      </c>
      <c r="K392" s="1">
        <v>149266</v>
      </c>
      <c r="L392" s="1" t="s">
        <v>36</v>
      </c>
      <c r="M392" s="1" t="s">
        <v>82</v>
      </c>
      <c r="N392" s="1" t="str">
        <f t="shared" si="6"/>
        <v>Positive</v>
      </c>
      <c r="O392" s="1" t="str">
        <f t="shared" si="6"/>
        <v>Positive</v>
      </c>
      <c r="P392" s="1" t="str">
        <f t="shared" si="6"/>
        <v>Positive</v>
      </c>
      <c r="Q392">
        <v>0</v>
      </c>
    </row>
    <row r="393" spans="1:17" x14ac:dyDescent="0.35">
      <c r="A393" s="1" t="s">
        <v>133</v>
      </c>
      <c r="B393" s="1" t="s">
        <v>7</v>
      </c>
      <c r="C393" s="1" t="s">
        <v>6</v>
      </c>
      <c r="D393" s="1" t="s">
        <v>21</v>
      </c>
      <c r="E393" s="1" t="s">
        <v>123</v>
      </c>
      <c r="F393" s="1" t="s">
        <v>45</v>
      </c>
      <c r="G393" s="1" t="s">
        <v>2</v>
      </c>
      <c r="H393" s="1" t="s">
        <v>90</v>
      </c>
      <c r="I393" s="1">
        <v>0</v>
      </c>
      <c r="J393" s="1">
        <v>0</v>
      </c>
      <c r="K393" s="1">
        <v>0</v>
      </c>
      <c r="L393" s="1" t="s">
        <v>37</v>
      </c>
      <c r="M393" s="1" t="s">
        <v>82</v>
      </c>
      <c r="N393" s="1" t="str">
        <f t="shared" si="6"/>
        <v>Zero</v>
      </c>
      <c r="O393" s="1" t="str">
        <f t="shared" si="6"/>
        <v>Zero</v>
      </c>
      <c r="P393" s="1" t="str">
        <f t="shared" si="6"/>
        <v>Zero</v>
      </c>
      <c r="Q393">
        <v>0</v>
      </c>
    </row>
    <row r="394" spans="1:17" x14ac:dyDescent="0.35">
      <c r="A394" s="1" t="s">
        <v>133</v>
      </c>
      <c r="B394" s="1" t="s">
        <v>7</v>
      </c>
      <c r="C394" s="1" t="s">
        <v>6</v>
      </c>
      <c r="D394" s="1" t="s">
        <v>24</v>
      </c>
      <c r="E394" s="1" t="s">
        <v>123</v>
      </c>
      <c r="F394" s="1" t="s">
        <v>45</v>
      </c>
      <c r="G394" s="1" t="s">
        <v>4</v>
      </c>
      <c r="H394" s="1" t="s">
        <v>90</v>
      </c>
      <c r="I394" s="1">
        <v>0</v>
      </c>
      <c r="J394" s="1">
        <v>0</v>
      </c>
      <c r="K394" s="1">
        <v>0</v>
      </c>
      <c r="L394" s="1" t="s">
        <v>37</v>
      </c>
      <c r="M394" s="1" t="s">
        <v>82</v>
      </c>
      <c r="N394" s="1" t="str">
        <f t="shared" si="6"/>
        <v>Zero</v>
      </c>
      <c r="O394" s="1" t="str">
        <f t="shared" si="6"/>
        <v>Zero</v>
      </c>
      <c r="P394" s="1" t="str">
        <f t="shared" si="6"/>
        <v>Zero</v>
      </c>
      <c r="Q394">
        <v>0</v>
      </c>
    </row>
    <row r="395" spans="1:17" x14ac:dyDescent="0.35">
      <c r="A395" s="1" t="s">
        <v>133</v>
      </c>
      <c r="B395" s="1" t="s">
        <v>7</v>
      </c>
      <c r="C395" s="1" t="s">
        <v>6</v>
      </c>
      <c r="D395" s="1" t="s">
        <v>25</v>
      </c>
      <c r="E395" s="1" t="s">
        <v>123</v>
      </c>
      <c r="F395" s="1" t="s">
        <v>45</v>
      </c>
      <c r="G395" s="1" t="s">
        <v>2</v>
      </c>
      <c r="H395" s="1" t="s">
        <v>90</v>
      </c>
      <c r="I395" s="1">
        <v>-2248.81</v>
      </c>
      <c r="J395" s="1">
        <v>-2248.81</v>
      </c>
      <c r="K395" s="1">
        <v>-2248.81</v>
      </c>
      <c r="L395" s="1" t="s">
        <v>39</v>
      </c>
      <c r="M395" s="1" t="s">
        <v>82</v>
      </c>
      <c r="N395" s="1" t="str">
        <f t="shared" si="6"/>
        <v>Negative</v>
      </c>
      <c r="O395" s="1" t="str">
        <f t="shared" si="6"/>
        <v>Negative</v>
      </c>
      <c r="P395" s="1" t="str">
        <f t="shared" si="6"/>
        <v>Negative</v>
      </c>
      <c r="Q395">
        <v>0</v>
      </c>
    </row>
    <row r="396" spans="1:17" x14ac:dyDescent="0.35">
      <c r="A396" s="1" t="s">
        <v>134</v>
      </c>
      <c r="B396" s="1" t="s">
        <v>6</v>
      </c>
      <c r="C396" s="1" t="s">
        <v>6</v>
      </c>
      <c r="D396" s="1" t="s">
        <v>21</v>
      </c>
      <c r="E396" s="1" t="s">
        <v>123</v>
      </c>
      <c r="F396" s="1" t="s">
        <v>53</v>
      </c>
      <c r="G396" s="1" t="s">
        <v>2</v>
      </c>
      <c r="H396" s="1" t="s">
        <v>105</v>
      </c>
      <c r="I396" s="1">
        <v>-1629898.227</v>
      </c>
      <c r="J396" s="1">
        <v>-12777016.68</v>
      </c>
      <c r="K396" s="1">
        <v>-133701149.8</v>
      </c>
      <c r="L396" s="1" t="s">
        <v>37</v>
      </c>
      <c r="M396" s="1" t="s">
        <v>82</v>
      </c>
      <c r="N396" s="1" t="str">
        <f t="shared" si="6"/>
        <v>Negative</v>
      </c>
      <c r="O396" s="1" t="str">
        <f t="shared" si="6"/>
        <v>Negative</v>
      </c>
      <c r="P396" s="1" t="str">
        <f t="shared" si="6"/>
        <v>Negative</v>
      </c>
      <c r="Q396">
        <v>0</v>
      </c>
    </row>
    <row r="397" spans="1:17" x14ac:dyDescent="0.35">
      <c r="A397" s="1" t="s">
        <v>134</v>
      </c>
      <c r="B397" s="1" t="s">
        <v>6</v>
      </c>
      <c r="C397" s="1" t="s">
        <v>6</v>
      </c>
      <c r="D397" s="1" t="s">
        <v>21</v>
      </c>
      <c r="E397" s="1" t="s">
        <v>123</v>
      </c>
      <c r="F397" s="1" t="s">
        <v>53</v>
      </c>
      <c r="G397" s="1" t="s">
        <v>2</v>
      </c>
      <c r="H397" s="1" t="s">
        <v>105</v>
      </c>
      <c r="I397" s="1">
        <v>1629898.227</v>
      </c>
      <c r="J397" s="1">
        <v>12777016.68</v>
      </c>
      <c r="K397" s="1">
        <v>133701149.8</v>
      </c>
      <c r="L397" s="1" t="s">
        <v>37</v>
      </c>
      <c r="M397" s="1" t="s">
        <v>84</v>
      </c>
      <c r="N397" s="1" t="str">
        <f t="shared" si="6"/>
        <v>Positive</v>
      </c>
      <c r="O397" s="1" t="str">
        <f t="shared" si="6"/>
        <v>Positive</v>
      </c>
      <c r="P397" s="1" t="str">
        <f t="shared" si="6"/>
        <v>Positive</v>
      </c>
      <c r="Q397">
        <v>0</v>
      </c>
    </row>
    <row r="398" spans="1:17" x14ac:dyDescent="0.35">
      <c r="A398" s="1" t="s">
        <v>134</v>
      </c>
      <c r="B398" s="1" t="s">
        <v>6</v>
      </c>
      <c r="C398" s="1" t="s">
        <v>6</v>
      </c>
      <c r="D398" s="1" t="s">
        <v>21</v>
      </c>
      <c r="E398" s="1" t="s">
        <v>123</v>
      </c>
      <c r="F398" s="1" t="s">
        <v>53</v>
      </c>
      <c r="G398" s="1" t="s">
        <v>2</v>
      </c>
      <c r="H398" s="1" t="s">
        <v>105</v>
      </c>
      <c r="I398" s="1">
        <v>1622359.36</v>
      </c>
      <c r="J398" s="1">
        <v>12717918.380000001</v>
      </c>
      <c r="K398" s="1">
        <v>133082733.8</v>
      </c>
      <c r="L398" s="1" t="s">
        <v>37</v>
      </c>
      <c r="M398" s="1" t="s">
        <v>82</v>
      </c>
      <c r="N398" s="1" t="str">
        <f t="shared" si="6"/>
        <v>Positive</v>
      </c>
      <c r="O398" s="1" t="str">
        <f t="shared" si="6"/>
        <v>Positive</v>
      </c>
      <c r="P398" s="1" t="str">
        <f t="shared" si="6"/>
        <v>Positive</v>
      </c>
      <c r="Q398">
        <v>0</v>
      </c>
    </row>
    <row r="399" spans="1:17" x14ac:dyDescent="0.35">
      <c r="A399" s="1" t="s">
        <v>134</v>
      </c>
      <c r="B399" s="1" t="s">
        <v>6</v>
      </c>
      <c r="C399" s="1" t="s">
        <v>6</v>
      </c>
      <c r="D399" s="1" t="s">
        <v>21</v>
      </c>
      <c r="E399" s="1" t="s">
        <v>123</v>
      </c>
      <c r="F399" s="1" t="s">
        <v>53</v>
      </c>
      <c r="G399" s="1" t="s">
        <v>2</v>
      </c>
      <c r="H399" s="1" t="s">
        <v>105</v>
      </c>
      <c r="I399" s="1">
        <v>-1629898.227</v>
      </c>
      <c r="J399" s="1">
        <v>-12777016.68</v>
      </c>
      <c r="K399" s="1">
        <v>-133701149.8</v>
      </c>
      <c r="L399" s="1" t="s">
        <v>37</v>
      </c>
      <c r="M399" s="1" t="s">
        <v>84</v>
      </c>
      <c r="N399" s="1" t="str">
        <f t="shared" si="6"/>
        <v>Negative</v>
      </c>
      <c r="O399" s="1" t="str">
        <f t="shared" si="6"/>
        <v>Negative</v>
      </c>
      <c r="P399" s="1" t="str">
        <f t="shared" si="6"/>
        <v>Negative</v>
      </c>
      <c r="Q399">
        <v>0</v>
      </c>
    </row>
    <row r="400" spans="1:17" x14ac:dyDescent="0.35">
      <c r="A400" s="1" t="s">
        <v>134</v>
      </c>
      <c r="B400" s="1" t="s">
        <v>6</v>
      </c>
      <c r="C400" s="1" t="s">
        <v>6</v>
      </c>
      <c r="D400" s="1" t="s">
        <v>21</v>
      </c>
      <c r="E400" s="1" t="s">
        <v>123</v>
      </c>
      <c r="F400" s="1" t="s">
        <v>53</v>
      </c>
      <c r="G400" s="1" t="s">
        <v>2</v>
      </c>
      <c r="H400" s="1" t="s">
        <v>105</v>
      </c>
      <c r="I400" s="1">
        <v>7538.8670000000002</v>
      </c>
      <c r="J400" s="1">
        <v>59098.307000000001</v>
      </c>
      <c r="K400" s="1">
        <v>618416</v>
      </c>
      <c r="L400" s="1" t="s">
        <v>37</v>
      </c>
      <c r="M400" s="1" t="s">
        <v>82</v>
      </c>
      <c r="N400" s="1" t="str">
        <f t="shared" si="6"/>
        <v>Positive</v>
      </c>
      <c r="O400" s="1" t="str">
        <f t="shared" si="6"/>
        <v>Positive</v>
      </c>
      <c r="P400" s="1" t="str">
        <f t="shared" si="6"/>
        <v>Positive</v>
      </c>
      <c r="Q400">
        <v>0</v>
      </c>
    </row>
    <row r="401" spans="1:17" x14ac:dyDescent="0.35">
      <c r="A401" s="1" t="s">
        <v>134</v>
      </c>
      <c r="B401" s="1" t="s">
        <v>6</v>
      </c>
      <c r="C401" s="1" t="s">
        <v>6</v>
      </c>
      <c r="D401" s="1" t="s">
        <v>21</v>
      </c>
      <c r="E401" s="1" t="s">
        <v>123</v>
      </c>
      <c r="F401" s="1" t="s">
        <v>53</v>
      </c>
      <c r="G401" s="1" t="s">
        <v>2</v>
      </c>
      <c r="H401" s="1" t="s">
        <v>105</v>
      </c>
      <c r="I401" s="1">
        <v>-1629898.227</v>
      </c>
      <c r="J401" s="1">
        <v>-12777016.68</v>
      </c>
      <c r="K401" s="1">
        <v>-133701149.8</v>
      </c>
      <c r="L401" s="1" t="s">
        <v>37</v>
      </c>
      <c r="M401" s="1" t="s">
        <v>84</v>
      </c>
      <c r="N401" s="1" t="str">
        <f t="shared" si="6"/>
        <v>Negative</v>
      </c>
      <c r="O401" s="1" t="str">
        <f t="shared" si="6"/>
        <v>Negative</v>
      </c>
      <c r="P401" s="1" t="str">
        <f t="shared" si="6"/>
        <v>Negative</v>
      </c>
      <c r="Q401">
        <v>0</v>
      </c>
    </row>
    <row r="402" spans="1:17" x14ac:dyDescent="0.35">
      <c r="A402" s="1" t="s">
        <v>134</v>
      </c>
      <c r="B402" s="1" t="s">
        <v>6</v>
      </c>
      <c r="C402" s="1" t="s">
        <v>6</v>
      </c>
      <c r="D402" s="1" t="s">
        <v>21</v>
      </c>
      <c r="E402" s="1" t="s">
        <v>123</v>
      </c>
      <c r="F402" s="1" t="s">
        <v>53</v>
      </c>
      <c r="G402" s="1" t="s">
        <v>2</v>
      </c>
      <c r="H402" s="1" t="s">
        <v>105</v>
      </c>
      <c r="I402" s="1">
        <v>1629898.227</v>
      </c>
      <c r="J402" s="1">
        <v>12777016.68</v>
      </c>
      <c r="K402" s="1">
        <v>133701149.8</v>
      </c>
      <c r="L402" s="1" t="s">
        <v>37</v>
      </c>
      <c r="M402" s="1" t="s">
        <v>84</v>
      </c>
      <c r="N402" s="1" t="str">
        <f t="shared" si="6"/>
        <v>Positive</v>
      </c>
      <c r="O402" s="1" t="str">
        <f t="shared" si="6"/>
        <v>Positive</v>
      </c>
      <c r="P402" s="1" t="str">
        <f t="shared" si="6"/>
        <v>Positive</v>
      </c>
      <c r="Q402">
        <v>0</v>
      </c>
    </row>
    <row r="403" spans="1:17" x14ac:dyDescent="0.35">
      <c r="A403" s="1" t="s">
        <v>134</v>
      </c>
      <c r="B403" s="1" t="s">
        <v>6</v>
      </c>
      <c r="C403" s="1" t="s">
        <v>6</v>
      </c>
      <c r="D403" s="1" t="s">
        <v>23</v>
      </c>
      <c r="E403" s="1" t="s">
        <v>123</v>
      </c>
      <c r="F403" s="1" t="s">
        <v>53</v>
      </c>
      <c r="G403" s="1" t="s">
        <v>3</v>
      </c>
      <c r="H403" s="1" t="s">
        <v>105</v>
      </c>
      <c r="I403" s="1">
        <v>1629898.227</v>
      </c>
      <c r="J403" s="1">
        <v>12777016.68</v>
      </c>
      <c r="K403" s="1">
        <v>133701149.8</v>
      </c>
      <c r="L403" s="1" t="s">
        <v>38</v>
      </c>
      <c r="M403" s="1" t="s">
        <v>82</v>
      </c>
      <c r="N403" s="1" t="str">
        <f t="shared" si="6"/>
        <v>Positive</v>
      </c>
      <c r="O403" s="1" t="str">
        <f t="shared" si="6"/>
        <v>Positive</v>
      </c>
      <c r="P403" s="1" t="str">
        <f t="shared" si="6"/>
        <v>Positive</v>
      </c>
      <c r="Q403">
        <v>0</v>
      </c>
    </row>
    <row r="404" spans="1:17" x14ac:dyDescent="0.35">
      <c r="A404" s="1" t="s">
        <v>134</v>
      </c>
      <c r="B404" s="1" t="s">
        <v>6</v>
      </c>
      <c r="C404" s="1" t="s">
        <v>6</v>
      </c>
      <c r="D404" s="1" t="s">
        <v>23</v>
      </c>
      <c r="E404" s="1" t="s">
        <v>123</v>
      </c>
      <c r="F404" s="1" t="s">
        <v>53</v>
      </c>
      <c r="G404" s="1" t="s">
        <v>3</v>
      </c>
      <c r="H404" s="1" t="s">
        <v>105</v>
      </c>
      <c r="I404" s="1">
        <v>-1629898.227</v>
      </c>
      <c r="J404" s="1">
        <v>-12777016.68</v>
      </c>
      <c r="K404" s="1">
        <v>-133701149.8</v>
      </c>
      <c r="L404" s="1" t="s">
        <v>38</v>
      </c>
      <c r="M404" s="1" t="s">
        <v>82</v>
      </c>
      <c r="N404" s="1" t="str">
        <f t="shared" si="6"/>
        <v>Negative</v>
      </c>
      <c r="O404" s="1" t="str">
        <f t="shared" si="6"/>
        <v>Negative</v>
      </c>
      <c r="P404" s="1" t="str">
        <f t="shared" si="6"/>
        <v>Negative</v>
      </c>
      <c r="Q404">
        <v>0</v>
      </c>
    </row>
    <row r="405" spans="1:17" x14ac:dyDescent="0.35">
      <c r="A405" s="1" t="s">
        <v>134</v>
      </c>
      <c r="B405" s="1" t="s">
        <v>6</v>
      </c>
      <c r="C405" s="1" t="s">
        <v>6</v>
      </c>
      <c r="D405" s="1" t="s">
        <v>23</v>
      </c>
      <c r="E405" s="1" t="s">
        <v>123</v>
      </c>
      <c r="F405" s="1" t="s">
        <v>46</v>
      </c>
      <c r="G405" s="1" t="s">
        <v>3</v>
      </c>
      <c r="H405" s="1" t="s">
        <v>91</v>
      </c>
      <c r="I405" s="1">
        <v>0</v>
      </c>
      <c r="J405" s="1">
        <v>0</v>
      </c>
      <c r="K405" s="1">
        <v>0</v>
      </c>
      <c r="L405" s="1" t="s">
        <v>38</v>
      </c>
      <c r="M405" s="1" t="s">
        <v>82</v>
      </c>
      <c r="N405" s="1" t="str">
        <f t="shared" si="6"/>
        <v>Zero</v>
      </c>
      <c r="O405" s="1" t="str">
        <f t="shared" si="6"/>
        <v>Zero</v>
      </c>
      <c r="P405" s="1" t="str">
        <f t="shared" si="6"/>
        <v>Zero</v>
      </c>
      <c r="Q405">
        <v>1</v>
      </c>
    </row>
    <row r="406" spans="1:17" x14ac:dyDescent="0.35">
      <c r="A406" s="1" t="s">
        <v>134</v>
      </c>
      <c r="B406" s="1" t="s">
        <v>6</v>
      </c>
      <c r="C406" s="1" t="s">
        <v>6</v>
      </c>
      <c r="D406" s="1" t="s">
        <v>21</v>
      </c>
      <c r="E406" s="1" t="s">
        <v>36</v>
      </c>
      <c r="F406" s="1" t="s">
        <v>49</v>
      </c>
      <c r="G406" s="1" t="s">
        <v>2</v>
      </c>
      <c r="H406" s="1" t="s">
        <v>90</v>
      </c>
      <c r="I406" s="1">
        <v>-12995.71</v>
      </c>
      <c r="J406" s="1">
        <v>-12995.71</v>
      </c>
      <c r="K406" s="1">
        <v>-12995.71</v>
      </c>
      <c r="L406" s="1" t="s">
        <v>37</v>
      </c>
      <c r="M406" s="1" t="s">
        <v>81</v>
      </c>
      <c r="N406" s="1" t="str">
        <f t="shared" si="6"/>
        <v>Negative</v>
      </c>
      <c r="O406" s="1" t="str">
        <f t="shared" si="6"/>
        <v>Negative</v>
      </c>
      <c r="P406" s="1" t="str">
        <f t="shared" si="6"/>
        <v>Negative</v>
      </c>
      <c r="Q406">
        <v>0</v>
      </c>
    </row>
    <row r="407" spans="1:17" x14ac:dyDescent="0.35">
      <c r="A407" s="1" t="s">
        <v>134</v>
      </c>
      <c r="B407" s="1" t="s">
        <v>6</v>
      </c>
      <c r="C407" s="1" t="s">
        <v>6</v>
      </c>
      <c r="D407" s="1" t="s">
        <v>21</v>
      </c>
      <c r="E407" s="1" t="s">
        <v>124</v>
      </c>
      <c r="F407" s="1" t="s">
        <v>45</v>
      </c>
      <c r="G407" s="1" t="s">
        <v>2</v>
      </c>
      <c r="H407" s="1" t="s">
        <v>100</v>
      </c>
      <c r="I407" s="1">
        <v>153242042.40000001</v>
      </c>
      <c r="J407" s="1">
        <v>153242042.40000001</v>
      </c>
      <c r="K407" s="1">
        <v>2670625694</v>
      </c>
      <c r="L407" s="1" t="s">
        <v>37</v>
      </c>
      <c r="M407" s="1" t="s">
        <v>81</v>
      </c>
      <c r="N407" s="1" t="str">
        <f t="shared" si="6"/>
        <v>Positive</v>
      </c>
      <c r="O407" s="1" t="str">
        <f t="shared" si="6"/>
        <v>Positive</v>
      </c>
      <c r="P407" s="1" t="str">
        <f t="shared" si="6"/>
        <v>Positive</v>
      </c>
      <c r="Q407">
        <v>0</v>
      </c>
    </row>
    <row r="408" spans="1:17" x14ac:dyDescent="0.35">
      <c r="A408" s="1" t="s">
        <v>134</v>
      </c>
      <c r="B408" s="1" t="s">
        <v>6</v>
      </c>
      <c r="C408" s="1" t="s">
        <v>6</v>
      </c>
      <c r="D408" s="1" t="s">
        <v>21</v>
      </c>
      <c r="E408" s="1" t="s">
        <v>124</v>
      </c>
      <c r="F408" s="1" t="s">
        <v>45</v>
      </c>
      <c r="G408" s="1" t="s">
        <v>2</v>
      </c>
      <c r="H408" s="1" t="s">
        <v>90</v>
      </c>
      <c r="I408" s="1">
        <v>-28078867</v>
      </c>
      <c r="J408" s="1">
        <v>-28078867</v>
      </c>
      <c r="K408" s="1">
        <v>-28078867</v>
      </c>
      <c r="L408" s="1" t="s">
        <v>37</v>
      </c>
      <c r="M408" s="1" t="s">
        <v>81</v>
      </c>
      <c r="N408" s="1" t="str">
        <f t="shared" si="6"/>
        <v>Negative</v>
      </c>
      <c r="O408" s="1" t="str">
        <f t="shared" si="6"/>
        <v>Negative</v>
      </c>
      <c r="P408" s="1" t="str">
        <f t="shared" si="6"/>
        <v>Negative</v>
      </c>
      <c r="Q408">
        <v>0</v>
      </c>
    </row>
    <row r="409" spans="1:17" x14ac:dyDescent="0.35">
      <c r="A409" s="1" t="s">
        <v>134</v>
      </c>
      <c r="B409" s="1" t="s">
        <v>6</v>
      </c>
      <c r="C409" s="1" t="s">
        <v>6</v>
      </c>
      <c r="D409" s="1" t="s">
        <v>13</v>
      </c>
      <c r="E409" s="1" t="s">
        <v>37</v>
      </c>
      <c r="F409" s="1" t="s">
        <v>53</v>
      </c>
      <c r="G409" s="1" t="s">
        <v>1</v>
      </c>
      <c r="H409" s="1" t="s">
        <v>104</v>
      </c>
      <c r="I409" s="1">
        <v>0</v>
      </c>
      <c r="J409" s="1">
        <v>0</v>
      </c>
      <c r="K409" s="1">
        <v>0</v>
      </c>
      <c r="L409" s="1" t="s">
        <v>36</v>
      </c>
      <c r="M409" s="1" t="s">
        <v>81</v>
      </c>
      <c r="N409" s="1" t="str">
        <f t="shared" si="6"/>
        <v>Zero</v>
      </c>
      <c r="O409" s="1" t="str">
        <f t="shared" si="6"/>
        <v>Zero</v>
      </c>
      <c r="P409" s="1" t="str">
        <f t="shared" si="6"/>
        <v>Zero</v>
      </c>
      <c r="Q409">
        <v>0</v>
      </c>
    </row>
    <row r="410" spans="1:17" x14ac:dyDescent="0.35">
      <c r="A410" s="1" t="s">
        <v>134</v>
      </c>
      <c r="B410" s="1" t="s">
        <v>6</v>
      </c>
      <c r="C410" s="1" t="s">
        <v>6</v>
      </c>
      <c r="D410" s="1" t="s">
        <v>12</v>
      </c>
      <c r="E410" s="1" t="s">
        <v>37</v>
      </c>
      <c r="F410" s="1" t="s">
        <v>53</v>
      </c>
      <c r="G410" s="1" t="s">
        <v>1</v>
      </c>
      <c r="H410" s="1" t="s">
        <v>104</v>
      </c>
      <c r="I410" s="1">
        <v>0</v>
      </c>
      <c r="J410" s="1">
        <v>0</v>
      </c>
      <c r="K410" s="1">
        <v>0</v>
      </c>
      <c r="L410" s="1" t="s">
        <v>36</v>
      </c>
      <c r="M410" s="1" t="s">
        <v>81</v>
      </c>
      <c r="N410" s="1" t="str">
        <f t="shared" si="6"/>
        <v>Zero</v>
      </c>
      <c r="O410" s="1" t="str">
        <f t="shared" si="6"/>
        <v>Zero</v>
      </c>
      <c r="P410" s="1" t="str">
        <f t="shared" si="6"/>
        <v>Zero</v>
      </c>
      <c r="Q410">
        <v>0</v>
      </c>
    </row>
    <row r="411" spans="1:17" x14ac:dyDescent="0.35">
      <c r="A411" s="1" t="s">
        <v>134</v>
      </c>
      <c r="B411" s="1" t="s">
        <v>6</v>
      </c>
      <c r="C411" s="1" t="s">
        <v>6</v>
      </c>
      <c r="D411" s="1" t="s">
        <v>13</v>
      </c>
      <c r="E411" s="1" t="s">
        <v>37</v>
      </c>
      <c r="F411" s="1" t="s">
        <v>63</v>
      </c>
      <c r="G411" s="1" t="s">
        <v>1</v>
      </c>
      <c r="H411" s="1" t="s">
        <v>105</v>
      </c>
      <c r="I411" s="1">
        <v>-1648.16651</v>
      </c>
      <c r="J411" s="1">
        <v>-135026</v>
      </c>
      <c r="K411" s="1">
        <v>-135026</v>
      </c>
      <c r="L411" s="1" t="s">
        <v>36</v>
      </c>
      <c r="M411" s="1" t="s">
        <v>81</v>
      </c>
      <c r="N411" s="1" t="str">
        <f t="shared" si="6"/>
        <v>Negative</v>
      </c>
      <c r="O411" s="1" t="str">
        <f t="shared" si="6"/>
        <v>Negative</v>
      </c>
      <c r="P411" s="1" t="str">
        <f t="shared" si="6"/>
        <v>Negative</v>
      </c>
      <c r="Q411">
        <v>0</v>
      </c>
    </row>
    <row r="412" spans="1:17" x14ac:dyDescent="0.35">
      <c r="A412" s="1" t="s">
        <v>134</v>
      </c>
      <c r="B412" s="1" t="s">
        <v>6</v>
      </c>
      <c r="C412" s="1" t="s">
        <v>6</v>
      </c>
      <c r="D412" s="1" t="s">
        <v>12</v>
      </c>
      <c r="E412" s="1" t="s">
        <v>37</v>
      </c>
      <c r="F412" s="1" t="s">
        <v>63</v>
      </c>
      <c r="G412" s="1" t="s">
        <v>1</v>
      </c>
      <c r="H412" s="1" t="s">
        <v>105</v>
      </c>
      <c r="I412" s="1">
        <v>-1648.16651</v>
      </c>
      <c r="J412" s="1">
        <v>-135026</v>
      </c>
      <c r="K412" s="1">
        <v>-135026</v>
      </c>
      <c r="L412" s="1" t="s">
        <v>36</v>
      </c>
      <c r="M412" s="1" t="s">
        <v>81</v>
      </c>
      <c r="N412" s="1" t="str">
        <f t="shared" si="6"/>
        <v>Negative</v>
      </c>
      <c r="O412" s="1" t="str">
        <f t="shared" si="6"/>
        <v>Negative</v>
      </c>
      <c r="P412" s="1" t="str">
        <f t="shared" si="6"/>
        <v>Negative</v>
      </c>
      <c r="Q412">
        <v>0</v>
      </c>
    </row>
    <row r="413" spans="1:17" x14ac:dyDescent="0.35">
      <c r="A413" s="1" t="s">
        <v>133</v>
      </c>
      <c r="B413" s="1" t="s">
        <v>7</v>
      </c>
      <c r="C413" s="1" t="s">
        <v>6</v>
      </c>
      <c r="D413" s="1" t="s">
        <v>21</v>
      </c>
      <c r="E413" s="1" t="s">
        <v>123</v>
      </c>
      <c r="F413" s="1" t="s">
        <v>64</v>
      </c>
      <c r="G413" s="1" t="s">
        <v>2</v>
      </c>
      <c r="H413" s="1" t="s">
        <v>107</v>
      </c>
      <c r="I413" s="1">
        <v>0</v>
      </c>
      <c r="J413" s="1">
        <v>0</v>
      </c>
      <c r="K413" s="1">
        <v>0</v>
      </c>
      <c r="L413" s="1" t="s">
        <v>37</v>
      </c>
      <c r="M413" s="1" t="s">
        <v>82</v>
      </c>
      <c r="N413" s="1" t="str">
        <f t="shared" si="6"/>
        <v>Zero</v>
      </c>
      <c r="O413" s="1" t="str">
        <f t="shared" si="6"/>
        <v>Zero</v>
      </c>
      <c r="P413" s="1" t="str">
        <f t="shared" si="6"/>
        <v>Zero</v>
      </c>
      <c r="Q413">
        <v>0</v>
      </c>
    </row>
    <row r="414" spans="1:17" x14ac:dyDescent="0.35">
      <c r="A414" s="1" t="s">
        <v>133</v>
      </c>
      <c r="B414" s="1" t="s">
        <v>7</v>
      </c>
      <c r="C414" s="1" t="s">
        <v>6</v>
      </c>
      <c r="D414" s="1" t="s">
        <v>24</v>
      </c>
      <c r="E414" s="1" t="s">
        <v>123</v>
      </c>
      <c r="F414" s="1" t="s">
        <v>64</v>
      </c>
      <c r="G414" s="1" t="s">
        <v>4</v>
      </c>
      <c r="H414" s="1" t="s">
        <v>107</v>
      </c>
      <c r="I414" s="1">
        <v>0</v>
      </c>
      <c r="J414" s="1">
        <v>0</v>
      </c>
      <c r="K414" s="1">
        <v>0</v>
      </c>
      <c r="L414" s="1" t="s">
        <v>37</v>
      </c>
      <c r="M414" s="1" t="s">
        <v>82</v>
      </c>
      <c r="N414" s="1" t="str">
        <f t="shared" si="6"/>
        <v>Zero</v>
      </c>
      <c r="O414" s="1" t="str">
        <f t="shared" si="6"/>
        <v>Zero</v>
      </c>
      <c r="P414" s="1" t="str">
        <f t="shared" si="6"/>
        <v>Zero</v>
      </c>
      <c r="Q414">
        <v>0</v>
      </c>
    </row>
    <row r="415" spans="1:17" x14ac:dyDescent="0.35">
      <c r="A415" s="1" t="s">
        <v>133</v>
      </c>
      <c r="B415" s="1" t="s">
        <v>7</v>
      </c>
      <c r="C415" s="1" t="s">
        <v>6</v>
      </c>
      <c r="D415" s="1" t="s">
        <v>25</v>
      </c>
      <c r="E415" s="1" t="s">
        <v>123</v>
      </c>
      <c r="F415" s="1" t="s">
        <v>64</v>
      </c>
      <c r="G415" s="1" t="s">
        <v>2</v>
      </c>
      <c r="H415" s="1" t="s">
        <v>107</v>
      </c>
      <c r="I415" s="1">
        <v>-29765.887999999999</v>
      </c>
      <c r="J415" s="1">
        <v>-17791666.670000002</v>
      </c>
      <c r="K415" s="1">
        <v>-17791666.670000002</v>
      </c>
      <c r="L415" s="1" t="s">
        <v>39</v>
      </c>
      <c r="M415" s="1" t="s">
        <v>82</v>
      </c>
      <c r="N415" s="1" t="str">
        <f t="shared" si="6"/>
        <v>Negative</v>
      </c>
      <c r="O415" s="1" t="str">
        <f t="shared" si="6"/>
        <v>Negative</v>
      </c>
      <c r="P415" s="1" t="str">
        <f t="shared" si="6"/>
        <v>Negative</v>
      </c>
      <c r="Q415">
        <v>0</v>
      </c>
    </row>
    <row r="416" spans="1:17" x14ac:dyDescent="0.35">
      <c r="A416" s="1" t="s">
        <v>134</v>
      </c>
      <c r="B416" s="1" t="s">
        <v>7</v>
      </c>
      <c r="C416" s="1" t="s">
        <v>6</v>
      </c>
      <c r="D416" s="1" t="s">
        <v>29</v>
      </c>
      <c r="E416" s="1" t="s">
        <v>123</v>
      </c>
      <c r="F416" s="1" t="s">
        <v>48</v>
      </c>
      <c r="G416" s="1" t="s">
        <v>1</v>
      </c>
      <c r="H416" s="1" t="s">
        <v>90</v>
      </c>
      <c r="I416" s="1">
        <v>0</v>
      </c>
      <c r="J416" s="1">
        <v>0</v>
      </c>
      <c r="K416" s="1">
        <v>0</v>
      </c>
      <c r="L416" s="1" t="s">
        <v>36</v>
      </c>
      <c r="M416" s="1" t="s">
        <v>81</v>
      </c>
      <c r="N416" s="1" t="str">
        <f t="shared" si="6"/>
        <v>Zero</v>
      </c>
      <c r="O416" s="1" t="str">
        <f t="shared" si="6"/>
        <v>Zero</v>
      </c>
      <c r="P416" s="1" t="str">
        <f t="shared" si="6"/>
        <v>Zero</v>
      </c>
      <c r="Q416">
        <v>1</v>
      </c>
    </row>
    <row r="417" spans="1:17" x14ac:dyDescent="0.35">
      <c r="A417" s="1" t="s">
        <v>134</v>
      </c>
      <c r="B417" s="1" t="s">
        <v>6</v>
      </c>
      <c r="C417" s="1" t="s">
        <v>6</v>
      </c>
      <c r="D417" s="1" t="s">
        <v>13</v>
      </c>
      <c r="E417" s="1" t="s">
        <v>37</v>
      </c>
      <c r="F417" s="1" t="s">
        <v>42</v>
      </c>
      <c r="G417" s="1" t="s">
        <v>1</v>
      </c>
      <c r="H417" s="1" t="s">
        <v>87</v>
      </c>
      <c r="I417" s="1">
        <v>-25663.885279999999</v>
      </c>
      <c r="J417" s="1">
        <v>-841443</v>
      </c>
      <c r="K417" s="1">
        <v>-841443</v>
      </c>
      <c r="L417" s="1" t="s">
        <v>36</v>
      </c>
      <c r="M417" s="1" t="s">
        <v>81</v>
      </c>
      <c r="N417" s="1" t="str">
        <f t="shared" si="6"/>
        <v>Negative</v>
      </c>
      <c r="O417" s="1" t="str">
        <f t="shared" si="6"/>
        <v>Negative</v>
      </c>
      <c r="P417" s="1" t="str">
        <f t="shared" si="6"/>
        <v>Negative</v>
      </c>
      <c r="Q417">
        <v>0</v>
      </c>
    </row>
    <row r="418" spans="1:17" x14ac:dyDescent="0.35">
      <c r="A418" s="1" t="s">
        <v>134</v>
      </c>
      <c r="B418" s="1" t="s">
        <v>6</v>
      </c>
      <c r="C418" s="1" t="s">
        <v>6</v>
      </c>
      <c r="D418" s="1" t="s">
        <v>12</v>
      </c>
      <c r="E418" s="1" t="s">
        <v>37</v>
      </c>
      <c r="F418" s="1" t="s">
        <v>42</v>
      </c>
      <c r="G418" s="1" t="s">
        <v>1</v>
      </c>
      <c r="H418" s="1" t="s">
        <v>87</v>
      </c>
      <c r="I418" s="1">
        <v>-155793.47779999999</v>
      </c>
      <c r="J418" s="1">
        <v>-5108008</v>
      </c>
      <c r="K418" s="1">
        <v>-5108008</v>
      </c>
      <c r="L418" s="1" t="s">
        <v>36</v>
      </c>
      <c r="M418" s="1" t="s">
        <v>81</v>
      </c>
      <c r="N418" s="1" t="str">
        <f t="shared" si="6"/>
        <v>Negative</v>
      </c>
      <c r="O418" s="1" t="str">
        <f t="shared" si="6"/>
        <v>Negative</v>
      </c>
      <c r="P418" s="1" t="str">
        <f t="shared" si="6"/>
        <v>Negative</v>
      </c>
      <c r="Q418">
        <v>0</v>
      </c>
    </row>
    <row r="419" spans="1:17" x14ac:dyDescent="0.35">
      <c r="A419" s="1" t="s">
        <v>134</v>
      </c>
      <c r="B419" s="1" t="s">
        <v>6</v>
      </c>
      <c r="C419" s="1" t="s">
        <v>6</v>
      </c>
      <c r="D419" s="1" t="s">
        <v>21</v>
      </c>
      <c r="E419" s="1" t="s">
        <v>36</v>
      </c>
      <c r="F419" s="1" t="s">
        <v>48</v>
      </c>
      <c r="G419" s="1" t="s">
        <v>2</v>
      </c>
      <c r="H419" s="1" t="s">
        <v>90</v>
      </c>
      <c r="I419" s="1">
        <v>-457073.19</v>
      </c>
      <c r="J419" s="1">
        <v>-457073.19</v>
      </c>
      <c r="K419" s="1">
        <v>-457073.19</v>
      </c>
      <c r="L419" s="1" t="s">
        <v>37</v>
      </c>
      <c r="M419" s="1" t="s">
        <v>81</v>
      </c>
      <c r="N419" s="1" t="str">
        <f t="shared" si="6"/>
        <v>Negative</v>
      </c>
      <c r="O419" s="1" t="str">
        <f t="shared" si="6"/>
        <v>Negative</v>
      </c>
      <c r="P419" s="1" t="str">
        <f t="shared" si="6"/>
        <v>Negative</v>
      </c>
      <c r="Q419">
        <v>0</v>
      </c>
    </row>
    <row r="420" spans="1:17" x14ac:dyDescent="0.35">
      <c r="A420" s="1" t="s">
        <v>134</v>
      </c>
      <c r="B420" s="1" t="s">
        <v>6</v>
      </c>
      <c r="C420" s="1" t="s">
        <v>6</v>
      </c>
      <c r="D420" s="1" t="s">
        <v>21</v>
      </c>
      <c r="E420" s="1" t="s">
        <v>36</v>
      </c>
      <c r="F420" s="1" t="s">
        <v>53</v>
      </c>
      <c r="G420" s="1" t="s">
        <v>2</v>
      </c>
      <c r="H420" s="1" t="s">
        <v>90</v>
      </c>
      <c r="I420" s="1">
        <v>-1409251.6</v>
      </c>
      <c r="J420" s="1">
        <v>-1409251.6</v>
      </c>
      <c r="K420" s="1">
        <v>-1409251.6</v>
      </c>
      <c r="L420" s="1" t="s">
        <v>37</v>
      </c>
      <c r="M420" s="1" t="s">
        <v>81</v>
      </c>
      <c r="N420" s="1" t="str">
        <f t="shared" si="6"/>
        <v>Negative</v>
      </c>
      <c r="O420" s="1" t="str">
        <f t="shared" si="6"/>
        <v>Negative</v>
      </c>
      <c r="P420" s="1" t="str">
        <f t="shared" si="6"/>
        <v>Negative</v>
      </c>
      <c r="Q420">
        <v>0</v>
      </c>
    </row>
    <row r="421" spans="1:17" x14ac:dyDescent="0.35">
      <c r="A421" s="1" t="s">
        <v>134</v>
      </c>
      <c r="B421" s="1" t="s">
        <v>7</v>
      </c>
      <c r="C421" s="1" t="s">
        <v>6</v>
      </c>
      <c r="D421" s="1" t="s">
        <v>21</v>
      </c>
      <c r="E421" s="1" t="s">
        <v>36</v>
      </c>
      <c r="F421" s="1" t="s">
        <v>47</v>
      </c>
      <c r="G421" s="1" t="s">
        <v>2</v>
      </c>
      <c r="H421" s="1" t="s">
        <v>90</v>
      </c>
      <c r="I421" s="1">
        <v>137076.37</v>
      </c>
      <c r="J421" s="1">
        <v>137076.37</v>
      </c>
      <c r="K421" s="1">
        <v>137076.37</v>
      </c>
      <c r="L421" s="1" t="s">
        <v>37</v>
      </c>
      <c r="M421" s="1" t="s">
        <v>81</v>
      </c>
      <c r="N421" s="1" t="str">
        <f t="shared" si="6"/>
        <v>Positive</v>
      </c>
      <c r="O421" s="1" t="str">
        <f t="shared" si="6"/>
        <v>Positive</v>
      </c>
      <c r="P421" s="1" t="str">
        <f t="shared" si="6"/>
        <v>Positive</v>
      </c>
      <c r="Q421">
        <v>0</v>
      </c>
    </row>
    <row r="422" spans="1:17" x14ac:dyDescent="0.35">
      <c r="A422" s="1" t="s">
        <v>134</v>
      </c>
      <c r="B422" s="1" t="s">
        <v>6</v>
      </c>
      <c r="C422" s="1" t="s">
        <v>6</v>
      </c>
      <c r="D422" s="1" t="s">
        <v>21</v>
      </c>
      <c r="E422" s="1" t="s">
        <v>36</v>
      </c>
      <c r="F422" s="1" t="s">
        <v>51</v>
      </c>
      <c r="G422" s="1" t="s">
        <v>2</v>
      </c>
      <c r="H422" s="1" t="s">
        <v>90</v>
      </c>
      <c r="I422" s="1">
        <v>7988739.6799999997</v>
      </c>
      <c r="J422" s="1">
        <v>7988739.6799999997</v>
      </c>
      <c r="K422" s="1">
        <v>7988739.6799999997</v>
      </c>
      <c r="L422" s="1" t="s">
        <v>37</v>
      </c>
      <c r="M422" s="1" t="s">
        <v>81</v>
      </c>
      <c r="N422" s="1" t="str">
        <f t="shared" si="6"/>
        <v>Positive</v>
      </c>
      <c r="O422" s="1" t="str">
        <f t="shared" si="6"/>
        <v>Positive</v>
      </c>
      <c r="P422" s="1" t="str">
        <f t="shared" si="6"/>
        <v>Positive</v>
      </c>
      <c r="Q422">
        <v>0</v>
      </c>
    </row>
    <row r="423" spans="1:17" x14ac:dyDescent="0.35">
      <c r="A423" s="1" t="s">
        <v>134</v>
      </c>
      <c r="B423" s="1" t="s">
        <v>6</v>
      </c>
      <c r="C423" s="1" t="s">
        <v>6</v>
      </c>
      <c r="D423" s="1" t="s">
        <v>21</v>
      </c>
      <c r="E423" s="1" t="s">
        <v>36</v>
      </c>
      <c r="F423" s="1" t="s">
        <v>45</v>
      </c>
      <c r="G423" s="1" t="s">
        <v>2</v>
      </c>
      <c r="H423" s="1" t="s">
        <v>90</v>
      </c>
      <c r="I423" s="1">
        <v>-294603</v>
      </c>
      <c r="J423" s="1">
        <v>-294603</v>
      </c>
      <c r="K423" s="1">
        <v>-294603</v>
      </c>
      <c r="L423" s="1" t="s">
        <v>37</v>
      </c>
      <c r="M423" s="1" t="s">
        <v>81</v>
      </c>
      <c r="N423" s="1" t="str">
        <f t="shared" si="6"/>
        <v>Negative</v>
      </c>
      <c r="O423" s="1" t="str">
        <f t="shared" si="6"/>
        <v>Negative</v>
      </c>
      <c r="P423" s="1" t="str">
        <f t="shared" si="6"/>
        <v>Negative</v>
      </c>
      <c r="Q423">
        <v>0</v>
      </c>
    </row>
    <row r="424" spans="1:17" x14ac:dyDescent="0.35">
      <c r="A424" s="1" t="s">
        <v>134</v>
      </c>
      <c r="B424" s="1" t="s">
        <v>7</v>
      </c>
      <c r="C424" s="1" t="s">
        <v>6</v>
      </c>
      <c r="D424" s="1" t="s">
        <v>21</v>
      </c>
      <c r="E424" s="1" t="s">
        <v>36</v>
      </c>
      <c r="F424" s="1" t="s">
        <v>63</v>
      </c>
      <c r="G424" s="1" t="s">
        <v>3</v>
      </c>
      <c r="H424" s="1" t="s">
        <v>90</v>
      </c>
      <c r="I424" s="1">
        <v>256010065.30000001</v>
      </c>
      <c r="J424" s="1">
        <v>256010065.30000001</v>
      </c>
      <c r="K424" s="1">
        <v>256010065.30000001</v>
      </c>
      <c r="L424" s="1" t="s">
        <v>38</v>
      </c>
      <c r="M424" s="1" t="s">
        <v>81</v>
      </c>
      <c r="N424" s="1" t="str">
        <f t="shared" si="6"/>
        <v>Positive</v>
      </c>
      <c r="O424" s="1" t="str">
        <f t="shared" si="6"/>
        <v>Positive</v>
      </c>
      <c r="P424" s="1" t="str">
        <f t="shared" si="6"/>
        <v>Positive</v>
      </c>
      <c r="Q424">
        <v>0</v>
      </c>
    </row>
    <row r="425" spans="1:17" x14ac:dyDescent="0.35">
      <c r="A425" s="1" t="s">
        <v>134</v>
      </c>
      <c r="B425" s="1" t="s">
        <v>7</v>
      </c>
      <c r="C425" s="1" t="s">
        <v>6</v>
      </c>
      <c r="D425" s="1" t="s">
        <v>21</v>
      </c>
      <c r="E425" s="1" t="s">
        <v>36</v>
      </c>
      <c r="F425" s="1" t="s">
        <v>42</v>
      </c>
      <c r="G425" s="1" t="s">
        <v>3</v>
      </c>
      <c r="H425" s="1" t="s">
        <v>90</v>
      </c>
      <c r="I425" s="1">
        <v>-124610.01</v>
      </c>
      <c r="J425" s="1">
        <v>-124610.01</v>
      </c>
      <c r="K425" s="1">
        <v>-124610.01</v>
      </c>
      <c r="L425" s="1" t="s">
        <v>38</v>
      </c>
      <c r="M425" s="1" t="s">
        <v>81</v>
      </c>
      <c r="N425" s="1" t="str">
        <f t="shared" si="6"/>
        <v>Negative</v>
      </c>
      <c r="O425" s="1" t="str">
        <f t="shared" si="6"/>
        <v>Negative</v>
      </c>
      <c r="P425" s="1" t="str">
        <f t="shared" si="6"/>
        <v>Negative</v>
      </c>
      <c r="Q425">
        <v>0</v>
      </c>
    </row>
    <row r="426" spans="1:17" x14ac:dyDescent="0.35">
      <c r="A426" s="1" t="s">
        <v>134</v>
      </c>
      <c r="B426" s="1" t="s">
        <v>6</v>
      </c>
      <c r="C426" s="1" t="s">
        <v>6</v>
      </c>
      <c r="D426" s="1" t="s">
        <v>21</v>
      </c>
      <c r="E426" s="1" t="s">
        <v>36</v>
      </c>
      <c r="F426" s="1" t="s">
        <v>52</v>
      </c>
      <c r="G426" s="1" t="s">
        <v>2</v>
      </c>
      <c r="H426" s="1" t="s">
        <v>90</v>
      </c>
      <c r="I426" s="1">
        <v>1990.31</v>
      </c>
      <c r="J426" s="1">
        <v>1990.31</v>
      </c>
      <c r="K426" s="1">
        <v>1990.31</v>
      </c>
      <c r="L426" s="1" t="s">
        <v>37</v>
      </c>
      <c r="M426" s="1" t="s">
        <v>81</v>
      </c>
      <c r="N426" s="1" t="str">
        <f t="shared" si="6"/>
        <v>Positive</v>
      </c>
      <c r="O426" s="1" t="str">
        <f t="shared" si="6"/>
        <v>Positive</v>
      </c>
      <c r="P426" s="1" t="str">
        <f t="shared" si="6"/>
        <v>Positive</v>
      </c>
      <c r="Q426">
        <v>0</v>
      </c>
    </row>
    <row r="427" spans="1:17" x14ac:dyDescent="0.35">
      <c r="A427" s="1" t="s">
        <v>134</v>
      </c>
      <c r="B427" s="1" t="s">
        <v>6</v>
      </c>
      <c r="C427" s="1" t="s">
        <v>6</v>
      </c>
      <c r="D427" s="1" t="s">
        <v>21</v>
      </c>
      <c r="E427" s="1" t="s">
        <v>36</v>
      </c>
      <c r="F427" s="1" t="s">
        <v>45</v>
      </c>
      <c r="G427" s="1" t="s">
        <v>2</v>
      </c>
      <c r="H427" s="1" t="s">
        <v>90</v>
      </c>
      <c r="I427" s="1">
        <v>3.28</v>
      </c>
      <c r="J427" s="1">
        <v>3.28</v>
      </c>
      <c r="K427" s="1">
        <v>3.28</v>
      </c>
      <c r="L427" s="1" t="s">
        <v>37</v>
      </c>
      <c r="M427" s="1" t="s">
        <v>81</v>
      </c>
      <c r="N427" s="1" t="str">
        <f t="shared" si="6"/>
        <v>Positive</v>
      </c>
      <c r="O427" s="1" t="str">
        <f t="shared" si="6"/>
        <v>Positive</v>
      </c>
      <c r="P427" s="1" t="str">
        <f t="shared" si="6"/>
        <v>Positive</v>
      </c>
      <c r="Q427">
        <v>0</v>
      </c>
    </row>
    <row r="428" spans="1:17" x14ac:dyDescent="0.35">
      <c r="A428" s="1" t="s">
        <v>134</v>
      </c>
      <c r="B428" s="1" t="s">
        <v>6</v>
      </c>
      <c r="C428" s="1" t="s">
        <v>6</v>
      </c>
      <c r="D428" s="1" t="s">
        <v>21</v>
      </c>
      <c r="E428" s="1" t="s">
        <v>36</v>
      </c>
      <c r="F428" s="1" t="s">
        <v>52</v>
      </c>
      <c r="G428" s="1" t="s">
        <v>2</v>
      </c>
      <c r="H428" s="1" t="s">
        <v>90</v>
      </c>
      <c r="I428" s="1">
        <v>-61298.37</v>
      </c>
      <c r="J428" s="1">
        <v>-61298.37</v>
      </c>
      <c r="K428" s="1">
        <v>-61298.37</v>
      </c>
      <c r="L428" s="1" t="s">
        <v>37</v>
      </c>
      <c r="M428" s="1" t="s">
        <v>81</v>
      </c>
      <c r="N428" s="1" t="str">
        <f t="shared" si="6"/>
        <v>Negative</v>
      </c>
      <c r="O428" s="1" t="str">
        <f t="shared" si="6"/>
        <v>Negative</v>
      </c>
      <c r="P428" s="1" t="str">
        <f t="shared" si="6"/>
        <v>Negative</v>
      </c>
      <c r="Q428">
        <v>0</v>
      </c>
    </row>
    <row r="429" spans="1:17" x14ac:dyDescent="0.35">
      <c r="A429" s="1" t="s">
        <v>134</v>
      </c>
      <c r="B429" s="1" t="s">
        <v>6</v>
      </c>
      <c r="C429" s="1" t="s">
        <v>6</v>
      </c>
      <c r="D429" s="1" t="s">
        <v>21</v>
      </c>
      <c r="E429" s="1" t="s">
        <v>36</v>
      </c>
      <c r="F429" s="1" t="s">
        <v>45</v>
      </c>
      <c r="G429" s="1" t="s">
        <v>2</v>
      </c>
      <c r="H429" s="1" t="s">
        <v>90</v>
      </c>
      <c r="I429" s="1">
        <v>-352932.66</v>
      </c>
      <c r="J429" s="1">
        <v>-352932.66</v>
      </c>
      <c r="K429" s="1">
        <v>-352932.66</v>
      </c>
      <c r="L429" s="1" t="s">
        <v>37</v>
      </c>
      <c r="M429" s="1" t="s">
        <v>81</v>
      </c>
      <c r="N429" s="1" t="str">
        <f t="shared" si="6"/>
        <v>Negative</v>
      </c>
      <c r="O429" s="1" t="str">
        <f t="shared" si="6"/>
        <v>Negative</v>
      </c>
      <c r="P429" s="1" t="str">
        <f t="shared" si="6"/>
        <v>Negative</v>
      </c>
      <c r="Q429">
        <v>0</v>
      </c>
    </row>
    <row r="430" spans="1:17" x14ac:dyDescent="0.35">
      <c r="A430" s="1" t="s">
        <v>134</v>
      </c>
      <c r="B430" s="1" t="s">
        <v>6</v>
      </c>
      <c r="C430" s="1" t="s">
        <v>6</v>
      </c>
      <c r="D430" s="1" t="s">
        <v>23</v>
      </c>
      <c r="E430" s="1" t="s">
        <v>123</v>
      </c>
      <c r="F430" s="1" t="s">
        <v>42</v>
      </c>
      <c r="G430" s="1" t="s">
        <v>3</v>
      </c>
      <c r="H430" s="1" t="s">
        <v>87</v>
      </c>
      <c r="I430" s="1">
        <v>7680229.3090000004</v>
      </c>
      <c r="J430" s="1">
        <v>251812062.40000001</v>
      </c>
      <c r="K430" s="1">
        <v>251812062.40000001</v>
      </c>
      <c r="L430" s="1" t="s">
        <v>38</v>
      </c>
      <c r="M430" s="1" t="s">
        <v>82</v>
      </c>
      <c r="N430" s="1" t="str">
        <f t="shared" si="6"/>
        <v>Positive</v>
      </c>
      <c r="O430" s="1" t="str">
        <f t="shared" si="6"/>
        <v>Positive</v>
      </c>
      <c r="P430" s="1" t="str">
        <f t="shared" si="6"/>
        <v>Positive</v>
      </c>
      <c r="Q430">
        <v>0</v>
      </c>
    </row>
    <row r="431" spans="1:17" x14ac:dyDescent="0.35">
      <c r="A431" s="1" t="s">
        <v>134</v>
      </c>
      <c r="B431" s="1" t="s">
        <v>6</v>
      </c>
      <c r="C431" s="1" t="s">
        <v>6</v>
      </c>
      <c r="D431" s="1" t="s">
        <v>23</v>
      </c>
      <c r="E431" s="1" t="s">
        <v>123</v>
      </c>
      <c r="F431" s="1" t="s">
        <v>42</v>
      </c>
      <c r="G431" s="1" t="s">
        <v>3</v>
      </c>
      <c r="H431" s="1" t="s">
        <v>87</v>
      </c>
      <c r="I431" s="1">
        <v>-7680158.5439999998</v>
      </c>
      <c r="J431" s="1">
        <v>-251809742.19999999</v>
      </c>
      <c r="K431" s="1">
        <v>-251809742.19999999</v>
      </c>
      <c r="L431" s="1" t="s">
        <v>38</v>
      </c>
      <c r="M431" s="1" t="s">
        <v>82</v>
      </c>
      <c r="N431" s="1" t="str">
        <f t="shared" si="6"/>
        <v>Negative</v>
      </c>
      <c r="O431" s="1" t="str">
        <f t="shared" si="6"/>
        <v>Negative</v>
      </c>
      <c r="P431" s="1" t="str">
        <f t="shared" si="6"/>
        <v>Negative</v>
      </c>
      <c r="Q431">
        <v>0</v>
      </c>
    </row>
    <row r="432" spans="1:17" x14ac:dyDescent="0.35">
      <c r="A432" s="1" t="s">
        <v>134</v>
      </c>
      <c r="B432" s="1" t="s">
        <v>6</v>
      </c>
      <c r="C432" s="1" t="s">
        <v>6</v>
      </c>
      <c r="D432" s="1" t="s">
        <v>21</v>
      </c>
      <c r="E432" s="1" t="s">
        <v>123</v>
      </c>
      <c r="F432" s="1" t="s">
        <v>42</v>
      </c>
      <c r="G432" s="1" t="s">
        <v>2</v>
      </c>
      <c r="H432" s="1" t="s">
        <v>87</v>
      </c>
      <c r="I432" s="1">
        <v>-7248835.3119999999</v>
      </c>
      <c r="J432" s="1">
        <v>-237667925.80000001</v>
      </c>
      <c r="K432" s="1">
        <v>-237667925.80000001</v>
      </c>
      <c r="L432" s="1" t="s">
        <v>37</v>
      </c>
      <c r="M432" s="1" t="s">
        <v>82</v>
      </c>
      <c r="N432" s="1" t="str">
        <f t="shared" si="6"/>
        <v>Negative</v>
      </c>
      <c r="O432" s="1" t="str">
        <f t="shared" si="6"/>
        <v>Negative</v>
      </c>
      <c r="P432" s="1" t="str">
        <f t="shared" si="6"/>
        <v>Negative</v>
      </c>
      <c r="Q432">
        <v>0</v>
      </c>
    </row>
    <row r="433" spans="1:17" x14ac:dyDescent="0.35">
      <c r="A433" s="1" t="s">
        <v>134</v>
      </c>
      <c r="B433" s="1" t="s">
        <v>6</v>
      </c>
      <c r="C433" s="1" t="s">
        <v>6</v>
      </c>
      <c r="D433" s="1" t="s">
        <v>21</v>
      </c>
      <c r="E433" s="1" t="s">
        <v>123</v>
      </c>
      <c r="F433" s="1" t="s">
        <v>42</v>
      </c>
      <c r="G433" s="1" t="s">
        <v>2</v>
      </c>
      <c r="H433" s="1" t="s">
        <v>87</v>
      </c>
      <c r="I433" s="1">
        <v>7274651.6940000001</v>
      </c>
      <c r="J433" s="1">
        <v>238514368.80000001</v>
      </c>
      <c r="K433" s="1">
        <v>238514368.80000001</v>
      </c>
      <c r="L433" s="1" t="s">
        <v>37</v>
      </c>
      <c r="M433" s="1" t="s">
        <v>82</v>
      </c>
      <c r="N433" s="1" t="str">
        <f t="shared" si="6"/>
        <v>Positive</v>
      </c>
      <c r="O433" s="1" t="str">
        <f t="shared" si="6"/>
        <v>Positive</v>
      </c>
      <c r="P433" s="1" t="str">
        <f t="shared" si="6"/>
        <v>Positive</v>
      </c>
      <c r="Q433">
        <v>0</v>
      </c>
    </row>
    <row r="434" spans="1:17" x14ac:dyDescent="0.35">
      <c r="A434" s="1" t="s">
        <v>134</v>
      </c>
      <c r="B434" s="1" t="s">
        <v>6</v>
      </c>
      <c r="C434" s="1" t="s">
        <v>6</v>
      </c>
      <c r="D434" s="1" t="s">
        <v>21</v>
      </c>
      <c r="E434" s="1" t="s">
        <v>123</v>
      </c>
      <c r="F434" s="1" t="s">
        <v>42</v>
      </c>
      <c r="G434" s="1" t="s">
        <v>2</v>
      </c>
      <c r="H434" s="1" t="s">
        <v>87</v>
      </c>
      <c r="I434" s="1">
        <v>-252900.61199999999</v>
      </c>
      <c r="J434" s="1">
        <v>-8291865</v>
      </c>
      <c r="K434" s="1">
        <v>-8291865</v>
      </c>
      <c r="L434" s="1" t="s">
        <v>37</v>
      </c>
      <c r="M434" s="1" t="s">
        <v>83</v>
      </c>
      <c r="N434" s="1" t="str">
        <f t="shared" si="6"/>
        <v>Negative</v>
      </c>
      <c r="O434" s="1" t="str">
        <f t="shared" si="6"/>
        <v>Negative</v>
      </c>
      <c r="P434" s="1" t="str">
        <f t="shared" si="6"/>
        <v>Negative</v>
      </c>
      <c r="Q434">
        <v>0</v>
      </c>
    </row>
    <row r="435" spans="1:17" x14ac:dyDescent="0.35">
      <c r="A435" s="1" t="s">
        <v>134</v>
      </c>
      <c r="B435" s="1" t="s">
        <v>6</v>
      </c>
      <c r="C435" s="1" t="s">
        <v>6</v>
      </c>
      <c r="D435" s="1" t="s">
        <v>21</v>
      </c>
      <c r="E435" s="1" t="s">
        <v>36</v>
      </c>
      <c r="F435" s="1" t="s">
        <v>47</v>
      </c>
      <c r="G435" s="1" t="s">
        <v>2</v>
      </c>
      <c r="H435" s="1" t="s">
        <v>90</v>
      </c>
      <c r="I435" s="1">
        <v>27233.18</v>
      </c>
      <c r="J435" s="1">
        <v>27233.18</v>
      </c>
      <c r="K435" s="1">
        <v>27233.18</v>
      </c>
      <c r="L435" s="1" t="s">
        <v>37</v>
      </c>
      <c r="M435" s="1" t="s">
        <v>81</v>
      </c>
      <c r="N435" s="1" t="str">
        <f t="shared" si="6"/>
        <v>Positive</v>
      </c>
      <c r="O435" s="1" t="str">
        <f t="shared" si="6"/>
        <v>Positive</v>
      </c>
      <c r="P435" s="1" t="str">
        <f t="shared" si="6"/>
        <v>Positive</v>
      </c>
      <c r="Q435">
        <v>0</v>
      </c>
    </row>
    <row r="436" spans="1:17" x14ac:dyDescent="0.35">
      <c r="A436" s="1" t="s">
        <v>133</v>
      </c>
      <c r="B436" s="1" t="s">
        <v>7</v>
      </c>
      <c r="C436" s="1" t="s">
        <v>6</v>
      </c>
      <c r="D436" s="1" t="s">
        <v>21</v>
      </c>
      <c r="E436" s="1" t="s">
        <v>123</v>
      </c>
      <c r="F436" s="1" t="s">
        <v>45</v>
      </c>
      <c r="G436" s="1" t="s">
        <v>2</v>
      </c>
      <c r="H436" s="1" t="s">
        <v>90</v>
      </c>
      <c r="I436" s="1">
        <v>0</v>
      </c>
      <c r="J436" s="1">
        <v>0</v>
      </c>
      <c r="K436" s="1">
        <v>0</v>
      </c>
      <c r="L436" s="1" t="s">
        <v>37</v>
      </c>
      <c r="M436" s="1" t="s">
        <v>82</v>
      </c>
      <c r="N436" s="1" t="str">
        <f t="shared" si="6"/>
        <v>Zero</v>
      </c>
      <c r="O436" s="1" t="str">
        <f t="shared" si="6"/>
        <v>Zero</v>
      </c>
      <c r="P436" s="1" t="str">
        <f t="shared" si="6"/>
        <v>Zero</v>
      </c>
      <c r="Q436">
        <v>0</v>
      </c>
    </row>
    <row r="437" spans="1:17" x14ac:dyDescent="0.35">
      <c r="A437" s="1" t="s">
        <v>133</v>
      </c>
      <c r="B437" s="1" t="s">
        <v>7</v>
      </c>
      <c r="C437" s="1" t="s">
        <v>6</v>
      </c>
      <c r="D437" s="1" t="s">
        <v>24</v>
      </c>
      <c r="E437" s="1" t="s">
        <v>123</v>
      </c>
      <c r="F437" s="1" t="s">
        <v>45</v>
      </c>
      <c r="G437" s="1" t="s">
        <v>4</v>
      </c>
      <c r="H437" s="1" t="s">
        <v>90</v>
      </c>
      <c r="I437" s="1">
        <v>0</v>
      </c>
      <c r="J437" s="1">
        <v>0</v>
      </c>
      <c r="K437" s="1">
        <v>0</v>
      </c>
      <c r="L437" s="1" t="s">
        <v>37</v>
      </c>
      <c r="M437" s="1" t="s">
        <v>82</v>
      </c>
      <c r="N437" s="1" t="str">
        <f t="shared" si="6"/>
        <v>Zero</v>
      </c>
      <c r="O437" s="1" t="str">
        <f t="shared" si="6"/>
        <v>Zero</v>
      </c>
      <c r="P437" s="1" t="str">
        <f t="shared" si="6"/>
        <v>Zero</v>
      </c>
      <c r="Q437">
        <v>0</v>
      </c>
    </row>
    <row r="438" spans="1:17" x14ac:dyDescent="0.35">
      <c r="A438" s="1" t="s">
        <v>133</v>
      </c>
      <c r="B438" s="1" t="s">
        <v>7</v>
      </c>
      <c r="C438" s="1" t="s">
        <v>6</v>
      </c>
      <c r="D438" s="1" t="s">
        <v>25</v>
      </c>
      <c r="E438" s="1" t="s">
        <v>123</v>
      </c>
      <c r="F438" s="1" t="s">
        <v>45</v>
      </c>
      <c r="G438" s="1" t="s">
        <v>2</v>
      </c>
      <c r="H438" s="1" t="s">
        <v>90</v>
      </c>
      <c r="I438" s="1">
        <v>-23023.32</v>
      </c>
      <c r="J438" s="1">
        <v>-23023.32</v>
      </c>
      <c r="K438" s="1">
        <v>-23023.32</v>
      </c>
      <c r="L438" s="1" t="s">
        <v>39</v>
      </c>
      <c r="M438" s="1" t="s">
        <v>82</v>
      </c>
      <c r="N438" s="1" t="str">
        <f t="shared" si="6"/>
        <v>Negative</v>
      </c>
      <c r="O438" s="1" t="str">
        <f t="shared" si="6"/>
        <v>Negative</v>
      </c>
      <c r="P438" s="1" t="str">
        <f t="shared" si="6"/>
        <v>Negative</v>
      </c>
      <c r="Q438">
        <v>0</v>
      </c>
    </row>
    <row r="439" spans="1:17" x14ac:dyDescent="0.35">
      <c r="A439" s="1" t="s">
        <v>133</v>
      </c>
      <c r="B439" s="1" t="s">
        <v>7</v>
      </c>
      <c r="C439" s="1" t="s">
        <v>6</v>
      </c>
      <c r="D439" s="1" t="s">
        <v>21</v>
      </c>
      <c r="E439" s="1" t="s">
        <v>123</v>
      </c>
      <c r="F439" s="1" t="s">
        <v>45</v>
      </c>
      <c r="G439" s="1" t="s">
        <v>2</v>
      </c>
      <c r="H439" s="1" t="s">
        <v>90</v>
      </c>
      <c r="I439" s="1">
        <v>0</v>
      </c>
      <c r="J439" s="1">
        <v>0</v>
      </c>
      <c r="K439" s="1">
        <v>0</v>
      </c>
      <c r="L439" s="1" t="s">
        <v>37</v>
      </c>
      <c r="M439" s="1" t="s">
        <v>82</v>
      </c>
      <c r="N439" s="1" t="str">
        <f t="shared" si="6"/>
        <v>Zero</v>
      </c>
      <c r="O439" s="1" t="str">
        <f t="shared" si="6"/>
        <v>Zero</v>
      </c>
      <c r="P439" s="1" t="str">
        <f t="shared" si="6"/>
        <v>Zero</v>
      </c>
      <c r="Q439">
        <v>0</v>
      </c>
    </row>
    <row r="440" spans="1:17" x14ac:dyDescent="0.35">
      <c r="A440" s="1" t="s">
        <v>133</v>
      </c>
      <c r="B440" s="1" t="s">
        <v>7</v>
      </c>
      <c r="C440" s="1" t="s">
        <v>6</v>
      </c>
      <c r="D440" s="1" t="s">
        <v>21</v>
      </c>
      <c r="E440" s="1" t="s">
        <v>123</v>
      </c>
      <c r="F440" s="1" t="s">
        <v>45</v>
      </c>
      <c r="G440" s="1" t="s">
        <v>2</v>
      </c>
      <c r="H440" s="1" t="s">
        <v>90</v>
      </c>
      <c r="I440" s="1">
        <v>0</v>
      </c>
      <c r="J440" s="1">
        <v>0</v>
      </c>
      <c r="K440" s="1">
        <v>0</v>
      </c>
      <c r="L440" s="1" t="s">
        <v>37</v>
      </c>
      <c r="M440" s="1" t="s">
        <v>82</v>
      </c>
      <c r="N440" s="1" t="str">
        <f t="shared" si="6"/>
        <v>Zero</v>
      </c>
      <c r="O440" s="1" t="str">
        <f t="shared" si="6"/>
        <v>Zero</v>
      </c>
      <c r="P440" s="1" t="str">
        <f t="shared" si="6"/>
        <v>Zero</v>
      </c>
      <c r="Q440">
        <v>0</v>
      </c>
    </row>
    <row r="441" spans="1:17" x14ac:dyDescent="0.35">
      <c r="A441" s="1" t="s">
        <v>133</v>
      </c>
      <c r="B441" s="1" t="s">
        <v>7</v>
      </c>
      <c r="C441" s="1" t="s">
        <v>6</v>
      </c>
      <c r="D441" s="1" t="s">
        <v>24</v>
      </c>
      <c r="E441" s="1" t="s">
        <v>123</v>
      </c>
      <c r="F441" s="1" t="s">
        <v>45</v>
      </c>
      <c r="G441" s="1" t="s">
        <v>4</v>
      </c>
      <c r="H441" s="1" t="s">
        <v>90</v>
      </c>
      <c r="I441" s="1">
        <v>0</v>
      </c>
      <c r="J441" s="1">
        <v>0</v>
      </c>
      <c r="K441" s="1">
        <v>0</v>
      </c>
      <c r="L441" s="1" t="s">
        <v>37</v>
      </c>
      <c r="M441" s="1" t="s">
        <v>82</v>
      </c>
      <c r="N441" s="1" t="str">
        <f t="shared" si="6"/>
        <v>Zero</v>
      </c>
      <c r="O441" s="1" t="str">
        <f t="shared" si="6"/>
        <v>Zero</v>
      </c>
      <c r="P441" s="1" t="str">
        <f t="shared" si="6"/>
        <v>Zero</v>
      </c>
      <c r="Q441">
        <v>0</v>
      </c>
    </row>
    <row r="442" spans="1:17" x14ac:dyDescent="0.35">
      <c r="A442" s="1" t="s">
        <v>133</v>
      </c>
      <c r="B442" s="1" t="s">
        <v>7</v>
      </c>
      <c r="C442" s="1" t="s">
        <v>6</v>
      </c>
      <c r="D442" s="1" t="s">
        <v>25</v>
      </c>
      <c r="E442" s="1" t="s">
        <v>123</v>
      </c>
      <c r="F442" s="1" t="s">
        <v>45</v>
      </c>
      <c r="G442" s="1" t="s">
        <v>2</v>
      </c>
      <c r="H442" s="1" t="s">
        <v>90</v>
      </c>
      <c r="I442" s="1">
        <v>-114.95</v>
      </c>
      <c r="J442" s="1">
        <v>-114.95</v>
      </c>
      <c r="K442" s="1">
        <v>-114.95</v>
      </c>
      <c r="L442" s="1" t="s">
        <v>39</v>
      </c>
      <c r="M442" s="1" t="s">
        <v>82</v>
      </c>
      <c r="N442" s="1" t="str">
        <f t="shared" si="6"/>
        <v>Negative</v>
      </c>
      <c r="O442" s="1" t="str">
        <f t="shared" si="6"/>
        <v>Negative</v>
      </c>
      <c r="P442" s="1" t="str">
        <f t="shared" si="6"/>
        <v>Negative</v>
      </c>
      <c r="Q442">
        <v>0</v>
      </c>
    </row>
    <row r="443" spans="1:17" x14ac:dyDescent="0.35">
      <c r="A443" s="1" t="s">
        <v>133</v>
      </c>
      <c r="B443" s="1" t="s">
        <v>7</v>
      </c>
      <c r="C443" s="1" t="s">
        <v>6</v>
      </c>
      <c r="D443" s="1" t="s">
        <v>21</v>
      </c>
      <c r="E443" s="1" t="s">
        <v>123</v>
      </c>
      <c r="F443" s="1" t="s">
        <v>45</v>
      </c>
      <c r="G443" s="1" t="s">
        <v>2</v>
      </c>
      <c r="H443" s="1" t="s">
        <v>90</v>
      </c>
      <c r="I443" s="1">
        <v>0</v>
      </c>
      <c r="J443" s="1">
        <v>0</v>
      </c>
      <c r="K443" s="1">
        <v>0</v>
      </c>
      <c r="L443" s="1" t="s">
        <v>37</v>
      </c>
      <c r="M443" s="1" t="s">
        <v>82</v>
      </c>
      <c r="N443" s="1" t="str">
        <f t="shared" si="6"/>
        <v>Zero</v>
      </c>
      <c r="O443" s="1" t="str">
        <f t="shared" si="6"/>
        <v>Zero</v>
      </c>
      <c r="P443" s="1" t="str">
        <f t="shared" si="6"/>
        <v>Zero</v>
      </c>
      <c r="Q443">
        <v>0</v>
      </c>
    </row>
    <row r="444" spans="1:17" x14ac:dyDescent="0.35">
      <c r="A444" s="1" t="s">
        <v>134</v>
      </c>
      <c r="B444" s="1" t="s">
        <v>7</v>
      </c>
      <c r="C444" s="1" t="s">
        <v>6</v>
      </c>
      <c r="D444" s="1" t="s">
        <v>21</v>
      </c>
      <c r="E444" s="1" t="s">
        <v>36</v>
      </c>
      <c r="F444" s="1" t="s">
        <v>47</v>
      </c>
      <c r="G444" s="1" t="s">
        <v>2</v>
      </c>
      <c r="H444" s="1" t="s">
        <v>90</v>
      </c>
      <c r="I444" s="1">
        <v>1013790.99</v>
      </c>
      <c r="J444" s="1">
        <v>1013790.99</v>
      </c>
      <c r="K444" s="1">
        <v>1013790.99</v>
      </c>
      <c r="L444" s="1" t="s">
        <v>37</v>
      </c>
      <c r="M444" s="1" t="s">
        <v>81</v>
      </c>
      <c r="N444" s="1" t="str">
        <f t="shared" si="6"/>
        <v>Positive</v>
      </c>
      <c r="O444" s="1" t="str">
        <f t="shared" si="6"/>
        <v>Positive</v>
      </c>
      <c r="P444" s="1" t="str">
        <f t="shared" si="6"/>
        <v>Positive</v>
      </c>
      <c r="Q444">
        <v>0</v>
      </c>
    </row>
    <row r="445" spans="1:17" x14ac:dyDescent="0.35">
      <c r="A445" s="1" t="s">
        <v>134</v>
      </c>
      <c r="B445" s="1" t="s">
        <v>7</v>
      </c>
      <c r="C445" s="1" t="s">
        <v>7</v>
      </c>
      <c r="D445" s="1" t="s">
        <v>23</v>
      </c>
      <c r="E445" s="1" t="s">
        <v>123</v>
      </c>
      <c r="F445" s="1" t="s">
        <v>48</v>
      </c>
      <c r="G445" s="1" t="s">
        <v>3</v>
      </c>
      <c r="H445" s="1" t="s">
        <v>86</v>
      </c>
      <c r="I445" s="1">
        <v>0</v>
      </c>
      <c r="J445" s="1">
        <v>0</v>
      </c>
      <c r="K445" s="1">
        <v>0</v>
      </c>
      <c r="L445" s="1" t="s">
        <v>38</v>
      </c>
      <c r="M445" s="1" t="s">
        <v>82</v>
      </c>
      <c r="N445" s="1" t="str">
        <f t="shared" si="6"/>
        <v>Zero</v>
      </c>
      <c r="O445" s="1" t="str">
        <f t="shared" si="6"/>
        <v>Zero</v>
      </c>
      <c r="P445" s="1" t="str">
        <f t="shared" si="6"/>
        <v>Zero</v>
      </c>
      <c r="Q445">
        <v>0</v>
      </c>
    </row>
    <row r="446" spans="1:17" x14ac:dyDescent="0.35">
      <c r="A446" s="1" t="s">
        <v>134</v>
      </c>
      <c r="B446" s="1" t="s">
        <v>7</v>
      </c>
      <c r="C446" s="1" t="s">
        <v>7</v>
      </c>
      <c r="D446" s="1" t="s">
        <v>21</v>
      </c>
      <c r="E446" s="1" t="s">
        <v>123</v>
      </c>
      <c r="F446" s="1" t="s">
        <v>48</v>
      </c>
      <c r="G446" s="1" t="s">
        <v>2</v>
      </c>
      <c r="H446" s="1" t="s">
        <v>86</v>
      </c>
      <c r="I446" s="1">
        <v>163.12299999999999</v>
      </c>
      <c r="J446" s="1">
        <v>132.50200000000001</v>
      </c>
      <c r="K446" s="1">
        <v>11447.2</v>
      </c>
      <c r="L446" s="1" t="s">
        <v>37</v>
      </c>
      <c r="M446" s="1" t="s">
        <v>82</v>
      </c>
      <c r="N446" s="1" t="str">
        <f t="shared" si="6"/>
        <v>Positive</v>
      </c>
      <c r="O446" s="1" t="str">
        <f t="shared" si="6"/>
        <v>Positive</v>
      </c>
      <c r="P446" s="1" t="str">
        <f t="shared" si="6"/>
        <v>Positive</v>
      </c>
      <c r="Q446">
        <v>1</v>
      </c>
    </row>
    <row r="447" spans="1:17" x14ac:dyDescent="0.35">
      <c r="A447" s="1" t="s">
        <v>133</v>
      </c>
      <c r="B447" s="1" t="s">
        <v>7</v>
      </c>
      <c r="C447" s="1" t="s">
        <v>6</v>
      </c>
      <c r="D447" s="1" t="s">
        <v>21</v>
      </c>
      <c r="E447" s="1" t="s">
        <v>123</v>
      </c>
      <c r="F447" s="1" t="s">
        <v>45</v>
      </c>
      <c r="G447" s="1" t="s">
        <v>2</v>
      </c>
      <c r="H447" s="1" t="s">
        <v>90</v>
      </c>
      <c r="I447" s="1">
        <v>0</v>
      </c>
      <c r="J447" s="1">
        <v>0</v>
      </c>
      <c r="K447" s="1">
        <v>0</v>
      </c>
      <c r="L447" s="1" t="s">
        <v>37</v>
      </c>
      <c r="M447" s="1" t="s">
        <v>82</v>
      </c>
      <c r="N447" s="1" t="str">
        <f t="shared" si="6"/>
        <v>Zero</v>
      </c>
      <c r="O447" s="1" t="str">
        <f t="shared" si="6"/>
        <v>Zero</v>
      </c>
      <c r="P447" s="1" t="str">
        <f t="shared" si="6"/>
        <v>Zero</v>
      </c>
      <c r="Q447">
        <v>0</v>
      </c>
    </row>
    <row r="448" spans="1:17" x14ac:dyDescent="0.35">
      <c r="A448" s="1" t="s">
        <v>133</v>
      </c>
      <c r="B448" s="1" t="s">
        <v>7</v>
      </c>
      <c r="C448" s="1" t="s">
        <v>6</v>
      </c>
      <c r="D448" s="1" t="s">
        <v>24</v>
      </c>
      <c r="E448" s="1" t="s">
        <v>123</v>
      </c>
      <c r="F448" s="1" t="s">
        <v>45</v>
      </c>
      <c r="G448" s="1" t="s">
        <v>4</v>
      </c>
      <c r="H448" s="1" t="s">
        <v>90</v>
      </c>
      <c r="I448" s="1">
        <v>0</v>
      </c>
      <c r="J448" s="1">
        <v>0</v>
      </c>
      <c r="K448" s="1">
        <v>0</v>
      </c>
      <c r="L448" s="1" t="s">
        <v>37</v>
      </c>
      <c r="M448" s="1" t="s">
        <v>82</v>
      </c>
      <c r="N448" s="1" t="str">
        <f t="shared" si="6"/>
        <v>Zero</v>
      </c>
      <c r="O448" s="1" t="str">
        <f t="shared" si="6"/>
        <v>Zero</v>
      </c>
      <c r="P448" s="1" t="str">
        <f t="shared" si="6"/>
        <v>Zero</v>
      </c>
      <c r="Q448">
        <v>0</v>
      </c>
    </row>
    <row r="449" spans="1:17" x14ac:dyDescent="0.35">
      <c r="A449" s="1" t="s">
        <v>133</v>
      </c>
      <c r="B449" s="1" t="s">
        <v>7</v>
      </c>
      <c r="C449" s="1" t="s">
        <v>6</v>
      </c>
      <c r="D449" s="1" t="s">
        <v>21</v>
      </c>
      <c r="E449" s="1" t="s">
        <v>123</v>
      </c>
      <c r="F449" s="1" t="s">
        <v>45</v>
      </c>
      <c r="G449" s="1" t="s">
        <v>2</v>
      </c>
      <c r="H449" s="1" t="s">
        <v>90</v>
      </c>
      <c r="I449" s="1">
        <v>986486.54</v>
      </c>
      <c r="J449" s="1">
        <v>986486.54</v>
      </c>
      <c r="K449" s="1">
        <v>986486.54</v>
      </c>
      <c r="L449" s="1" t="s">
        <v>37</v>
      </c>
      <c r="M449" s="1" t="s">
        <v>82</v>
      </c>
      <c r="N449" s="1" t="str">
        <f t="shared" si="6"/>
        <v>Positive</v>
      </c>
      <c r="O449" s="1" t="str">
        <f t="shared" si="6"/>
        <v>Positive</v>
      </c>
      <c r="P449" s="1" t="str">
        <f t="shared" si="6"/>
        <v>Positive</v>
      </c>
      <c r="Q449">
        <v>0</v>
      </c>
    </row>
    <row r="450" spans="1:17" x14ac:dyDescent="0.35">
      <c r="A450" s="1" t="s">
        <v>133</v>
      </c>
      <c r="B450" s="1" t="s">
        <v>7</v>
      </c>
      <c r="C450" s="1" t="s">
        <v>6</v>
      </c>
      <c r="D450" s="1" t="s">
        <v>21</v>
      </c>
      <c r="E450" s="1" t="s">
        <v>123</v>
      </c>
      <c r="F450" s="1" t="s">
        <v>45</v>
      </c>
      <c r="G450" s="1" t="s">
        <v>2</v>
      </c>
      <c r="H450" s="1" t="s">
        <v>90</v>
      </c>
      <c r="I450" s="1">
        <v>141120.06</v>
      </c>
      <c r="J450" s="1">
        <v>141120.06</v>
      </c>
      <c r="K450" s="1">
        <v>141120.06</v>
      </c>
      <c r="L450" s="1" t="s">
        <v>37</v>
      </c>
      <c r="M450" s="1" t="s">
        <v>82</v>
      </c>
      <c r="N450" s="1" t="str">
        <f t="shared" si="6"/>
        <v>Positive</v>
      </c>
      <c r="O450" s="1" t="str">
        <f t="shared" si="6"/>
        <v>Positive</v>
      </c>
      <c r="P450" s="1" t="str">
        <f t="shared" si="6"/>
        <v>Positive</v>
      </c>
      <c r="Q450">
        <v>0</v>
      </c>
    </row>
    <row r="451" spans="1:17" x14ac:dyDescent="0.35">
      <c r="A451" s="1" t="s">
        <v>133</v>
      </c>
      <c r="B451" s="1" t="s">
        <v>7</v>
      </c>
      <c r="C451" s="1" t="s">
        <v>6</v>
      </c>
      <c r="D451" s="1" t="s">
        <v>25</v>
      </c>
      <c r="E451" s="1" t="s">
        <v>123</v>
      </c>
      <c r="F451" s="1" t="s">
        <v>45</v>
      </c>
      <c r="G451" s="1" t="s">
        <v>2</v>
      </c>
      <c r="H451" s="1" t="s">
        <v>90</v>
      </c>
      <c r="I451" s="1">
        <v>-3747.61</v>
      </c>
      <c r="J451" s="1">
        <v>-3747.61</v>
      </c>
      <c r="K451" s="1">
        <v>-3747.61</v>
      </c>
      <c r="L451" s="1" t="s">
        <v>39</v>
      </c>
      <c r="M451" s="1" t="s">
        <v>82</v>
      </c>
      <c r="N451" s="1" t="str">
        <f t="shared" ref="N451:P498" si="7">IF(I451&gt;0,"Positive",IF(I451&lt;0,"Negative","Zero"))</f>
        <v>Negative</v>
      </c>
      <c r="O451" s="1" t="str">
        <f t="shared" si="7"/>
        <v>Negative</v>
      </c>
      <c r="P451" s="1" t="str">
        <f t="shared" si="7"/>
        <v>Negative</v>
      </c>
      <c r="Q451">
        <v>0</v>
      </c>
    </row>
    <row r="452" spans="1:17" x14ac:dyDescent="0.35">
      <c r="A452" s="1" t="s">
        <v>133</v>
      </c>
      <c r="B452" s="1" t="s">
        <v>7</v>
      </c>
      <c r="C452" s="1" t="s">
        <v>6</v>
      </c>
      <c r="D452" s="1" t="s">
        <v>25</v>
      </c>
      <c r="E452" s="1" t="s">
        <v>123</v>
      </c>
      <c r="F452" s="1" t="s">
        <v>45</v>
      </c>
      <c r="G452" s="1" t="s">
        <v>2</v>
      </c>
      <c r="H452" s="1" t="s">
        <v>90</v>
      </c>
      <c r="I452" s="1">
        <v>-134.16</v>
      </c>
      <c r="J452" s="1">
        <v>-134.16</v>
      </c>
      <c r="K452" s="1">
        <v>-134.16</v>
      </c>
      <c r="L452" s="1" t="s">
        <v>39</v>
      </c>
      <c r="M452" s="1" t="s">
        <v>82</v>
      </c>
      <c r="N452" s="1" t="str">
        <f t="shared" si="7"/>
        <v>Negative</v>
      </c>
      <c r="O452" s="1" t="str">
        <f t="shared" si="7"/>
        <v>Negative</v>
      </c>
      <c r="P452" s="1" t="str">
        <f t="shared" si="7"/>
        <v>Negative</v>
      </c>
      <c r="Q452">
        <v>0</v>
      </c>
    </row>
    <row r="453" spans="1:17" x14ac:dyDescent="0.35">
      <c r="A453" s="1" t="s">
        <v>133</v>
      </c>
      <c r="B453" s="1" t="s">
        <v>7</v>
      </c>
      <c r="C453" s="1" t="s">
        <v>6</v>
      </c>
      <c r="D453" s="1" t="s">
        <v>22</v>
      </c>
      <c r="E453" s="1" t="s">
        <v>123</v>
      </c>
      <c r="F453" s="1" t="s">
        <v>47</v>
      </c>
      <c r="G453" s="1" t="s">
        <v>2</v>
      </c>
      <c r="H453" s="1" t="s">
        <v>113</v>
      </c>
      <c r="I453" s="1">
        <v>0</v>
      </c>
      <c r="J453" s="1">
        <v>0</v>
      </c>
      <c r="K453" s="1">
        <v>0</v>
      </c>
      <c r="L453" s="1" t="s">
        <v>36</v>
      </c>
      <c r="M453" s="1" t="s">
        <v>82</v>
      </c>
      <c r="N453" s="1" t="str">
        <f t="shared" si="7"/>
        <v>Zero</v>
      </c>
      <c r="O453" s="1" t="str">
        <f t="shared" si="7"/>
        <v>Zero</v>
      </c>
      <c r="P453" s="1" t="str">
        <f t="shared" si="7"/>
        <v>Zero</v>
      </c>
      <c r="Q453">
        <v>0</v>
      </c>
    </row>
    <row r="454" spans="1:17" x14ac:dyDescent="0.35">
      <c r="A454" s="1" t="s">
        <v>133</v>
      </c>
      <c r="B454" s="1" t="s">
        <v>7</v>
      </c>
      <c r="C454" s="1" t="s">
        <v>6</v>
      </c>
      <c r="D454" s="1" t="s">
        <v>21</v>
      </c>
      <c r="E454" s="1" t="s">
        <v>123</v>
      </c>
      <c r="F454" s="1" t="s">
        <v>47</v>
      </c>
      <c r="G454" s="1" t="s">
        <v>2</v>
      </c>
      <c r="H454" s="1" t="s">
        <v>113</v>
      </c>
      <c r="I454" s="1">
        <v>0</v>
      </c>
      <c r="J454" s="1">
        <v>0</v>
      </c>
      <c r="K454" s="1">
        <v>0</v>
      </c>
      <c r="L454" s="1" t="s">
        <v>37</v>
      </c>
      <c r="M454" s="1" t="s">
        <v>82</v>
      </c>
      <c r="N454" s="1" t="str">
        <f t="shared" si="7"/>
        <v>Zero</v>
      </c>
      <c r="O454" s="1" t="str">
        <f t="shared" si="7"/>
        <v>Zero</v>
      </c>
      <c r="P454" s="1" t="str">
        <f t="shared" si="7"/>
        <v>Zero</v>
      </c>
      <c r="Q454">
        <v>0</v>
      </c>
    </row>
    <row r="455" spans="1:17" x14ac:dyDescent="0.35">
      <c r="A455" s="1" t="s">
        <v>133</v>
      </c>
      <c r="B455" s="1" t="s">
        <v>7</v>
      </c>
      <c r="C455" s="1" t="s">
        <v>6</v>
      </c>
      <c r="D455" s="1" t="s">
        <v>25</v>
      </c>
      <c r="E455" s="1" t="s">
        <v>123</v>
      </c>
      <c r="F455" s="1" t="s">
        <v>48</v>
      </c>
      <c r="G455" s="1" t="s">
        <v>2</v>
      </c>
      <c r="H455" s="1" t="s">
        <v>89</v>
      </c>
      <c r="I455" s="1">
        <v>43.563000000000002</v>
      </c>
      <c r="J455" s="1">
        <v>35.630000000000003</v>
      </c>
      <c r="K455" s="1">
        <v>40.450000000000003</v>
      </c>
      <c r="L455" s="1" t="s">
        <v>39</v>
      </c>
      <c r="M455" s="1" t="s">
        <v>82</v>
      </c>
      <c r="N455" s="1" t="str">
        <f t="shared" si="7"/>
        <v>Positive</v>
      </c>
      <c r="O455" s="1" t="str">
        <f t="shared" si="7"/>
        <v>Positive</v>
      </c>
      <c r="P455" s="1" t="str">
        <f t="shared" si="7"/>
        <v>Positive</v>
      </c>
      <c r="Q455">
        <v>0</v>
      </c>
    </row>
    <row r="456" spans="1:17" x14ac:dyDescent="0.35">
      <c r="A456" s="1" t="s">
        <v>133</v>
      </c>
      <c r="B456" s="1" t="s">
        <v>7</v>
      </c>
      <c r="C456" s="1" t="s">
        <v>6</v>
      </c>
      <c r="D456" s="1" t="s">
        <v>25</v>
      </c>
      <c r="E456" s="1" t="s">
        <v>123</v>
      </c>
      <c r="F456" s="1" t="s">
        <v>48</v>
      </c>
      <c r="G456" s="1" t="s">
        <v>2</v>
      </c>
      <c r="H456" s="1" t="s">
        <v>90</v>
      </c>
      <c r="I456" s="1">
        <v>-82.938999999999993</v>
      </c>
      <c r="J456" s="1">
        <v>-67.84</v>
      </c>
      <c r="K456" s="1">
        <v>-82.9</v>
      </c>
      <c r="L456" s="1" t="s">
        <v>39</v>
      </c>
      <c r="M456" s="1" t="s">
        <v>82</v>
      </c>
      <c r="N456" s="1" t="str">
        <f t="shared" si="7"/>
        <v>Negative</v>
      </c>
      <c r="O456" s="1" t="str">
        <f t="shared" si="7"/>
        <v>Negative</v>
      </c>
      <c r="P456" s="1" t="str">
        <f t="shared" si="7"/>
        <v>Negative</v>
      </c>
      <c r="Q456">
        <v>0</v>
      </c>
    </row>
    <row r="457" spans="1:17" x14ac:dyDescent="0.35">
      <c r="A457" s="1" t="s">
        <v>133</v>
      </c>
      <c r="B457" s="1" t="s">
        <v>7</v>
      </c>
      <c r="C457" s="1" t="s">
        <v>6</v>
      </c>
      <c r="D457" s="1" t="s">
        <v>24</v>
      </c>
      <c r="E457" s="1" t="s">
        <v>123</v>
      </c>
      <c r="F457" s="1" t="s">
        <v>48</v>
      </c>
      <c r="G457" s="1" t="s">
        <v>4</v>
      </c>
      <c r="H457" s="1" t="s">
        <v>89</v>
      </c>
      <c r="I457" s="1">
        <v>-1230.07</v>
      </c>
      <c r="J457" s="1">
        <v>-999.16300000000001</v>
      </c>
      <c r="K457" s="1">
        <v>-1132.6089999999999</v>
      </c>
      <c r="L457" s="1" t="s">
        <v>37</v>
      </c>
      <c r="M457" s="1" t="s">
        <v>82</v>
      </c>
      <c r="N457" s="1" t="str">
        <f t="shared" si="7"/>
        <v>Negative</v>
      </c>
      <c r="O457" s="1" t="str">
        <f t="shared" si="7"/>
        <v>Negative</v>
      </c>
      <c r="P457" s="1" t="str">
        <f t="shared" si="7"/>
        <v>Negative</v>
      </c>
      <c r="Q457">
        <v>0</v>
      </c>
    </row>
    <row r="458" spans="1:17" x14ac:dyDescent="0.35">
      <c r="A458" s="1" t="s">
        <v>133</v>
      </c>
      <c r="B458" s="1" t="s">
        <v>7</v>
      </c>
      <c r="C458" s="1" t="s">
        <v>6</v>
      </c>
      <c r="D458" s="1" t="s">
        <v>24</v>
      </c>
      <c r="E458" s="1" t="s">
        <v>123</v>
      </c>
      <c r="F458" s="1" t="s">
        <v>48</v>
      </c>
      <c r="G458" s="1" t="s">
        <v>4</v>
      </c>
      <c r="H458" s="1" t="s">
        <v>90</v>
      </c>
      <c r="I458" s="1">
        <v>3056.42</v>
      </c>
      <c r="J458" s="1">
        <v>2482.674</v>
      </c>
      <c r="K458" s="1">
        <v>3056.42</v>
      </c>
      <c r="L458" s="1" t="s">
        <v>37</v>
      </c>
      <c r="M458" s="1" t="s">
        <v>82</v>
      </c>
      <c r="N458" s="1" t="str">
        <f t="shared" si="7"/>
        <v>Positive</v>
      </c>
      <c r="O458" s="1" t="str">
        <f t="shared" si="7"/>
        <v>Positive</v>
      </c>
      <c r="P458" s="1" t="str">
        <f t="shared" si="7"/>
        <v>Positive</v>
      </c>
      <c r="Q458">
        <v>0</v>
      </c>
    </row>
    <row r="459" spans="1:17" x14ac:dyDescent="0.35">
      <c r="A459" s="1" t="s">
        <v>134</v>
      </c>
      <c r="B459" s="1" t="s">
        <v>6</v>
      </c>
      <c r="C459" s="1" t="s">
        <v>7</v>
      </c>
      <c r="D459" s="1" t="s">
        <v>23</v>
      </c>
      <c r="E459" s="1" t="s">
        <v>123</v>
      </c>
      <c r="F459" s="1" t="s">
        <v>46</v>
      </c>
      <c r="G459" s="1" t="s">
        <v>3</v>
      </c>
      <c r="H459" s="1" t="s">
        <v>101</v>
      </c>
      <c r="I459" s="1">
        <v>0</v>
      </c>
      <c r="J459" s="1">
        <v>0</v>
      </c>
      <c r="K459" s="1">
        <v>0</v>
      </c>
      <c r="L459" s="1" t="s">
        <v>38</v>
      </c>
      <c r="M459" s="1" t="s">
        <v>82</v>
      </c>
      <c r="N459" s="1" t="str">
        <f t="shared" si="7"/>
        <v>Zero</v>
      </c>
      <c r="O459" s="1" t="str">
        <f t="shared" si="7"/>
        <v>Zero</v>
      </c>
      <c r="P459" s="1" t="str">
        <f t="shared" si="7"/>
        <v>Zero</v>
      </c>
      <c r="Q459">
        <v>0</v>
      </c>
    </row>
    <row r="460" spans="1:17" x14ac:dyDescent="0.35">
      <c r="A460" s="1" t="s">
        <v>133</v>
      </c>
      <c r="B460" s="1" t="s">
        <v>7</v>
      </c>
      <c r="C460" s="1" t="s">
        <v>6</v>
      </c>
      <c r="D460" s="1" t="s">
        <v>25</v>
      </c>
      <c r="E460" s="1" t="s">
        <v>123</v>
      </c>
      <c r="F460" s="1" t="s">
        <v>46</v>
      </c>
      <c r="G460" s="1" t="s">
        <v>2</v>
      </c>
      <c r="H460" s="1" t="s">
        <v>115</v>
      </c>
      <c r="I460" s="1">
        <v>-786.01499999999999</v>
      </c>
      <c r="J460" s="1">
        <v>-728.5</v>
      </c>
      <c r="K460" s="1">
        <v>-14773.05</v>
      </c>
      <c r="L460" s="1" t="s">
        <v>39</v>
      </c>
      <c r="M460" s="1" t="s">
        <v>82</v>
      </c>
      <c r="N460" s="1" t="str">
        <f t="shared" si="7"/>
        <v>Negative</v>
      </c>
      <c r="O460" s="1" t="str">
        <f t="shared" si="7"/>
        <v>Negative</v>
      </c>
      <c r="P460" s="1" t="str">
        <f t="shared" si="7"/>
        <v>Negative</v>
      </c>
      <c r="Q460">
        <v>0</v>
      </c>
    </row>
    <row r="461" spans="1:17" x14ac:dyDescent="0.35">
      <c r="A461" s="1" t="s">
        <v>133</v>
      </c>
      <c r="B461" s="1" t="s">
        <v>7</v>
      </c>
      <c r="C461" s="1" t="s">
        <v>6</v>
      </c>
      <c r="D461" s="1" t="s">
        <v>22</v>
      </c>
      <c r="E461" s="1" t="s">
        <v>123</v>
      </c>
      <c r="F461" s="1" t="s">
        <v>46</v>
      </c>
      <c r="G461" s="1" t="s">
        <v>2</v>
      </c>
      <c r="H461" s="1" t="s">
        <v>115</v>
      </c>
      <c r="I461" s="1">
        <v>0</v>
      </c>
      <c r="J461" s="1">
        <v>0</v>
      </c>
      <c r="K461" s="1">
        <v>0</v>
      </c>
      <c r="L461" s="1" t="s">
        <v>36</v>
      </c>
      <c r="M461" s="1" t="s">
        <v>82</v>
      </c>
      <c r="N461" s="1" t="str">
        <f t="shared" si="7"/>
        <v>Zero</v>
      </c>
      <c r="O461" s="1" t="str">
        <f t="shared" si="7"/>
        <v>Zero</v>
      </c>
      <c r="P461" s="1" t="str">
        <f t="shared" si="7"/>
        <v>Zero</v>
      </c>
      <c r="Q461">
        <v>0</v>
      </c>
    </row>
    <row r="462" spans="1:17" x14ac:dyDescent="0.35">
      <c r="A462" s="1" t="s">
        <v>134</v>
      </c>
      <c r="B462" s="1" t="s">
        <v>6</v>
      </c>
      <c r="C462" s="1" t="s">
        <v>7</v>
      </c>
      <c r="D462" s="1" t="s">
        <v>23</v>
      </c>
      <c r="E462" s="1" t="s">
        <v>123</v>
      </c>
      <c r="F462" s="1" t="s">
        <v>48</v>
      </c>
      <c r="G462" s="1" t="s">
        <v>3</v>
      </c>
      <c r="H462" s="1" t="s">
        <v>91</v>
      </c>
      <c r="I462" s="1">
        <v>0</v>
      </c>
      <c r="J462" s="1">
        <v>0</v>
      </c>
      <c r="K462" s="1">
        <v>0</v>
      </c>
      <c r="L462" s="1" t="s">
        <v>38</v>
      </c>
      <c r="M462" s="1" t="s">
        <v>82</v>
      </c>
      <c r="N462" s="1" t="str">
        <f t="shared" si="7"/>
        <v>Zero</v>
      </c>
      <c r="O462" s="1" t="str">
        <f t="shared" si="7"/>
        <v>Zero</v>
      </c>
      <c r="P462" s="1" t="str">
        <f t="shared" si="7"/>
        <v>Zero</v>
      </c>
      <c r="Q462">
        <v>0</v>
      </c>
    </row>
    <row r="463" spans="1:17" x14ac:dyDescent="0.35">
      <c r="A463" s="1" t="s">
        <v>134</v>
      </c>
      <c r="B463" s="1" t="s">
        <v>7</v>
      </c>
      <c r="C463" s="1" t="s">
        <v>6</v>
      </c>
      <c r="D463" s="1" t="s">
        <v>23</v>
      </c>
      <c r="E463" s="1" t="s">
        <v>123</v>
      </c>
      <c r="F463" s="1" t="s">
        <v>48</v>
      </c>
      <c r="G463" s="1" t="s">
        <v>3</v>
      </c>
      <c r="H463" s="1" t="s">
        <v>91</v>
      </c>
      <c r="I463" s="1">
        <v>0</v>
      </c>
      <c r="J463" s="1">
        <v>0</v>
      </c>
      <c r="K463" s="1">
        <v>0</v>
      </c>
      <c r="L463" s="1" t="s">
        <v>38</v>
      </c>
      <c r="M463" s="1" t="s">
        <v>82</v>
      </c>
      <c r="N463" s="1" t="str">
        <f t="shared" si="7"/>
        <v>Zero</v>
      </c>
      <c r="O463" s="1" t="str">
        <f t="shared" si="7"/>
        <v>Zero</v>
      </c>
      <c r="P463" s="1" t="str">
        <f t="shared" si="7"/>
        <v>Zero</v>
      </c>
      <c r="Q463">
        <v>1</v>
      </c>
    </row>
    <row r="464" spans="1:17" x14ac:dyDescent="0.35">
      <c r="A464" s="1" t="s">
        <v>134</v>
      </c>
      <c r="B464" s="1" t="s">
        <v>6</v>
      </c>
      <c r="C464" s="1" t="s">
        <v>6</v>
      </c>
      <c r="D464" s="1" t="s">
        <v>23</v>
      </c>
      <c r="E464" s="1" t="s">
        <v>123</v>
      </c>
      <c r="F464" s="1" t="s">
        <v>48</v>
      </c>
      <c r="G464" s="1" t="s">
        <v>3</v>
      </c>
      <c r="H464" s="1" t="s">
        <v>116</v>
      </c>
      <c r="I464" s="1">
        <v>0</v>
      </c>
      <c r="J464" s="1">
        <v>0</v>
      </c>
      <c r="K464" s="1">
        <v>0</v>
      </c>
      <c r="L464" s="1" t="s">
        <v>38</v>
      </c>
      <c r="M464" s="1" t="s">
        <v>82</v>
      </c>
      <c r="N464" s="1" t="str">
        <f t="shared" si="7"/>
        <v>Zero</v>
      </c>
      <c r="O464" s="1" t="str">
        <f t="shared" si="7"/>
        <v>Zero</v>
      </c>
      <c r="P464" s="1" t="str">
        <f t="shared" si="7"/>
        <v>Zero</v>
      </c>
      <c r="Q464">
        <v>0</v>
      </c>
    </row>
    <row r="465" spans="1:17" x14ac:dyDescent="0.35">
      <c r="A465" s="1" t="s">
        <v>134</v>
      </c>
      <c r="B465" s="1" t="s">
        <v>6</v>
      </c>
      <c r="C465" s="1" t="s">
        <v>6</v>
      </c>
      <c r="D465" s="1" t="s">
        <v>23</v>
      </c>
      <c r="E465" s="1" t="s">
        <v>123</v>
      </c>
      <c r="F465" s="1" t="s">
        <v>48</v>
      </c>
      <c r="G465" s="1" t="s">
        <v>3</v>
      </c>
      <c r="H465" s="1" t="s">
        <v>101</v>
      </c>
      <c r="I465" s="1">
        <v>0</v>
      </c>
      <c r="J465" s="1">
        <v>0</v>
      </c>
      <c r="K465" s="1">
        <v>0</v>
      </c>
      <c r="L465" s="1" t="s">
        <v>38</v>
      </c>
      <c r="M465" s="1" t="s">
        <v>82</v>
      </c>
      <c r="N465" s="1" t="str">
        <f t="shared" si="7"/>
        <v>Zero</v>
      </c>
      <c r="O465" s="1" t="str">
        <f t="shared" si="7"/>
        <v>Zero</v>
      </c>
      <c r="P465" s="1" t="str">
        <f t="shared" si="7"/>
        <v>Zero</v>
      </c>
      <c r="Q465">
        <v>0</v>
      </c>
    </row>
    <row r="466" spans="1:17" x14ac:dyDescent="0.35">
      <c r="A466" s="1" t="s">
        <v>133</v>
      </c>
      <c r="B466" s="1" t="s">
        <v>7</v>
      </c>
      <c r="C466" s="1" t="s">
        <v>6</v>
      </c>
      <c r="D466" s="1" t="s">
        <v>21</v>
      </c>
      <c r="E466" s="1" t="s">
        <v>123</v>
      </c>
      <c r="F466" s="1" t="s">
        <v>46</v>
      </c>
      <c r="G466" s="1" t="s">
        <v>2</v>
      </c>
      <c r="H466" s="1" t="s">
        <v>115</v>
      </c>
      <c r="I466" s="1">
        <v>0</v>
      </c>
      <c r="J466" s="1">
        <v>0</v>
      </c>
      <c r="K466" s="1">
        <v>0</v>
      </c>
      <c r="L466" s="1" t="s">
        <v>37</v>
      </c>
      <c r="M466" s="1" t="s">
        <v>82</v>
      </c>
      <c r="N466" s="1" t="str">
        <f t="shared" si="7"/>
        <v>Zero</v>
      </c>
      <c r="O466" s="1" t="str">
        <f t="shared" si="7"/>
        <v>Zero</v>
      </c>
      <c r="P466" s="1" t="str">
        <f t="shared" si="7"/>
        <v>Zero</v>
      </c>
      <c r="Q466">
        <v>0</v>
      </c>
    </row>
    <row r="467" spans="1:17" x14ac:dyDescent="0.35">
      <c r="A467" s="1" t="s">
        <v>133</v>
      </c>
      <c r="B467" s="1" t="s">
        <v>7</v>
      </c>
      <c r="C467" s="1" t="s">
        <v>6</v>
      </c>
      <c r="D467" s="1" t="s">
        <v>24</v>
      </c>
      <c r="E467" s="1" t="s">
        <v>123</v>
      </c>
      <c r="F467" s="1" t="s">
        <v>46</v>
      </c>
      <c r="G467" s="1" t="s">
        <v>4</v>
      </c>
      <c r="H467" s="1" t="s">
        <v>115</v>
      </c>
      <c r="I467" s="1">
        <v>0</v>
      </c>
      <c r="J467" s="1">
        <v>0</v>
      </c>
      <c r="K467" s="1">
        <v>0</v>
      </c>
      <c r="L467" s="1" t="s">
        <v>37</v>
      </c>
      <c r="M467" s="1" t="s">
        <v>82</v>
      </c>
      <c r="N467" s="1" t="str">
        <f t="shared" si="7"/>
        <v>Zero</v>
      </c>
      <c r="O467" s="1" t="str">
        <f t="shared" si="7"/>
        <v>Zero</v>
      </c>
      <c r="P467" s="1" t="str">
        <f t="shared" si="7"/>
        <v>Zero</v>
      </c>
      <c r="Q467">
        <v>0</v>
      </c>
    </row>
    <row r="468" spans="1:17" x14ac:dyDescent="0.35">
      <c r="A468" s="1" t="s">
        <v>134</v>
      </c>
      <c r="B468" s="1" t="s">
        <v>7</v>
      </c>
      <c r="C468" s="1" t="s">
        <v>6</v>
      </c>
      <c r="D468" s="1" t="s">
        <v>21</v>
      </c>
      <c r="E468" s="1" t="s">
        <v>36</v>
      </c>
      <c r="F468" s="1" t="s">
        <v>49</v>
      </c>
      <c r="G468" s="1" t="s">
        <v>2</v>
      </c>
      <c r="H468" s="1" t="s">
        <v>90</v>
      </c>
      <c r="I468" s="1">
        <v>-85.26</v>
      </c>
      <c r="J468" s="1">
        <v>-85.26</v>
      </c>
      <c r="K468" s="1">
        <v>-85.26</v>
      </c>
      <c r="L468" s="1" t="s">
        <v>37</v>
      </c>
      <c r="M468" s="1" t="s">
        <v>81</v>
      </c>
      <c r="N468" s="1" t="str">
        <f t="shared" si="7"/>
        <v>Negative</v>
      </c>
      <c r="O468" s="1" t="str">
        <f t="shared" si="7"/>
        <v>Negative</v>
      </c>
      <c r="P468" s="1" t="str">
        <f t="shared" si="7"/>
        <v>Negative</v>
      </c>
      <c r="Q468">
        <v>0</v>
      </c>
    </row>
    <row r="469" spans="1:17" x14ac:dyDescent="0.35">
      <c r="A469" s="1" t="s">
        <v>134</v>
      </c>
      <c r="B469" s="1" t="s">
        <v>6</v>
      </c>
      <c r="C469" s="1" t="s">
        <v>6</v>
      </c>
      <c r="D469" s="1" t="s">
        <v>21</v>
      </c>
      <c r="E469" s="1" t="s">
        <v>124</v>
      </c>
      <c r="F469" s="1" t="s">
        <v>45</v>
      </c>
      <c r="G469" s="1" t="s">
        <v>2</v>
      </c>
      <c r="H469" s="1" t="s">
        <v>90</v>
      </c>
      <c r="I469" s="1">
        <v>322684866.5</v>
      </c>
      <c r="J469" s="1">
        <v>322684866.5</v>
      </c>
      <c r="K469" s="1">
        <v>322684866.5</v>
      </c>
      <c r="L469" s="1" t="s">
        <v>37</v>
      </c>
      <c r="M469" s="1" t="s">
        <v>81</v>
      </c>
      <c r="N469" s="1" t="str">
        <f t="shared" si="7"/>
        <v>Positive</v>
      </c>
      <c r="O469" s="1" t="str">
        <f t="shared" si="7"/>
        <v>Positive</v>
      </c>
      <c r="P469" s="1" t="str">
        <f t="shared" si="7"/>
        <v>Positive</v>
      </c>
      <c r="Q469">
        <v>0</v>
      </c>
    </row>
    <row r="470" spans="1:17" x14ac:dyDescent="0.35">
      <c r="A470" s="1" t="s">
        <v>134</v>
      </c>
      <c r="B470" s="1" t="s">
        <v>6</v>
      </c>
      <c r="C470" s="1" t="s">
        <v>6</v>
      </c>
      <c r="D470" s="1" t="s">
        <v>21</v>
      </c>
      <c r="E470" s="1" t="s">
        <v>124</v>
      </c>
      <c r="F470" s="1" t="s">
        <v>45</v>
      </c>
      <c r="G470" s="1" t="s">
        <v>2</v>
      </c>
      <c r="H470" s="1" t="s">
        <v>90</v>
      </c>
      <c r="I470" s="1">
        <v>3261.16</v>
      </c>
      <c r="J470" s="1">
        <v>3261.16</v>
      </c>
      <c r="K470" s="1">
        <v>3261.16</v>
      </c>
      <c r="L470" s="1" t="s">
        <v>37</v>
      </c>
      <c r="M470" s="1" t="s">
        <v>81</v>
      </c>
      <c r="N470" s="1" t="str">
        <f t="shared" si="7"/>
        <v>Positive</v>
      </c>
      <c r="O470" s="1" t="str">
        <f t="shared" si="7"/>
        <v>Positive</v>
      </c>
      <c r="P470" s="1" t="str">
        <f t="shared" si="7"/>
        <v>Positive</v>
      </c>
      <c r="Q470">
        <v>0</v>
      </c>
    </row>
    <row r="471" spans="1:17" x14ac:dyDescent="0.35">
      <c r="A471" s="1" t="s">
        <v>134</v>
      </c>
      <c r="B471" s="1" t="s">
        <v>6</v>
      </c>
      <c r="C471" s="1" t="s">
        <v>6</v>
      </c>
      <c r="D471" s="1" t="s">
        <v>21</v>
      </c>
      <c r="E471" s="1" t="s">
        <v>124</v>
      </c>
      <c r="F471" s="1" t="s">
        <v>45</v>
      </c>
      <c r="G471" s="1" t="s">
        <v>2</v>
      </c>
      <c r="H471" s="1" t="s">
        <v>90</v>
      </c>
      <c r="I471" s="1">
        <v>-5883</v>
      </c>
      <c r="J471" s="1">
        <v>-5883</v>
      </c>
      <c r="K471" s="1">
        <v>-5883</v>
      </c>
      <c r="L471" s="1" t="s">
        <v>37</v>
      </c>
      <c r="M471" s="1" t="s">
        <v>81</v>
      </c>
      <c r="N471" s="1" t="str">
        <f t="shared" si="7"/>
        <v>Negative</v>
      </c>
      <c r="O471" s="1" t="str">
        <f t="shared" si="7"/>
        <v>Negative</v>
      </c>
      <c r="P471" s="1" t="str">
        <f t="shared" si="7"/>
        <v>Negative</v>
      </c>
      <c r="Q471">
        <v>0</v>
      </c>
    </row>
    <row r="472" spans="1:17" x14ac:dyDescent="0.35">
      <c r="A472" s="1" t="s">
        <v>134</v>
      </c>
      <c r="B472" s="1" t="s">
        <v>6</v>
      </c>
      <c r="C472" s="1" t="s">
        <v>6</v>
      </c>
      <c r="D472" s="1" t="s">
        <v>21</v>
      </c>
      <c r="E472" s="1" t="s">
        <v>124</v>
      </c>
      <c r="F472" s="1" t="s">
        <v>45</v>
      </c>
      <c r="G472" s="1" t="s">
        <v>2</v>
      </c>
      <c r="H472" s="1" t="s">
        <v>90</v>
      </c>
      <c r="I472" s="1">
        <v>403071</v>
      </c>
      <c r="J472" s="1">
        <v>403071</v>
      </c>
      <c r="K472" s="1">
        <v>403071</v>
      </c>
      <c r="L472" s="1" t="s">
        <v>37</v>
      </c>
      <c r="M472" s="1" t="s">
        <v>81</v>
      </c>
      <c r="N472" s="1" t="str">
        <f t="shared" si="7"/>
        <v>Positive</v>
      </c>
      <c r="O472" s="1" t="str">
        <f t="shared" si="7"/>
        <v>Positive</v>
      </c>
      <c r="P472" s="1" t="str">
        <f t="shared" si="7"/>
        <v>Positive</v>
      </c>
      <c r="Q472">
        <v>0</v>
      </c>
    </row>
    <row r="473" spans="1:17" x14ac:dyDescent="0.35">
      <c r="A473" s="1" t="s">
        <v>134</v>
      </c>
      <c r="B473" s="1" t="s">
        <v>6</v>
      </c>
      <c r="C473" s="1" t="s">
        <v>6</v>
      </c>
      <c r="D473" s="1" t="s">
        <v>21</v>
      </c>
      <c r="E473" s="1" t="s">
        <v>124</v>
      </c>
      <c r="F473" s="1" t="s">
        <v>45</v>
      </c>
      <c r="G473" s="1" t="s">
        <v>2</v>
      </c>
      <c r="H473" s="1" t="s">
        <v>117</v>
      </c>
      <c r="I473" s="1">
        <v>651.62</v>
      </c>
      <c r="J473" s="1">
        <v>651.62</v>
      </c>
      <c r="K473" s="1">
        <v>6655</v>
      </c>
      <c r="L473" s="1" t="s">
        <v>37</v>
      </c>
      <c r="M473" s="1" t="s">
        <v>81</v>
      </c>
      <c r="N473" s="1" t="str">
        <f t="shared" si="7"/>
        <v>Positive</v>
      </c>
      <c r="O473" s="1" t="str">
        <f t="shared" si="7"/>
        <v>Positive</v>
      </c>
      <c r="P473" s="1" t="str">
        <f t="shared" si="7"/>
        <v>Positive</v>
      </c>
      <c r="Q473">
        <v>0</v>
      </c>
    </row>
    <row r="474" spans="1:17" x14ac:dyDescent="0.35">
      <c r="A474" s="1" t="s">
        <v>134</v>
      </c>
      <c r="B474" s="1" t="s">
        <v>6</v>
      </c>
      <c r="C474" s="1" t="s">
        <v>6</v>
      </c>
      <c r="D474" s="1" t="s">
        <v>21</v>
      </c>
      <c r="E474" s="1" t="s">
        <v>124</v>
      </c>
      <c r="F474" s="1" t="s">
        <v>45</v>
      </c>
      <c r="G474" s="1" t="s">
        <v>3</v>
      </c>
      <c r="H474" s="1" t="s">
        <v>118</v>
      </c>
      <c r="I474" s="1">
        <v>-8.65</v>
      </c>
      <c r="J474" s="1">
        <v>-8.65</v>
      </c>
      <c r="K474" s="1">
        <v>-86.4</v>
      </c>
      <c r="L474" s="1" t="s">
        <v>38</v>
      </c>
      <c r="M474" s="1" t="s">
        <v>81</v>
      </c>
      <c r="N474" s="1" t="str">
        <f t="shared" si="7"/>
        <v>Negative</v>
      </c>
      <c r="O474" s="1" t="str">
        <f t="shared" si="7"/>
        <v>Negative</v>
      </c>
      <c r="P474" s="1" t="str">
        <f t="shared" si="7"/>
        <v>Negative</v>
      </c>
      <c r="Q474">
        <v>0</v>
      </c>
    </row>
    <row r="475" spans="1:17" x14ac:dyDescent="0.35">
      <c r="A475" s="1" t="s">
        <v>134</v>
      </c>
      <c r="B475" s="1" t="s">
        <v>6</v>
      </c>
      <c r="C475" s="1" t="s">
        <v>6</v>
      </c>
      <c r="D475" s="1" t="s">
        <v>21</v>
      </c>
      <c r="E475" s="1" t="s">
        <v>123</v>
      </c>
      <c r="F475" s="1" t="s">
        <v>64</v>
      </c>
      <c r="G475" s="1" t="s">
        <v>2</v>
      </c>
      <c r="H475" s="1" t="s">
        <v>90</v>
      </c>
      <c r="I475" s="1">
        <v>49430.225989999999</v>
      </c>
      <c r="J475" s="1">
        <v>27552465.940000001</v>
      </c>
      <c r="K475" s="1">
        <v>49430.33</v>
      </c>
      <c r="L475" s="1" t="s">
        <v>37</v>
      </c>
      <c r="M475" s="1" t="s">
        <v>81</v>
      </c>
      <c r="N475" s="1" t="str">
        <f t="shared" si="7"/>
        <v>Positive</v>
      </c>
      <c r="O475" s="1" t="str">
        <f t="shared" si="7"/>
        <v>Positive</v>
      </c>
      <c r="P475" s="1" t="str">
        <f t="shared" si="7"/>
        <v>Positive</v>
      </c>
      <c r="Q475">
        <v>1</v>
      </c>
    </row>
    <row r="476" spans="1:17" x14ac:dyDescent="0.35">
      <c r="A476" s="1" t="s">
        <v>133</v>
      </c>
      <c r="B476" s="1" t="s">
        <v>7</v>
      </c>
      <c r="C476" s="1" t="s">
        <v>6</v>
      </c>
      <c r="D476" s="1" t="s">
        <v>21</v>
      </c>
      <c r="E476" s="1" t="s">
        <v>123</v>
      </c>
      <c r="F476" s="1" t="s">
        <v>54</v>
      </c>
      <c r="G476" s="1" t="s">
        <v>2</v>
      </c>
      <c r="H476" s="1" t="s">
        <v>106</v>
      </c>
      <c r="I476" s="1">
        <v>0</v>
      </c>
      <c r="J476" s="1">
        <v>0</v>
      </c>
      <c r="K476" s="1">
        <v>0</v>
      </c>
      <c r="L476" s="1" t="s">
        <v>37</v>
      </c>
      <c r="M476" s="1" t="s">
        <v>82</v>
      </c>
      <c r="N476" s="1" t="str">
        <f t="shared" si="7"/>
        <v>Zero</v>
      </c>
      <c r="O476" s="1" t="str">
        <f t="shared" si="7"/>
        <v>Zero</v>
      </c>
      <c r="P476" s="1" t="str">
        <f t="shared" si="7"/>
        <v>Zero</v>
      </c>
      <c r="Q476">
        <v>0</v>
      </c>
    </row>
    <row r="477" spans="1:17" x14ac:dyDescent="0.35">
      <c r="A477" s="1" t="s">
        <v>133</v>
      </c>
      <c r="B477" s="1" t="s">
        <v>7</v>
      </c>
      <c r="C477" s="1" t="s">
        <v>6</v>
      </c>
      <c r="D477" s="1" t="s">
        <v>25</v>
      </c>
      <c r="E477" s="1" t="s">
        <v>123</v>
      </c>
      <c r="F477" s="1" t="s">
        <v>54</v>
      </c>
      <c r="G477" s="1" t="s">
        <v>2</v>
      </c>
      <c r="H477" s="1" t="s">
        <v>106</v>
      </c>
      <c r="I477" s="1">
        <v>-225431.81299999999</v>
      </c>
      <c r="J477" s="1">
        <v>-302157.53000000003</v>
      </c>
      <c r="K477" s="1">
        <v>-302157.53000000003</v>
      </c>
      <c r="L477" s="1" t="s">
        <v>39</v>
      </c>
      <c r="M477" s="1" t="s">
        <v>82</v>
      </c>
      <c r="N477" s="1" t="str">
        <f t="shared" si="7"/>
        <v>Negative</v>
      </c>
      <c r="O477" s="1" t="str">
        <f t="shared" si="7"/>
        <v>Negative</v>
      </c>
      <c r="P477" s="1" t="str">
        <f t="shared" si="7"/>
        <v>Negative</v>
      </c>
      <c r="Q477">
        <v>0</v>
      </c>
    </row>
    <row r="478" spans="1:17" x14ac:dyDescent="0.35">
      <c r="A478" s="1" t="s">
        <v>133</v>
      </c>
      <c r="B478" s="1" t="s">
        <v>7</v>
      </c>
      <c r="C478" s="1" t="s">
        <v>6</v>
      </c>
      <c r="D478" s="1" t="s">
        <v>32</v>
      </c>
      <c r="E478" s="1" t="s">
        <v>123</v>
      </c>
      <c r="F478" s="1" t="s">
        <v>54</v>
      </c>
      <c r="G478" s="1" t="s">
        <v>4</v>
      </c>
      <c r="H478" s="1" t="s">
        <v>106</v>
      </c>
      <c r="I478" s="1">
        <v>0</v>
      </c>
      <c r="J478" s="1">
        <v>0</v>
      </c>
      <c r="K478" s="1">
        <v>0</v>
      </c>
      <c r="L478" s="1" t="s">
        <v>37</v>
      </c>
      <c r="M478" s="1" t="s">
        <v>82</v>
      </c>
      <c r="N478" s="1" t="str">
        <f t="shared" si="7"/>
        <v>Zero</v>
      </c>
      <c r="O478" s="1" t="str">
        <f t="shared" si="7"/>
        <v>Zero</v>
      </c>
      <c r="P478" s="1" t="str">
        <f t="shared" si="7"/>
        <v>Zero</v>
      </c>
      <c r="Q478">
        <v>0</v>
      </c>
    </row>
    <row r="479" spans="1:17" x14ac:dyDescent="0.35">
      <c r="A479" s="1" t="s">
        <v>133</v>
      </c>
      <c r="B479" s="1" t="s">
        <v>7</v>
      </c>
      <c r="C479" s="1" t="s">
        <v>6</v>
      </c>
      <c r="D479" s="1" t="s">
        <v>21</v>
      </c>
      <c r="E479" s="1" t="s">
        <v>123</v>
      </c>
      <c r="F479" s="1" t="s">
        <v>45</v>
      </c>
      <c r="G479" s="1" t="s">
        <v>2</v>
      </c>
      <c r="H479" s="1" t="s">
        <v>90</v>
      </c>
      <c r="I479" s="1">
        <v>250000000</v>
      </c>
      <c r="J479" s="1">
        <v>250000000</v>
      </c>
      <c r="K479" s="1">
        <v>250000000</v>
      </c>
      <c r="L479" s="1" t="s">
        <v>37</v>
      </c>
      <c r="M479" s="1" t="s">
        <v>82</v>
      </c>
      <c r="N479" s="1" t="str">
        <f t="shared" si="7"/>
        <v>Positive</v>
      </c>
      <c r="O479" s="1" t="str">
        <f t="shared" si="7"/>
        <v>Positive</v>
      </c>
      <c r="P479" s="1" t="str">
        <f t="shared" si="7"/>
        <v>Positive</v>
      </c>
      <c r="Q479">
        <v>0</v>
      </c>
    </row>
    <row r="480" spans="1:17" x14ac:dyDescent="0.35">
      <c r="A480" s="1" t="s">
        <v>133</v>
      </c>
      <c r="B480" s="1" t="s">
        <v>7</v>
      </c>
      <c r="C480" s="1" t="s">
        <v>6</v>
      </c>
      <c r="D480" s="1" t="s">
        <v>21</v>
      </c>
      <c r="E480" s="1" t="s">
        <v>123</v>
      </c>
      <c r="F480" s="1" t="s">
        <v>45</v>
      </c>
      <c r="G480" s="1" t="s">
        <v>2</v>
      </c>
      <c r="H480" s="1" t="s">
        <v>90</v>
      </c>
      <c r="I480" s="1">
        <v>0</v>
      </c>
      <c r="J480" s="1">
        <v>0</v>
      </c>
      <c r="K480" s="1">
        <v>0</v>
      </c>
      <c r="L480" s="1" t="s">
        <v>37</v>
      </c>
      <c r="M480" s="1" t="s">
        <v>82</v>
      </c>
      <c r="N480" s="1" t="str">
        <f t="shared" si="7"/>
        <v>Zero</v>
      </c>
      <c r="O480" s="1" t="str">
        <f t="shared" si="7"/>
        <v>Zero</v>
      </c>
      <c r="P480" s="1" t="str">
        <f t="shared" si="7"/>
        <v>Zero</v>
      </c>
      <c r="Q480">
        <v>0</v>
      </c>
    </row>
    <row r="481" spans="1:17" x14ac:dyDescent="0.35">
      <c r="A481" s="1" t="s">
        <v>133</v>
      </c>
      <c r="B481" s="1" t="s">
        <v>7</v>
      </c>
      <c r="C481" s="1" t="s">
        <v>6</v>
      </c>
      <c r="D481" s="1" t="s">
        <v>24</v>
      </c>
      <c r="E481" s="1" t="s">
        <v>123</v>
      </c>
      <c r="F481" s="1" t="s">
        <v>45</v>
      </c>
      <c r="G481" s="1" t="s">
        <v>4</v>
      </c>
      <c r="H481" s="1" t="s">
        <v>90</v>
      </c>
      <c r="I481" s="1">
        <v>1371479.58</v>
      </c>
      <c r="J481" s="1">
        <v>1371479.58</v>
      </c>
      <c r="K481" s="1">
        <v>1371479.58</v>
      </c>
      <c r="L481" s="1" t="s">
        <v>37</v>
      </c>
      <c r="M481" s="1" t="s">
        <v>82</v>
      </c>
      <c r="N481" s="1" t="str">
        <f t="shared" si="7"/>
        <v>Positive</v>
      </c>
      <c r="O481" s="1" t="str">
        <f t="shared" si="7"/>
        <v>Positive</v>
      </c>
      <c r="P481" s="1" t="str">
        <f t="shared" si="7"/>
        <v>Positive</v>
      </c>
      <c r="Q481">
        <v>0</v>
      </c>
    </row>
    <row r="482" spans="1:17" x14ac:dyDescent="0.35">
      <c r="A482" s="1" t="s">
        <v>133</v>
      </c>
      <c r="B482" s="1" t="s">
        <v>7</v>
      </c>
      <c r="C482" s="1" t="s">
        <v>6</v>
      </c>
      <c r="D482" s="1" t="s">
        <v>24</v>
      </c>
      <c r="E482" s="1" t="s">
        <v>123</v>
      </c>
      <c r="F482" s="1" t="s">
        <v>45</v>
      </c>
      <c r="G482" s="1" t="s">
        <v>4</v>
      </c>
      <c r="H482" s="1" t="s">
        <v>90</v>
      </c>
      <c r="I482" s="1">
        <v>0</v>
      </c>
      <c r="J482" s="1">
        <v>0</v>
      </c>
      <c r="K482" s="1">
        <v>0</v>
      </c>
      <c r="L482" s="1" t="s">
        <v>37</v>
      </c>
      <c r="M482" s="1" t="s">
        <v>82</v>
      </c>
      <c r="N482" s="1" t="str">
        <f t="shared" si="7"/>
        <v>Zero</v>
      </c>
      <c r="O482" s="1" t="str">
        <f t="shared" si="7"/>
        <v>Zero</v>
      </c>
      <c r="P482" s="1" t="str">
        <f t="shared" si="7"/>
        <v>Zero</v>
      </c>
      <c r="Q482">
        <v>0</v>
      </c>
    </row>
    <row r="483" spans="1:17" x14ac:dyDescent="0.35">
      <c r="A483" s="1" t="s">
        <v>133</v>
      </c>
      <c r="B483" s="1" t="s">
        <v>7</v>
      </c>
      <c r="C483" s="1" t="s">
        <v>6</v>
      </c>
      <c r="D483" s="1" t="s">
        <v>25</v>
      </c>
      <c r="E483" s="1" t="s">
        <v>123</v>
      </c>
      <c r="F483" s="1" t="s">
        <v>45</v>
      </c>
      <c r="G483" s="1" t="s">
        <v>2</v>
      </c>
      <c r="H483" s="1" t="s">
        <v>90</v>
      </c>
      <c r="I483" s="1">
        <v>-13575.09</v>
      </c>
      <c r="J483" s="1">
        <v>-13575.09</v>
      </c>
      <c r="K483" s="1">
        <v>-13575.09</v>
      </c>
      <c r="L483" s="1" t="s">
        <v>39</v>
      </c>
      <c r="M483" s="1" t="s">
        <v>82</v>
      </c>
      <c r="N483" s="1" t="str">
        <f t="shared" si="7"/>
        <v>Negative</v>
      </c>
      <c r="O483" s="1" t="str">
        <f t="shared" si="7"/>
        <v>Negative</v>
      </c>
      <c r="P483" s="1" t="str">
        <f t="shared" si="7"/>
        <v>Negative</v>
      </c>
      <c r="Q483">
        <v>0</v>
      </c>
    </row>
    <row r="484" spans="1:17" x14ac:dyDescent="0.35">
      <c r="A484" s="1" t="s">
        <v>133</v>
      </c>
      <c r="B484" s="1" t="s">
        <v>7</v>
      </c>
      <c r="C484" s="1" t="s">
        <v>6</v>
      </c>
      <c r="D484" s="1" t="s">
        <v>25</v>
      </c>
      <c r="E484" s="1" t="s">
        <v>123</v>
      </c>
      <c r="F484" s="1" t="s">
        <v>45</v>
      </c>
      <c r="G484" s="1" t="s">
        <v>2</v>
      </c>
      <c r="H484" s="1" t="s">
        <v>90</v>
      </c>
      <c r="I484" s="1">
        <v>-360303.95</v>
      </c>
      <c r="J484" s="1">
        <v>-360303.95</v>
      </c>
      <c r="K484" s="1">
        <v>-360303.95</v>
      </c>
      <c r="L484" s="1" t="s">
        <v>39</v>
      </c>
      <c r="M484" s="1" t="s">
        <v>82</v>
      </c>
      <c r="N484" s="1" t="str">
        <f t="shared" si="7"/>
        <v>Negative</v>
      </c>
      <c r="O484" s="1" t="str">
        <f t="shared" si="7"/>
        <v>Negative</v>
      </c>
      <c r="P484" s="1" t="str">
        <f t="shared" si="7"/>
        <v>Negative</v>
      </c>
      <c r="Q484">
        <v>0</v>
      </c>
    </row>
    <row r="485" spans="1:17" x14ac:dyDescent="0.35">
      <c r="A485" s="1" t="s">
        <v>133</v>
      </c>
      <c r="B485" s="1" t="s">
        <v>7</v>
      </c>
      <c r="C485" s="1" t="s">
        <v>6</v>
      </c>
      <c r="D485" s="1" t="s">
        <v>21</v>
      </c>
      <c r="E485" s="1" t="s">
        <v>123</v>
      </c>
      <c r="F485" s="1" t="s">
        <v>45</v>
      </c>
      <c r="G485" s="1" t="s">
        <v>2</v>
      </c>
      <c r="H485" s="1" t="s">
        <v>90</v>
      </c>
      <c r="I485" s="1">
        <v>423297</v>
      </c>
      <c r="J485" s="1">
        <v>423297</v>
      </c>
      <c r="K485" s="1">
        <v>423297</v>
      </c>
      <c r="L485" s="1" t="s">
        <v>37</v>
      </c>
      <c r="M485" s="1" t="s">
        <v>82</v>
      </c>
      <c r="N485" s="1" t="str">
        <f t="shared" si="7"/>
        <v>Positive</v>
      </c>
      <c r="O485" s="1" t="str">
        <f t="shared" si="7"/>
        <v>Positive</v>
      </c>
      <c r="P485" s="1" t="str">
        <f t="shared" si="7"/>
        <v>Positive</v>
      </c>
      <c r="Q485">
        <v>0</v>
      </c>
    </row>
    <row r="486" spans="1:17" x14ac:dyDescent="0.35">
      <c r="A486" s="1" t="s">
        <v>133</v>
      </c>
      <c r="B486" s="1" t="s">
        <v>7</v>
      </c>
      <c r="C486" s="1" t="s">
        <v>6</v>
      </c>
      <c r="D486" s="1" t="s">
        <v>24</v>
      </c>
      <c r="E486" s="1" t="s">
        <v>123</v>
      </c>
      <c r="F486" s="1" t="s">
        <v>45</v>
      </c>
      <c r="G486" s="1" t="s">
        <v>4</v>
      </c>
      <c r="H486" s="1" t="s">
        <v>90</v>
      </c>
      <c r="I486" s="1">
        <v>6153.41</v>
      </c>
      <c r="J486" s="1">
        <v>6153.41</v>
      </c>
      <c r="K486" s="1">
        <v>6153.41</v>
      </c>
      <c r="L486" s="1" t="s">
        <v>37</v>
      </c>
      <c r="M486" s="1" t="s">
        <v>82</v>
      </c>
      <c r="N486" s="1" t="str">
        <f t="shared" si="7"/>
        <v>Positive</v>
      </c>
      <c r="O486" s="1" t="str">
        <f t="shared" si="7"/>
        <v>Positive</v>
      </c>
      <c r="P486" s="1" t="str">
        <f t="shared" si="7"/>
        <v>Positive</v>
      </c>
      <c r="Q486">
        <v>0</v>
      </c>
    </row>
    <row r="487" spans="1:17" x14ac:dyDescent="0.35">
      <c r="A487" s="1" t="s">
        <v>133</v>
      </c>
      <c r="B487" s="1" t="s">
        <v>7</v>
      </c>
      <c r="C487" s="1" t="s">
        <v>6</v>
      </c>
      <c r="D487" s="1" t="s">
        <v>25</v>
      </c>
      <c r="E487" s="1" t="s">
        <v>123</v>
      </c>
      <c r="F487" s="1" t="s">
        <v>45</v>
      </c>
      <c r="G487" s="1" t="s">
        <v>2</v>
      </c>
      <c r="H487" s="1" t="s">
        <v>90</v>
      </c>
      <c r="I487" s="1">
        <v>-1834.19</v>
      </c>
      <c r="J487" s="1">
        <v>-1834.19</v>
      </c>
      <c r="K487" s="1">
        <v>-1834.19</v>
      </c>
      <c r="L487" s="1" t="s">
        <v>39</v>
      </c>
      <c r="M487" s="1" t="s">
        <v>82</v>
      </c>
      <c r="N487" s="1" t="str">
        <f t="shared" si="7"/>
        <v>Negative</v>
      </c>
      <c r="O487" s="1" t="str">
        <f t="shared" si="7"/>
        <v>Negative</v>
      </c>
      <c r="P487" s="1" t="str">
        <f t="shared" si="7"/>
        <v>Negative</v>
      </c>
      <c r="Q487">
        <v>0</v>
      </c>
    </row>
    <row r="488" spans="1:17" x14ac:dyDescent="0.35">
      <c r="A488" s="1" t="s">
        <v>134</v>
      </c>
      <c r="B488" s="1" t="s">
        <v>6</v>
      </c>
      <c r="C488" s="1" t="s">
        <v>6</v>
      </c>
      <c r="D488" s="1" t="s">
        <v>33</v>
      </c>
      <c r="E488" s="1" t="s">
        <v>123</v>
      </c>
      <c r="F488" s="1" t="s">
        <v>49</v>
      </c>
      <c r="G488" s="1" t="s">
        <v>1</v>
      </c>
      <c r="H488" s="1" t="s">
        <v>93</v>
      </c>
      <c r="I488" s="1">
        <v>0</v>
      </c>
      <c r="J488" s="1">
        <v>0</v>
      </c>
      <c r="K488" s="1">
        <v>0</v>
      </c>
      <c r="L488" s="1" t="s">
        <v>36</v>
      </c>
      <c r="M488" s="1" t="s">
        <v>82</v>
      </c>
      <c r="N488" s="1" t="str">
        <f t="shared" si="7"/>
        <v>Zero</v>
      </c>
      <c r="O488" s="1" t="str">
        <f t="shared" si="7"/>
        <v>Zero</v>
      </c>
      <c r="P488" s="1" t="str">
        <f t="shared" si="7"/>
        <v>Zero</v>
      </c>
      <c r="Q488">
        <v>0</v>
      </c>
    </row>
    <row r="489" spans="1:17" x14ac:dyDescent="0.35">
      <c r="A489" s="1" t="s">
        <v>134</v>
      </c>
      <c r="B489" s="1" t="s">
        <v>6</v>
      </c>
      <c r="C489" s="1" t="s">
        <v>6</v>
      </c>
      <c r="D489" s="1" t="s">
        <v>34</v>
      </c>
      <c r="E489" s="1" t="s">
        <v>123</v>
      </c>
      <c r="F489" s="1" t="s">
        <v>49</v>
      </c>
      <c r="G489" s="1" t="s">
        <v>1</v>
      </c>
      <c r="H489" s="1" t="s">
        <v>93</v>
      </c>
      <c r="I489" s="1">
        <v>-3.6999999999999998E-2</v>
      </c>
      <c r="J489" s="1">
        <v>-0.03</v>
      </c>
      <c r="K489" s="1">
        <v>-0.03</v>
      </c>
      <c r="L489" s="1" t="s">
        <v>39</v>
      </c>
      <c r="M489" s="1" t="s">
        <v>82</v>
      </c>
      <c r="N489" s="1" t="str">
        <f t="shared" si="7"/>
        <v>Negative</v>
      </c>
      <c r="O489" s="1" t="str">
        <f t="shared" si="7"/>
        <v>Negative</v>
      </c>
      <c r="P489" s="1" t="str">
        <f t="shared" si="7"/>
        <v>Negative</v>
      </c>
      <c r="Q489">
        <v>0</v>
      </c>
    </row>
    <row r="490" spans="1:17" x14ac:dyDescent="0.35">
      <c r="A490" s="1" t="s">
        <v>134</v>
      </c>
      <c r="B490" s="1" t="s">
        <v>6</v>
      </c>
      <c r="C490" s="1" t="s">
        <v>6</v>
      </c>
      <c r="D490" s="1" t="s">
        <v>33</v>
      </c>
      <c r="E490" s="1" t="s">
        <v>123</v>
      </c>
      <c r="F490" s="1" t="s">
        <v>49</v>
      </c>
      <c r="G490" s="1" t="s">
        <v>1</v>
      </c>
      <c r="H490" s="1" t="s">
        <v>119</v>
      </c>
      <c r="I490" s="1">
        <v>0</v>
      </c>
      <c r="J490" s="1">
        <v>0</v>
      </c>
      <c r="K490" s="1">
        <v>0</v>
      </c>
      <c r="L490" s="1" t="s">
        <v>36</v>
      </c>
      <c r="M490" s="1" t="s">
        <v>82</v>
      </c>
      <c r="N490" s="1" t="str">
        <f t="shared" si="7"/>
        <v>Zero</v>
      </c>
      <c r="O490" s="1" t="str">
        <f t="shared" si="7"/>
        <v>Zero</v>
      </c>
      <c r="P490" s="1" t="str">
        <f t="shared" si="7"/>
        <v>Zero</v>
      </c>
      <c r="Q490">
        <v>0</v>
      </c>
    </row>
    <row r="491" spans="1:17" x14ac:dyDescent="0.35">
      <c r="A491" s="1" t="s">
        <v>133</v>
      </c>
      <c r="B491" s="1" t="s">
        <v>7</v>
      </c>
      <c r="C491" s="1" t="s">
        <v>6</v>
      </c>
      <c r="D491" s="1" t="s">
        <v>25</v>
      </c>
      <c r="E491" s="1" t="s">
        <v>123</v>
      </c>
      <c r="F491" s="1" t="s">
        <v>48</v>
      </c>
      <c r="G491" s="1" t="s">
        <v>2</v>
      </c>
      <c r="H491" s="1" t="s">
        <v>90</v>
      </c>
      <c r="I491" s="1">
        <v>-2767.125</v>
      </c>
      <c r="J491" s="1">
        <v>-2263.42</v>
      </c>
      <c r="K491" s="1">
        <v>-2766.62</v>
      </c>
      <c r="L491" s="1" t="s">
        <v>39</v>
      </c>
      <c r="M491" s="1" t="s">
        <v>82</v>
      </c>
      <c r="N491" s="1" t="str">
        <f t="shared" si="7"/>
        <v>Negative</v>
      </c>
      <c r="O491" s="1" t="str">
        <f t="shared" si="7"/>
        <v>Negative</v>
      </c>
      <c r="P491" s="1" t="str">
        <f t="shared" si="7"/>
        <v>Negative</v>
      </c>
      <c r="Q491">
        <v>0</v>
      </c>
    </row>
    <row r="492" spans="1:17" x14ac:dyDescent="0.35">
      <c r="A492" s="1" t="s">
        <v>133</v>
      </c>
      <c r="B492" s="1" t="s">
        <v>7</v>
      </c>
      <c r="C492" s="1" t="s">
        <v>6</v>
      </c>
      <c r="D492" s="1" t="s">
        <v>25</v>
      </c>
      <c r="E492" s="1" t="s">
        <v>123</v>
      </c>
      <c r="F492" s="1" t="s">
        <v>48</v>
      </c>
      <c r="G492" s="1" t="s">
        <v>2</v>
      </c>
      <c r="H492" s="1" t="s">
        <v>90</v>
      </c>
      <c r="I492" s="1">
        <v>-1741.2049999999999</v>
      </c>
      <c r="J492" s="1">
        <v>-1424.25</v>
      </c>
      <c r="K492" s="1">
        <v>-1740.91</v>
      </c>
      <c r="L492" s="1" t="s">
        <v>39</v>
      </c>
      <c r="M492" s="1" t="s">
        <v>82</v>
      </c>
      <c r="N492" s="1" t="str">
        <f t="shared" si="7"/>
        <v>Negative</v>
      </c>
      <c r="O492" s="1" t="str">
        <f t="shared" si="7"/>
        <v>Negative</v>
      </c>
      <c r="P492" s="1" t="str">
        <f t="shared" si="7"/>
        <v>Negative</v>
      </c>
      <c r="Q492">
        <v>0</v>
      </c>
    </row>
    <row r="493" spans="1:17" x14ac:dyDescent="0.35">
      <c r="A493" s="1" t="s">
        <v>133</v>
      </c>
      <c r="B493" s="1" t="s">
        <v>7</v>
      </c>
      <c r="C493" s="1" t="s">
        <v>6</v>
      </c>
      <c r="D493" s="1" t="s">
        <v>24</v>
      </c>
      <c r="E493" s="1" t="s">
        <v>123</v>
      </c>
      <c r="F493" s="1" t="s">
        <v>48</v>
      </c>
      <c r="G493" s="1" t="s">
        <v>4</v>
      </c>
      <c r="H493" s="1" t="s">
        <v>90</v>
      </c>
      <c r="I493" s="1">
        <v>7749.8590000000004</v>
      </c>
      <c r="J493" s="1">
        <v>6295.0690000000004</v>
      </c>
      <c r="K493" s="1">
        <v>7749.86</v>
      </c>
      <c r="L493" s="1" t="s">
        <v>37</v>
      </c>
      <c r="M493" s="1" t="s">
        <v>82</v>
      </c>
      <c r="N493" s="1" t="str">
        <f t="shared" si="7"/>
        <v>Positive</v>
      </c>
      <c r="O493" s="1" t="str">
        <f t="shared" si="7"/>
        <v>Positive</v>
      </c>
      <c r="P493" s="1" t="str">
        <f t="shared" si="7"/>
        <v>Positive</v>
      </c>
      <c r="Q493">
        <v>0</v>
      </c>
    </row>
    <row r="494" spans="1:17" x14ac:dyDescent="0.35">
      <c r="A494" s="1" t="s">
        <v>133</v>
      </c>
      <c r="B494" s="1" t="s">
        <v>7</v>
      </c>
      <c r="C494" s="1" t="s">
        <v>6</v>
      </c>
      <c r="D494" s="1" t="s">
        <v>24</v>
      </c>
      <c r="E494" s="1" t="s">
        <v>123</v>
      </c>
      <c r="F494" s="1" t="s">
        <v>48</v>
      </c>
      <c r="G494" s="1" t="s">
        <v>4</v>
      </c>
      <c r="H494" s="1" t="s">
        <v>90</v>
      </c>
      <c r="I494" s="1">
        <v>20526.560000000001</v>
      </c>
      <c r="J494" s="1">
        <v>16673.348999999998</v>
      </c>
      <c r="K494" s="1">
        <v>20526.560000000001</v>
      </c>
      <c r="L494" s="1" t="s">
        <v>37</v>
      </c>
      <c r="M494" s="1" t="s">
        <v>82</v>
      </c>
      <c r="N494" s="1" t="str">
        <f t="shared" si="7"/>
        <v>Positive</v>
      </c>
      <c r="O494" s="1" t="str">
        <f t="shared" si="7"/>
        <v>Positive</v>
      </c>
      <c r="P494" s="1" t="str">
        <f t="shared" si="7"/>
        <v>Positive</v>
      </c>
      <c r="Q494">
        <v>0</v>
      </c>
    </row>
    <row r="495" spans="1:17" x14ac:dyDescent="0.35">
      <c r="A495" s="1" t="s">
        <v>134</v>
      </c>
      <c r="B495" s="1" t="s">
        <v>6</v>
      </c>
      <c r="C495" s="1" t="s">
        <v>6</v>
      </c>
      <c r="D495" s="1" t="s">
        <v>23</v>
      </c>
      <c r="E495" s="1" t="s">
        <v>123</v>
      </c>
      <c r="F495" s="1" t="s">
        <v>46</v>
      </c>
      <c r="G495" s="1" t="s">
        <v>3</v>
      </c>
      <c r="H495" s="1" t="s">
        <v>104</v>
      </c>
      <c r="I495" s="1">
        <v>0</v>
      </c>
      <c r="J495" s="1">
        <v>0</v>
      </c>
      <c r="K495" s="1">
        <v>0</v>
      </c>
      <c r="L495" s="1" t="s">
        <v>38</v>
      </c>
      <c r="M495" s="1" t="s">
        <v>82</v>
      </c>
      <c r="N495" s="1" t="str">
        <f t="shared" si="7"/>
        <v>Zero</v>
      </c>
      <c r="O495" s="1" t="str">
        <f t="shared" si="7"/>
        <v>Zero</v>
      </c>
      <c r="P495" s="1" t="str">
        <f t="shared" si="7"/>
        <v>Zero</v>
      </c>
      <c r="Q495">
        <v>1</v>
      </c>
    </row>
    <row r="496" spans="1:17" x14ac:dyDescent="0.35">
      <c r="A496" s="1" t="s">
        <v>134</v>
      </c>
      <c r="B496" s="1" t="s">
        <v>7</v>
      </c>
      <c r="C496" s="1" t="s">
        <v>6</v>
      </c>
      <c r="D496" s="1" t="s">
        <v>23</v>
      </c>
      <c r="E496" s="1" t="s">
        <v>123</v>
      </c>
      <c r="F496" s="1" t="s">
        <v>66</v>
      </c>
      <c r="G496" s="1" t="s">
        <v>3</v>
      </c>
      <c r="H496" s="1" t="s">
        <v>90</v>
      </c>
      <c r="I496" s="1">
        <v>0</v>
      </c>
      <c r="J496" s="1">
        <v>0</v>
      </c>
      <c r="K496" s="1">
        <v>0</v>
      </c>
      <c r="L496" s="1" t="s">
        <v>38</v>
      </c>
      <c r="M496" s="1" t="s">
        <v>82</v>
      </c>
      <c r="N496" s="1" t="str">
        <f t="shared" si="7"/>
        <v>Zero</v>
      </c>
      <c r="O496" s="1" t="str">
        <f t="shared" si="7"/>
        <v>Zero</v>
      </c>
      <c r="P496" s="1" t="str">
        <f t="shared" si="7"/>
        <v>Zero</v>
      </c>
      <c r="Q496">
        <v>1</v>
      </c>
    </row>
    <row r="497" spans="1:17" x14ac:dyDescent="0.35">
      <c r="A497" s="1" t="s">
        <v>134</v>
      </c>
      <c r="B497" s="1" t="s">
        <v>6</v>
      </c>
      <c r="C497" s="1" t="s">
        <v>6</v>
      </c>
      <c r="D497" s="1" t="s">
        <v>21</v>
      </c>
      <c r="E497" s="1" t="s">
        <v>124</v>
      </c>
      <c r="F497" s="1" t="s">
        <v>45</v>
      </c>
      <c r="G497" s="1" t="s">
        <v>2</v>
      </c>
      <c r="H497" s="1" t="s">
        <v>90</v>
      </c>
      <c r="I497" s="1">
        <v>411746</v>
      </c>
      <c r="J497" s="1">
        <v>411746</v>
      </c>
      <c r="K497" s="1">
        <v>411746</v>
      </c>
      <c r="L497" s="1" t="s">
        <v>37</v>
      </c>
      <c r="M497" s="1" t="s">
        <v>81</v>
      </c>
      <c r="N497" s="1" t="str">
        <f t="shared" si="7"/>
        <v>Positive</v>
      </c>
      <c r="O497" s="1" t="str">
        <f t="shared" si="7"/>
        <v>Positive</v>
      </c>
      <c r="P497" s="1" t="str">
        <f t="shared" si="7"/>
        <v>Positive</v>
      </c>
      <c r="Q497">
        <v>0</v>
      </c>
    </row>
    <row r="498" spans="1:17" x14ac:dyDescent="0.35">
      <c r="A498" s="1" t="s">
        <v>134</v>
      </c>
      <c r="B498" s="1" t="s">
        <v>6</v>
      </c>
      <c r="C498" s="1" t="s">
        <v>6</v>
      </c>
      <c r="D498" s="1" t="s">
        <v>21</v>
      </c>
      <c r="E498" s="1" t="s">
        <v>124</v>
      </c>
      <c r="F498" s="1" t="s">
        <v>45</v>
      </c>
      <c r="G498" s="1" t="s">
        <v>2</v>
      </c>
      <c r="H498" s="1" t="s">
        <v>90</v>
      </c>
      <c r="I498" s="1">
        <v>380570</v>
      </c>
      <c r="J498" s="1">
        <v>380570</v>
      </c>
      <c r="K498" s="1">
        <v>380570</v>
      </c>
      <c r="L498" s="1" t="s">
        <v>37</v>
      </c>
      <c r="M498" s="1" t="s">
        <v>81</v>
      </c>
      <c r="N498" s="1" t="str">
        <f t="shared" si="7"/>
        <v>Positive</v>
      </c>
      <c r="O498" s="1" t="str">
        <f t="shared" si="7"/>
        <v>Positive</v>
      </c>
      <c r="P498" s="1" t="str">
        <f t="shared" si="7"/>
        <v>Positive</v>
      </c>
      <c r="Q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Rayani Jaya Prakash Narayana</dc:creator>
  <cp:lastModifiedBy>Rayani Jaya Prakash Narayana</cp:lastModifiedBy>
  <dcterms:created xsi:type="dcterms:W3CDTF">2024-04-30T14:06:40Z</dcterms:created>
  <dcterms:modified xsi:type="dcterms:W3CDTF">2024-05-01T04:40:35Z</dcterms:modified>
</cp:coreProperties>
</file>