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FD1DA8C-A5F2-4327-A651-4F7712D39D56}" xr6:coauthVersionLast="47" xr6:coauthVersionMax="47" xr10:uidLastSave="{00000000-0000-0000-0000-000000000000}"/>
  <bookViews>
    <workbookView xWindow="-120" yWindow="-120" windowWidth="20730" windowHeight="11760" xr2:uid="{7181FF58-E4F3-43CA-9C9B-9BFF18B73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E34" i="1"/>
  <c r="J35" i="1"/>
  <c r="J36" i="1"/>
  <c r="J34" i="1"/>
  <c r="F34" i="1"/>
  <c r="C36" i="1"/>
  <c r="F35" i="1"/>
  <c r="E35" i="1"/>
  <c r="D36" i="1"/>
  <c r="D35" i="1"/>
  <c r="D34" i="1"/>
  <c r="C35" i="1"/>
  <c r="C34" i="1"/>
  <c r="C31" i="1"/>
  <c r="C30" i="1"/>
  <c r="D29" i="1"/>
  <c r="E29" i="1"/>
  <c r="F29" i="1"/>
  <c r="G29" i="1"/>
  <c r="H29" i="1"/>
  <c r="I29" i="1"/>
  <c r="J29" i="1"/>
  <c r="K29" i="1"/>
  <c r="C29" i="1"/>
  <c r="D28" i="1"/>
  <c r="E28" i="1"/>
  <c r="F28" i="1"/>
  <c r="G28" i="1"/>
  <c r="H28" i="1"/>
  <c r="I28" i="1"/>
  <c r="J28" i="1"/>
  <c r="K28" i="1"/>
  <c r="C28" i="1"/>
  <c r="D27" i="1"/>
  <c r="E27" i="1"/>
  <c r="F27" i="1"/>
  <c r="G27" i="1"/>
  <c r="H27" i="1"/>
  <c r="I27" i="1"/>
  <c r="J27" i="1"/>
  <c r="K27" i="1"/>
  <c r="C27" i="1"/>
  <c r="I30" i="1"/>
  <c r="I31" i="1" s="1"/>
  <c r="E30" i="1"/>
  <c r="E31" i="1" s="1"/>
  <c r="J30" i="1"/>
  <c r="F30" i="1"/>
  <c r="H30" i="1"/>
  <c r="D30" i="1"/>
  <c r="D21" i="1"/>
  <c r="E21" i="1"/>
  <c r="F21" i="1"/>
  <c r="G21" i="1"/>
  <c r="H21" i="1"/>
  <c r="I21" i="1"/>
  <c r="J21" i="1"/>
  <c r="K21" i="1"/>
  <c r="C21" i="1"/>
  <c r="D20" i="1"/>
  <c r="E20" i="1"/>
  <c r="F20" i="1"/>
  <c r="G20" i="1"/>
  <c r="H20" i="1"/>
  <c r="I20" i="1"/>
  <c r="J20" i="1"/>
  <c r="K20" i="1"/>
  <c r="C20" i="1"/>
  <c r="D19" i="1"/>
  <c r="E19" i="1"/>
  <c r="F19" i="1"/>
  <c r="G19" i="1"/>
  <c r="H19" i="1"/>
  <c r="I19" i="1"/>
  <c r="J19" i="1"/>
  <c r="K19" i="1"/>
  <c r="C19" i="1"/>
  <c r="D14" i="1"/>
  <c r="E14" i="1"/>
  <c r="F14" i="1"/>
  <c r="G14" i="1"/>
  <c r="H14" i="1"/>
  <c r="I14" i="1"/>
  <c r="J14" i="1"/>
  <c r="K14" i="1"/>
  <c r="C14" i="1"/>
  <c r="D13" i="1"/>
  <c r="E13" i="1"/>
  <c r="F13" i="1"/>
  <c r="G13" i="1"/>
  <c r="H13" i="1"/>
  <c r="I13" i="1"/>
  <c r="J13" i="1"/>
  <c r="K13" i="1"/>
  <c r="C13" i="1"/>
  <c r="D12" i="1"/>
  <c r="E12" i="1"/>
  <c r="F12" i="1"/>
  <c r="G12" i="1"/>
  <c r="H12" i="1"/>
  <c r="I12" i="1"/>
  <c r="J12" i="1"/>
  <c r="K12" i="1"/>
  <c r="E36" i="1" l="1"/>
  <c r="F36" i="1" s="1"/>
  <c r="G30" i="1"/>
  <c r="K30" i="1"/>
  <c r="K31" i="1" s="1"/>
  <c r="F31" i="1"/>
  <c r="J31" i="1"/>
  <c r="G31" i="1"/>
  <c r="D31" i="1"/>
  <c r="H31" i="1"/>
</calcChain>
</file>

<file path=xl/sharedStrings.xml><?xml version="1.0" encoding="utf-8"?>
<sst xmlns="http://schemas.openxmlformats.org/spreadsheetml/2006/main" count="95" uniqueCount="26">
  <si>
    <t>Alternatives</t>
  </si>
  <si>
    <t>Criteria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</si>
  <si>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</si>
  <si>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</si>
  <si>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</si>
  <si>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</si>
  <si>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</si>
  <si>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</si>
  <si>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</si>
  <si>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</si>
  <si>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</si>
  <si>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Language</t>
  </si>
  <si>
    <t>Natural Science</t>
  </si>
  <si>
    <t>Social Science</t>
  </si>
  <si>
    <t>SUM</t>
  </si>
  <si>
    <t>SQRT</t>
  </si>
  <si>
    <t>Weight</t>
  </si>
  <si>
    <t>Wighted Normalized Decision Matrix</t>
  </si>
  <si>
    <t>Vj+</t>
  </si>
  <si>
    <t>Vj-</t>
  </si>
  <si>
    <t>Si+</t>
  </si>
  <si>
    <t>Si-</t>
  </si>
  <si>
    <t>Si+ + Si-</t>
  </si>
  <si>
    <t>Pi</t>
  </si>
  <si>
    <t>Alternative</t>
  </si>
  <si>
    <t xml:space="preserve">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</si>
</sst>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E07E069-DCCE-4380-9BCE-5B6304291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87DC-7BA7-4208-A924-56DCF9E06B4F}">
  <dimension ref="B2:U36"/>
  <sheetViews>
    <sheetView tabSelected="1" topLeftCell="A3" workbookViewId="0">
      <selection activeCell="C12" sqref="C12"/>
    </sheetView>
  </sheetViews>
  <sheetFormatPr defaultRowHeight="15" x14ac:dyDescent="0.25"/>
  <cols>
    <col min="2" max="2" width="16.42578125" customWidth="1"/>
    <col min="13" max="21" width="3.140625" bestFit="1" customWidth="1"/>
  </cols>
  <sheetData>
    <row r="2" spans="2:21" x14ac:dyDescent="0.25">
      <c r="B2" s="20" t="s">
        <v>0</v>
      </c>
      <c r="C2" s="20" t="s">
        <v>1</v>
      </c>
      <c r="D2" s="20"/>
      <c r="E2" s="20"/>
      <c r="F2" s="20"/>
      <c r="G2" s="20"/>
      <c r="H2" s="20"/>
      <c r="I2" s="20"/>
      <c r="J2" s="20"/>
      <c r="K2" s="20"/>
    </row>
    <row r="3" spans="2:21" x14ac:dyDescent="0.25">
      <c r="B3" s="20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2:21" x14ac:dyDescent="0.25">
      <c r="B4" s="2" t="s">
        <v>11</v>
      </c>
      <c r="C4" s="1">
        <v>3</v>
      </c>
      <c r="D4" s="1">
        <v>3</v>
      </c>
      <c r="E4" s="1">
        <v>4</v>
      </c>
      <c r="F4" s="1">
        <v>2</v>
      </c>
      <c r="G4" s="1">
        <v>2</v>
      </c>
      <c r="H4" s="1">
        <v>4</v>
      </c>
      <c r="I4" s="1">
        <v>3</v>
      </c>
      <c r="J4" s="1">
        <v>3</v>
      </c>
      <c r="K4" s="1">
        <v>5</v>
      </c>
    </row>
    <row r="5" spans="2:21" x14ac:dyDescent="0.25">
      <c r="B5" s="2" t="s">
        <v>12</v>
      </c>
      <c r="C5" s="1">
        <v>4</v>
      </c>
      <c r="D5" s="1">
        <v>3</v>
      </c>
      <c r="E5" s="1">
        <v>3</v>
      </c>
      <c r="F5" s="1">
        <v>3</v>
      </c>
      <c r="G5" s="1">
        <v>2</v>
      </c>
      <c r="H5" s="1">
        <v>2</v>
      </c>
      <c r="I5" s="1">
        <v>5</v>
      </c>
      <c r="J5" s="1">
        <v>4</v>
      </c>
      <c r="K5" s="1">
        <v>4</v>
      </c>
    </row>
    <row r="6" spans="2:21" x14ac:dyDescent="0.25">
      <c r="B6" s="2" t="s">
        <v>13</v>
      </c>
      <c r="C6" s="1">
        <v>3</v>
      </c>
      <c r="D6" s="1">
        <v>4</v>
      </c>
      <c r="E6" s="1">
        <v>3</v>
      </c>
      <c r="F6" s="1">
        <v>2</v>
      </c>
      <c r="G6" s="1">
        <v>3</v>
      </c>
      <c r="H6" s="1">
        <v>2</v>
      </c>
      <c r="I6" s="1">
        <v>3</v>
      </c>
      <c r="J6" s="1">
        <v>5</v>
      </c>
      <c r="K6" s="1">
        <v>4</v>
      </c>
    </row>
    <row r="7" spans="2:21" x14ac:dyDescent="0.25">
      <c r="B7" s="2" t="s">
        <v>14</v>
      </c>
      <c r="C7" s="1">
        <v>34</v>
      </c>
      <c r="D7" s="1">
        <v>34</v>
      </c>
      <c r="E7" s="1">
        <v>34</v>
      </c>
      <c r="F7" s="1">
        <v>17</v>
      </c>
      <c r="G7" s="1">
        <v>17</v>
      </c>
      <c r="H7" s="1">
        <v>24</v>
      </c>
      <c r="I7" s="1">
        <v>43</v>
      </c>
      <c r="J7" s="1">
        <v>50</v>
      </c>
      <c r="K7" s="1">
        <v>57</v>
      </c>
    </row>
    <row r="9" spans="2:21" x14ac:dyDescent="0.25">
      <c r="B9" s="4" t="s">
        <v>15</v>
      </c>
    </row>
    <row r="10" spans="2:21" x14ac:dyDescent="0.25">
      <c r="B10" s="20" t="s">
        <v>0</v>
      </c>
      <c r="C10" s="20" t="s">
        <v>1</v>
      </c>
      <c r="D10" s="20"/>
      <c r="E10" s="20"/>
      <c r="F10" s="20"/>
      <c r="G10" s="20"/>
      <c r="H10" s="20"/>
      <c r="I10" s="20"/>
      <c r="J10" s="20"/>
      <c r="K10" s="20"/>
      <c r="M10" s="18" t="s">
        <v>16</v>
      </c>
      <c r="N10" s="18"/>
      <c r="O10" s="18"/>
    </row>
    <row r="11" spans="2:21" x14ac:dyDescent="0.25">
      <c r="B11" s="20"/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M11" s="3" t="s">
        <v>2</v>
      </c>
      <c r="N11" s="3" t="s">
        <v>3</v>
      </c>
      <c r="O11" s="3" t="s">
        <v>4</v>
      </c>
      <c r="P11" s="3" t="s">
        <v>5</v>
      </c>
      <c r="Q11" s="3" t="s">
        <v>6</v>
      </c>
      <c r="R11" s="3" t="s">
        <v>7</v>
      </c>
      <c r="S11" s="3" t="s">
        <v>8</v>
      </c>
      <c r="T11" s="3" t="s">
        <v>9</v>
      </c>
      <c r="U11" s="3" t="s">
        <v>10</v>
      </c>
    </row>
    <row r="12" spans="2:21" x14ac:dyDescent="0.25">
      <c r="B12" s="5" t="s">
        <v>11</v>
      </c>
      <c r="C12" s="6">
        <f>C4/C7</f>
        <v>8.8235294117647065E-2</v>
      </c>
      <c r="D12" s="6">
        <f t="shared" ref="D12:K12" si="0">D4/D7</f>
        <v>8.8235294117647065E-2</v>
      </c>
      <c r="E12" s="6">
        <f t="shared" si="0"/>
        <v>0.11764705882352941</v>
      </c>
      <c r="F12" s="6">
        <f t="shared" si="0"/>
        <v>0.11764705882352941</v>
      </c>
      <c r="G12" s="6">
        <f t="shared" si="0"/>
        <v>0.11764705882352941</v>
      </c>
      <c r="H12" s="6">
        <f t="shared" si="0"/>
        <v>0.16666666666666666</v>
      </c>
      <c r="I12" s="6">
        <f t="shared" si="0"/>
        <v>6.9767441860465115E-2</v>
      </c>
      <c r="J12" s="6">
        <f t="shared" si="0"/>
        <v>0.06</v>
      </c>
      <c r="K12" s="6">
        <f t="shared" si="0"/>
        <v>8.771929824561403E-2</v>
      </c>
      <c r="M12" s="6">
        <v>4</v>
      </c>
      <c r="N12" s="6">
        <v>3</v>
      </c>
      <c r="O12" s="6">
        <v>3</v>
      </c>
      <c r="P12" s="6">
        <v>4</v>
      </c>
      <c r="Q12" s="6">
        <v>3</v>
      </c>
      <c r="R12" s="6">
        <v>3</v>
      </c>
      <c r="S12" s="6">
        <v>2</v>
      </c>
      <c r="T12" s="6">
        <v>2</v>
      </c>
      <c r="U12" s="6">
        <v>3</v>
      </c>
    </row>
    <row r="13" spans="2:21" x14ac:dyDescent="0.25">
      <c r="B13" s="5" t="s">
        <v>12</v>
      </c>
      <c r="C13" s="7">
        <f>C5/C7</f>
        <v>0.11764705882352941</v>
      </c>
      <c r="D13" s="7">
        <f t="shared" ref="D13:K13" si="1">D5/D7</f>
        <v>8.8235294117647065E-2</v>
      </c>
      <c r="E13" s="7">
        <f t="shared" si="1"/>
        <v>8.8235294117647065E-2</v>
      </c>
      <c r="F13" s="7">
        <f t="shared" si="1"/>
        <v>0.17647058823529413</v>
      </c>
      <c r="G13" s="7">
        <f t="shared" si="1"/>
        <v>0.11764705882352941</v>
      </c>
      <c r="H13" s="7">
        <f t="shared" si="1"/>
        <v>8.3333333333333329E-2</v>
      </c>
      <c r="I13" s="7">
        <f t="shared" si="1"/>
        <v>0.11627906976744186</v>
      </c>
      <c r="J13" s="7">
        <f t="shared" si="1"/>
        <v>0.08</v>
      </c>
      <c r="K13" s="7">
        <f t="shared" si="1"/>
        <v>7.0175438596491224E-2</v>
      </c>
    </row>
    <row r="14" spans="2:21" x14ac:dyDescent="0.25">
      <c r="B14" s="5" t="s">
        <v>13</v>
      </c>
      <c r="C14" s="6">
        <f>C6/C7</f>
        <v>8.8235294117647065E-2</v>
      </c>
      <c r="D14" s="6">
        <f t="shared" ref="D14:K14" si="2">D6/D7</f>
        <v>0.11764705882352941</v>
      </c>
      <c r="E14" s="6">
        <f t="shared" si="2"/>
        <v>8.8235294117647065E-2</v>
      </c>
      <c r="F14" s="6">
        <f t="shared" si="2"/>
        <v>0.11764705882352941</v>
      </c>
      <c r="G14" s="6">
        <f t="shared" si="2"/>
        <v>0.17647058823529413</v>
      </c>
      <c r="H14" s="6">
        <f t="shared" si="2"/>
        <v>8.3333333333333329E-2</v>
      </c>
      <c r="I14" s="6">
        <f t="shared" si="2"/>
        <v>6.9767441860465115E-2</v>
      </c>
      <c r="J14" s="6">
        <f t="shared" si="2"/>
        <v>0.1</v>
      </c>
      <c r="K14" s="6">
        <f t="shared" si="2"/>
        <v>7.0175438596491224E-2</v>
      </c>
    </row>
    <row r="16" spans="2:21" x14ac:dyDescent="0.25">
      <c r="B16" s="8" t="s">
        <v>16</v>
      </c>
    </row>
    <row r="17" spans="2:21" x14ac:dyDescent="0.25">
      <c r="B17" s="20" t="s">
        <v>0</v>
      </c>
      <c r="C17" s="20" t="s">
        <v>1</v>
      </c>
      <c r="D17" s="20"/>
      <c r="E17" s="20"/>
      <c r="F17" s="20"/>
      <c r="G17" s="20"/>
      <c r="H17" s="20"/>
      <c r="I17" s="20"/>
      <c r="J17" s="20"/>
      <c r="K17" s="20"/>
    </row>
    <row r="18" spans="2:21" x14ac:dyDescent="0.25">
      <c r="B18" s="20"/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</row>
    <row r="19" spans="2:21" x14ac:dyDescent="0.25">
      <c r="B19" s="5" t="s">
        <v>11</v>
      </c>
      <c r="C19" s="7">
        <f>C12*M12</f>
        <v>0.35294117647058826</v>
      </c>
      <c r="D19" s="7">
        <f>D12*N12</f>
        <v>0.26470588235294118</v>
      </c>
      <c r="E19" s="7">
        <f t="shared" ref="E19:K19" si="3">E12*O12</f>
        <v>0.3529411764705882</v>
      </c>
      <c r="F19" s="7">
        <f t="shared" si="3"/>
        <v>0.47058823529411764</v>
      </c>
      <c r="G19" s="7">
        <f t="shared" si="3"/>
        <v>0.3529411764705882</v>
      </c>
      <c r="H19" s="7">
        <f t="shared" si="3"/>
        <v>0.5</v>
      </c>
      <c r="I19" s="7">
        <f t="shared" si="3"/>
        <v>0.13953488372093023</v>
      </c>
      <c r="J19" s="7">
        <f t="shared" si="3"/>
        <v>0.12</v>
      </c>
      <c r="K19" s="7">
        <f t="shared" si="3"/>
        <v>0.26315789473684209</v>
      </c>
    </row>
    <row r="20" spans="2:21" x14ac:dyDescent="0.25">
      <c r="B20" s="5" t="s">
        <v>12</v>
      </c>
      <c r="C20" s="7">
        <f>C13*M12</f>
        <v>0.47058823529411764</v>
      </c>
      <c r="D20" s="7">
        <f t="shared" ref="D20:K20" si="4">D13*N12</f>
        <v>0.26470588235294118</v>
      </c>
      <c r="E20" s="7">
        <f t="shared" si="4"/>
        <v>0.26470588235294118</v>
      </c>
      <c r="F20" s="7">
        <f t="shared" si="4"/>
        <v>0.70588235294117652</v>
      </c>
      <c r="G20" s="7">
        <f t="shared" si="4"/>
        <v>0.3529411764705882</v>
      </c>
      <c r="H20" s="7">
        <f t="shared" si="4"/>
        <v>0.25</v>
      </c>
      <c r="I20" s="7">
        <f t="shared" si="4"/>
        <v>0.23255813953488372</v>
      </c>
      <c r="J20" s="7">
        <f t="shared" si="4"/>
        <v>0.16</v>
      </c>
      <c r="K20" s="7">
        <f t="shared" si="4"/>
        <v>0.21052631578947367</v>
      </c>
    </row>
    <row r="21" spans="2:21" x14ac:dyDescent="0.25">
      <c r="B21" s="5" t="s">
        <v>13</v>
      </c>
      <c r="C21" s="7">
        <f>C14*M12</f>
        <v>0.35294117647058826</v>
      </c>
      <c r="D21" s="7">
        <f t="shared" ref="D21:K21" si="5">D14*N12</f>
        <v>0.3529411764705882</v>
      </c>
      <c r="E21" s="7">
        <f t="shared" si="5"/>
        <v>0.26470588235294118</v>
      </c>
      <c r="F21" s="7">
        <f t="shared" si="5"/>
        <v>0.47058823529411764</v>
      </c>
      <c r="G21" s="7">
        <f t="shared" si="5"/>
        <v>0.52941176470588236</v>
      </c>
      <c r="H21" s="7">
        <f t="shared" si="5"/>
        <v>0.25</v>
      </c>
      <c r="I21" s="7">
        <f t="shared" si="5"/>
        <v>0.13953488372093023</v>
      </c>
      <c r="J21" s="7">
        <f t="shared" si="5"/>
        <v>0.2</v>
      </c>
      <c r="K21" s="7">
        <f t="shared" si="5"/>
        <v>0.21052631578947367</v>
      </c>
    </row>
    <row r="22" spans="2:21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</row>
    <row r="24" spans="2:21" x14ac:dyDescent="0.25">
      <c r="B24" s="19" t="s">
        <v>17</v>
      </c>
      <c r="C24" s="19"/>
      <c r="D24" s="19"/>
      <c r="E24" s="19"/>
    </row>
    <row r="25" spans="2:21" x14ac:dyDescent="0.25">
      <c r="B25" s="20" t="s">
        <v>0</v>
      </c>
      <c r="C25" s="20" t="s">
        <v>1</v>
      </c>
      <c r="D25" s="20"/>
      <c r="E25" s="20"/>
      <c r="F25" s="20"/>
      <c r="G25" s="20"/>
      <c r="H25" s="20"/>
      <c r="I25" s="20"/>
      <c r="J25" s="20"/>
      <c r="K25" s="20"/>
      <c r="M25" s="18" t="s">
        <v>16</v>
      </c>
      <c r="N25" s="18"/>
      <c r="O25" s="18"/>
    </row>
    <row r="26" spans="2:21" x14ac:dyDescent="0.25">
      <c r="B26" s="20"/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M26" s="3" t="s">
        <v>2</v>
      </c>
      <c r="N26" s="3" t="s">
        <v>3</v>
      </c>
      <c r="O26" s="3" t="s">
        <v>4</v>
      </c>
      <c r="P26" s="3" t="s">
        <v>5</v>
      </c>
      <c r="Q26" s="3" t="s">
        <v>6</v>
      </c>
      <c r="R26" s="3" t="s">
        <v>7</v>
      </c>
      <c r="S26" s="3" t="s">
        <v>8</v>
      </c>
      <c r="T26" s="3" t="s">
        <v>9</v>
      </c>
      <c r="U26" s="3" t="s">
        <v>10</v>
      </c>
    </row>
    <row r="27" spans="2:21" x14ac:dyDescent="0.25">
      <c r="B27" s="5" t="s">
        <v>11</v>
      </c>
      <c r="C27" s="7">
        <f>C12*M12</f>
        <v>0.35294117647058826</v>
      </c>
      <c r="D27" s="7">
        <f t="shared" ref="D27:K27" si="6">D12*N12</f>
        <v>0.26470588235294118</v>
      </c>
      <c r="E27" s="7">
        <f t="shared" si="6"/>
        <v>0.3529411764705882</v>
      </c>
      <c r="F27" s="7">
        <f t="shared" si="6"/>
        <v>0.47058823529411764</v>
      </c>
      <c r="G27" s="7">
        <f t="shared" si="6"/>
        <v>0.3529411764705882</v>
      </c>
      <c r="H27" s="7">
        <f t="shared" si="6"/>
        <v>0.5</v>
      </c>
      <c r="I27" s="7">
        <f t="shared" si="6"/>
        <v>0.13953488372093023</v>
      </c>
      <c r="J27" s="7">
        <f t="shared" si="6"/>
        <v>0.12</v>
      </c>
      <c r="K27" s="7">
        <f t="shared" si="6"/>
        <v>0.26315789473684209</v>
      </c>
      <c r="M27" s="6">
        <v>4</v>
      </c>
      <c r="N27" s="6">
        <v>3</v>
      </c>
      <c r="O27" s="6">
        <v>3</v>
      </c>
      <c r="P27" s="6">
        <v>4</v>
      </c>
      <c r="Q27" s="6">
        <v>3</v>
      </c>
      <c r="R27" s="6">
        <v>3</v>
      </c>
      <c r="S27" s="6">
        <v>2</v>
      </c>
      <c r="T27" s="6">
        <v>2</v>
      </c>
      <c r="U27" s="6">
        <v>3</v>
      </c>
    </row>
    <row r="28" spans="2:21" x14ac:dyDescent="0.25">
      <c r="B28" s="5" t="s">
        <v>12</v>
      </c>
      <c r="C28" s="7">
        <f>C13*M12</f>
        <v>0.47058823529411764</v>
      </c>
      <c r="D28" s="7">
        <f t="shared" ref="D28:K28" si="7">D13*N12</f>
        <v>0.26470588235294118</v>
      </c>
      <c r="E28" s="7">
        <f t="shared" si="7"/>
        <v>0.26470588235294118</v>
      </c>
      <c r="F28" s="7">
        <f t="shared" si="7"/>
        <v>0.70588235294117652</v>
      </c>
      <c r="G28" s="7">
        <f t="shared" si="7"/>
        <v>0.3529411764705882</v>
      </c>
      <c r="H28" s="7">
        <f t="shared" si="7"/>
        <v>0.25</v>
      </c>
      <c r="I28" s="7">
        <f t="shared" si="7"/>
        <v>0.23255813953488372</v>
      </c>
      <c r="J28" s="7">
        <f t="shared" si="7"/>
        <v>0.16</v>
      </c>
      <c r="K28" s="7">
        <f t="shared" si="7"/>
        <v>0.21052631578947367</v>
      </c>
    </row>
    <row r="29" spans="2:21" x14ac:dyDescent="0.25">
      <c r="B29" s="5" t="s">
        <v>13</v>
      </c>
      <c r="C29" s="7">
        <f>C14*M12</f>
        <v>0.35294117647058826</v>
      </c>
      <c r="D29" s="7">
        <f t="shared" ref="D29:K29" si="8">D14*N12</f>
        <v>0.3529411764705882</v>
      </c>
      <c r="E29" s="7">
        <f t="shared" si="8"/>
        <v>0.26470588235294118</v>
      </c>
      <c r="F29" s="7">
        <f t="shared" si="8"/>
        <v>0.47058823529411764</v>
      </c>
      <c r="G29" s="7">
        <f t="shared" si="8"/>
        <v>0.52941176470588236</v>
      </c>
      <c r="H29" s="7">
        <f t="shared" si="8"/>
        <v>0.25</v>
      </c>
      <c r="I29" s="7">
        <f t="shared" si="8"/>
        <v>0.13953488372093023</v>
      </c>
      <c r="J29" s="7">
        <f t="shared" si="8"/>
        <v>0.2</v>
      </c>
      <c r="K29" s="7">
        <f t="shared" si="8"/>
        <v>0.21052631578947367</v>
      </c>
    </row>
    <row r="30" spans="2:21" x14ac:dyDescent="0.25">
      <c r="B30" s="5" t="s">
        <v>18</v>
      </c>
      <c r="C30" s="7">
        <f>MAX(C27:C29)</f>
        <v>0.47058823529411764</v>
      </c>
      <c r="D30" s="7">
        <f t="shared" ref="D30:K30" si="9">MAX(D27:D29)</f>
        <v>0.3529411764705882</v>
      </c>
      <c r="E30" s="7">
        <f t="shared" si="9"/>
        <v>0.3529411764705882</v>
      </c>
      <c r="F30" s="7">
        <f t="shared" si="9"/>
        <v>0.70588235294117652</v>
      </c>
      <c r="G30" s="7">
        <f t="shared" si="9"/>
        <v>0.52941176470588236</v>
      </c>
      <c r="H30" s="7">
        <f t="shared" si="9"/>
        <v>0.5</v>
      </c>
      <c r="I30" s="7">
        <f t="shared" si="9"/>
        <v>0.23255813953488372</v>
      </c>
      <c r="J30" s="7">
        <f t="shared" si="9"/>
        <v>0.2</v>
      </c>
      <c r="K30" s="7">
        <f t="shared" si="9"/>
        <v>0.26315789473684209</v>
      </c>
    </row>
    <row r="31" spans="2:21" x14ac:dyDescent="0.25">
      <c r="B31" s="5" t="s">
        <v>19</v>
      </c>
      <c r="C31" s="7">
        <f>MIN(C27:C30)</f>
        <v>0.35294117647058826</v>
      </c>
      <c r="D31" s="7">
        <f t="shared" ref="D31:K31" si="10">MIN(D27:D30)</f>
        <v>0.26470588235294118</v>
      </c>
      <c r="E31" s="7">
        <f t="shared" si="10"/>
        <v>0.26470588235294118</v>
      </c>
      <c r="F31" s="7">
        <f t="shared" si="10"/>
        <v>0.47058823529411764</v>
      </c>
      <c r="G31" s="7">
        <f t="shared" si="10"/>
        <v>0.3529411764705882</v>
      </c>
      <c r="H31" s="7">
        <f t="shared" si="10"/>
        <v>0.25</v>
      </c>
      <c r="I31" s="7">
        <f t="shared" si="10"/>
        <v>0.13953488372093023</v>
      </c>
      <c r="J31" s="7">
        <f t="shared" si="10"/>
        <v>0.12</v>
      </c>
      <c r="K31" s="7">
        <f t="shared" si="10"/>
        <v>0.21052631578947367</v>
      </c>
    </row>
    <row r="33" spans="2:11" x14ac:dyDescent="0.25">
      <c r="C33" s="11" t="s">
        <v>20</v>
      </c>
      <c r="D33" s="11" t="s">
        <v>21</v>
      </c>
      <c r="E33" s="5" t="s">
        <v>22</v>
      </c>
      <c r="F33" s="11" t="s">
        <v>23</v>
      </c>
      <c r="H33" s="15" t="s">
        <v>24</v>
      </c>
      <c r="I33" s="15"/>
      <c r="J33" s="12" t="s">
        <v>23</v>
      </c>
      <c r="K33" s="13" t="s">
        <v>25</v>
      </c>
    </row>
    <row r="34" spans="2:11" x14ac:dyDescent="0.25">
      <c r="B34" s="5" t="s">
        <v>11</v>
      </c>
      <c r="C34" s="6">
        <f>((C27-C30)^2+(D27-D30)^2+(E27-E30)^2+(F27-F30)^2+(G27-G30)^2+(H27-H30)^2+(I27-I30)^2+(J27-J30)^2+(K27-K30)^2)^0.5</f>
        <v>0.3509769422789788</v>
      </c>
      <c r="D34" s="6">
        <f>((C27-C31)^2+(D27-D31)^2+(E27-E31)^2+(F27-F31)^2+(G27-G31)^2+(H27-H31)^2+(I27-I31)^2+(J27-J31)^2+(K27-K31)^2)^0.5</f>
        <v>0.27028790248644269</v>
      </c>
      <c r="E34" s="7">
        <f>C34+D34</f>
        <v>0.62126484476542143</v>
      </c>
      <c r="F34" s="6">
        <f>E34/C34+D34</f>
        <v>2.0403894958600626</v>
      </c>
      <c r="H34" s="16" t="s">
        <v>11</v>
      </c>
      <c r="I34" s="16"/>
      <c r="J34" s="6">
        <f>F34/E34</f>
        <v>3.2842506912337481</v>
      </c>
      <c r="K34" s="6">
        <v>2</v>
      </c>
    </row>
    <row r="35" spans="2:11" x14ac:dyDescent="0.25">
      <c r="B35" s="5" t="s">
        <v>12</v>
      </c>
      <c r="C35" s="6">
        <f>((C28-C30)^2+(D28-D30)^2+(E28-E30)^2+(F28-F30)^2+(G28-G30)^2+(H28-H30)^2+(I28-I30)^2+(J28-J30)^2+(K28-K30)^2)^0.5</f>
        <v>0.33702060155227775</v>
      </c>
      <c r="D35" s="6">
        <f>((C28-C31)^2+(D28-D31)^2+(E28-E31)^2+(F28-F31)^2+(G28-G31)^2+(H28-H31)^2+(I28-I31)^2+(J28-J31)^2+(K28-K31)^2)^0.5</f>
        <v>0.28188202917419763</v>
      </c>
      <c r="E35" s="7">
        <f>C35+D35</f>
        <v>0.61890263072647533</v>
      </c>
      <c r="F35" s="6">
        <f>E35/C35+D35</f>
        <v>2.1182760889909615</v>
      </c>
      <c r="H35" s="17" t="s">
        <v>12</v>
      </c>
      <c r="I35" s="17"/>
      <c r="J35" s="14">
        <f>F35/E35</f>
        <v>3.422632226501451</v>
      </c>
      <c r="K35" s="14">
        <v>1</v>
      </c>
    </row>
    <row r="36" spans="2:11" x14ac:dyDescent="0.25">
      <c r="B36" s="5" t="s">
        <v>13</v>
      </c>
      <c r="C36" s="6">
        <f>((C29-C30)^2+(D29-D30)^2+(E29-E30)^2+(F29-F30)^2+(G29-G30)^2+(H29-H30)^2+(I29-I30)^2+(J29-J30)^2+(K29-K30)^2)^0.5</f>
        <v>0.38847526124823439</v>
      </c>
      <c r="D36" s="6">
        <f>((C29-C31)^2+(D29-D31)^2+(E29-E31)^2+(F29-F31)^2+(G29-G31)^2+(H29-H31)^2+(I29-I31)^2+(J29-J31)^2+(K29-K31)^2)^0.5</f>
        <v>0.21290217387367941</v>
      </c>
      <c r="E36" s="7">
        <f t="shared" ref="E36" si="11">C36+D36</f>
        <v>0.60137743512191377</v>
      </c>
      <c r="F36" s="6">
        <f t="shared" ref="F36" si="12">E36/C36+D36</f>
        <v>1.7609478156723102</v>
      </c>
      <c r="H36" s="16" t="s">
        <v>13</v>
      </c>
      <c r="I36" s="16"/>
      <c r="J36" s="6">
        <f t="shared" ref="J36" si="13">F36/E36</f>
        <v>2.9281907049194875</v>
      </c>
      <c r="K36" s="6">
        <v>3</v>
      </c>
    </row>
  </sheetData>
  <mergeCells count="15">
    <mergeCell ref="B24:E24"/>
    <mergeCell ref="B25:B26"/>
    <mergeCell ref="C25:K25"/>
    <mergeCell ref="M25:O25"/>
    <mergeCell ref="B2:B3"/>
    <mergeCell ref="C2:K2"/>
    <mergeCell ref="B10:B11"/>
    <mergeCell ref="C10:K10"/>
    <mergeCell ref="B17:B18"/>
    <mergeCell ref="C17:K17"/>
    <mergeCell ref="H33:I33"/>
    <mergeCell ref="H34:I34"/>
    <mergeCell ref="H35:I35"/>
    <mergeCell ref="H36:I36"/>
    <mergeCell ref="M10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Rakha</dc:creator>
  <cp:lastModifiedBy>Rajendra Rakha</cp:lastModifiedBy>
  <dcterms:created xsi:type="dcterms:W3CDTF">2022-03-25T14:09:53Z</dcterms:created>
  <dcterms:modified xsi:type="dcterms:W3CDTF">2022-04-02T02:17:04Z</dcterms:modified>
</cp:coreProperties>
</file>